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mnascimento/Downloads/"/>
    </mc:Choice>
  </mc:AlternateContent>
  <xr:revisionPtr revIDLastSave="0" documentId="13_ncr:1_{1E4ED7B5-A382-1B49-9C02-94DE4E4D9CF4}" xr6:coauthVersionLast="36" xr6:coauthVersionMax="47" xr10:uidLastSave="{00000000-0000-0000-0000-000000000000}"/>
  <bookViews>
    <workbookView xWindow="25900" yWindow="500" windowWidth="25300" windowHeight="28300" xr2:uid="{9CB60FA3-F145-4FA2-B191-2ABE7A9E400D}"/>
  </bookViews>
  <sheets>
    <sheet name="all_variants_EEHV5A_Vijay" sheetId="1" r:id="rId1"/>
    <sheet name="variants_per_gene_EEHV5A_Vijay" sheetId="5" r:id="rId2"/>
    <sheet name="coordinates" sheetId="4" state="hidden" r:id="rId3"/>
    <sheet name="region counts" sheetId="3" state="hidden" r:id="rId4"/>
  </sheets>
  <definedNames>
    <definedName name="_xlnm._FilterDatabase" localSheetId="0" hidden="1">all_variants_EEHV5A_Vijay!$A$8:$U$4095</definedName>
    <definedName name="_xlnm._FilterDatabase" localSheetId="3" hidden="1">'region counts'!$A$1:$E$144</definedName>
    <definedName name="_xlnm._FilterDatabase" localSheetId="1" hidden="1">variants_per_gene_EEHV5A_Vijay!$A$5:$D$125</definedName>
    <definedName name="ExternalData_1" localSheetId="2" hidden="1">coordinates!$A$1:$C$148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1" l="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8" i="1"/>
  <c r="E119" i="1"/>
  <c r="E120" i="1"/>
  <c r="E121" i="1"/>
  <c r="E122" i="1"/>
  <c r="E123" i="1"/>
  <c r="E124" i="1"/>
  <c r="E125" i="1"/>
  <c r="E126" i="1"/>
  <c r="E127" i="1"/>
  <c r="E128" i="1"/>
  <c r="E129" i="1"/>
  <c r="E130" i="1"/>
  <c r="E131" i="1"/>
  <c r="E132" i="1"/>
  <c r="E133"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30" i="1"/>
  <c r="E231" i="1"/>
  <c r="E232" i="1"/>
  <c r="E233" i="1"/>
  <c r="E234" i="1"/>
  <c r="E235" i="1"/>
  <c r="E236" i="1"/>
  <c r="E237" i="1"/>
  <c r="E238" i="1"/>
  <c r="E239" i="1"/>
  <c r="E240" i="1"/>
  <c r="E241" i="1"/>
  <c r="E242" i="1"/>
  <c r="E243" i="1"/>
  <c r="E244" i="1"/>
  <c r="E245" i="1"/>
  <c r="E246" i="1"/>
  <c r="E247" i="1"/>
  <c r="E248" i="1"/>
  <c r="E249" i="1"/>
  <c r="E250" i="1"/>
  <c r="E251" i="1"/>
  <c r="E252" i="1"/>
  <c r="E253"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6" i="1"/>
  <c r="E947" i="1"/>
  <c r="E949" i="1"/>
  <c r="E950" i="1"/>
  <c r="E951" i="1"/>
  <c r="E952"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3"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2" i="1"/>
  <c r="E1173" i="1"/>
  <c r="E1174" i="1"/>
  <c r="E1175" i="1"/>
  <c r="E1176" i="1"/>
  <c r="E1177" i="1"/>
  <c r="E1178" i="1"/>
  <c r="E1179"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2" i="1"/>
  <c r="E1273" i="1"/>
  <c r="E1275" i="1"/>
  <c r="E1276" i="1"/>
  <c r="E1277" i="1"/>
  <c r="E1278"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10" i="1"/>
  <c r="E1311" i="1"/>
  <c r="E1312" i="1"/>
  <c r="E1313" i="1"/>
  <c r="E1314" i="1"/>
  <c r="E1315" i="1"/>
  <c r="E1316" i="1"/>
  <c r="E1317" i="1"/>
  <c r="E1318" i="1"/>
  <c r="E1320" i="1"/>
  <c r="E1322" i="1"/>
  <c r="E1323" i="1"/>
  <c r="E1324" i="1"/>
  <c r="E1325" i="1"/>
  <c r="E1326" i="1"/>
  <c r="E1327" i="1"/>
  <c r="E1328" i="1"/>
  <c r="E1329" i="1"/>
  <c r="E1330" i="1"/>
  <c r="E1331" i="1"/>
  <c r="E1332" i="1"/>
  <c r="E1334" i="1"/>
  <c r="E1335" i="1"/>
  <c r="E1336" i="1"/>
  <c r="E1337" i="1"/>
  <c r="E1338" i="1"/>
  <c r="E1339" i="1"/>
  <c r="E1340" i="1"/>
  <c r="E1341" i="1"/>
  <c r="E1342" i="1"/>
  <c r="E1343" i="1"/>
  <c r="E1344" i="1"/>
  <c r="E1346" i="1"/>
  <c r="E1347" i="1"/>
  <c r="E1348" i="1"/>
  <c r="E1349" i="1"/>
  <c r="E1350" i="1"/>
  <c r="E1351" i="1"/>
  <c r="E1352" i="1"/>
  <c r="E1353" i="1"/>
  <c r="E1354" i="1"/>
  <c r="E1355" i="1"/>
  <c r="E1356" i="1"/>
  <c r="E1357" i="1"/>
  <c r="E1358" i="1"/>
  <c r="E1359" i="1"/>
  <c r="E1360" i="1"/>
  <c r="E1361" i="1"/>
  <c r="E1363" i="1"/>
  <c r="E1367" i="1"/>
  <c r="E1368" i="1"/>
  <c r="E1369" i="1"/>
  <c r="E1370" i="1"/>
  <c r="E1372" i="1"/>
  <c r="E1373" i="1"/>
  <c r="E1375" i="1"/>
  <c r="E1378" i="1"/>
  <c r="E1379" i="1"/>
  <c r="E1380" i="1"/>
  <c r="E1381" i="1"/>
  <c r="E1383" i="1"/>
  <c r="E1384" i="1"/>
  <c r="E1385" i="1"/>
  <c r="E1386" i="1"/>
  <c r="E1388" i="1"/>
  <c r="E1391" i="1"/>
  <c r="E1392" i="1"/>
  <c r="E1394"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3"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5" i="1"/>
  <c r="E1497" i="1"/>
  <c r="E1498" i="1"/>
  <c r="E1499"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2" i="1"/>
  <c r="E1643" i="1"/>
  <c r="E1644" i="1"/>
  <c r="E1645" i="1"/>
  <c r="E1646" i="1"/>
  <c r="E1647" i="1"/>
  <c r="E1648" i="1"/>
  <c r="E1649" i="1"/>
  <c r="E1650" i="1"/>
  <c r="E1651" i="1"/>
  <c r="E1652" i="1"/>
  <c r="E1653" i="1"/>
  <c r="E1654" i="1"/>
  <c r="E1655" i="1"/>
  <c r="E1656" i="1"/>
  <c r="E1657" i="1"/>
  <c r="E1658" i="1"/>
  <c r="E1659" i="1"/>
  <c r="E1660" i="1"/>
  <c r="E1661" i="1"/>
  <c r="E1662" i="1"/>
  <c r="E1663" i="1"/>
  <c r="E1664" i="1"/>
  <c r="E1665" i="1"/>
  <c r="E1666" i="1"/>
  <c r="E1667" i="1"/>
  <c r="E1668" i="1"/>
  <c r="E1669" i="1"/>
  <c r="E1670" i="1"/>
  <c r="E1671" i="1"/>
  <c r="E1672" i="1"/>
  <c r="E1673" i="1"/>
  <c r="E1674" i="1"/>
  <c r="E1675" i="1"/>
  <c r="E1676" i="1"/>
  <c r="E1677" i="1"/>
  <c r="E1678" i="1"/>
  <c r="E1679" i="1"/>
  <c r="E1680" i="1"/>
  <c r="E1681" i="1"/>
  <c r="E1682" i="1"/>
  <c r="E1683" i="1"/>
  <c r="E1684" i="1"/>
  <c r="E1685" i="1"/>
  <c r="E1686" i="1"/>
  <c r="E1687" i="1"/>
  <c r="E1688" i="1"/>
  <c r="E1689" i="1"/>
  <c r="E1690" i="1"/>
  <c r="E1691" i="1"/>
  <c r="E1692" i="1"/>
  <c r="E1693" i="1"/>
  <c r="E1694" i="1"/>
  <c r="E1695" i="1"/>
  <c r="E1696" i="1"/>
  <c r="E1697" i="1"/>
  <c r="E1698" i="1"/>
  <c r="E1699" i="1"/>
  <c r="E1700" i="1"/>
  <c r="E1701" i="1"/>
  <c r="E1702" i="1"/>
  <c r="E1703" i="1"/>
  <c r="E1704" i="1"/>
  <c r="E1705" i="1"/>
  <c r="E1706" i="1"/>
  <c r="E1707" i="1"/>
  <c r="E1708" i="1"/>
  <c r="E1709" i="1"/>
  <c r="E1710" i="1"/>
  <c r="E1711" i="1"/>
  <c r="E1712" i="1"/>
  <c r="E1713" i="1"/>
  <c r="E1714" i="1"/>
  <c r="E1715" i="1"/>
  <c r="E1716" i="1"/>
  <c r="E1717" i="1"/>
  <c r="E1718" i="1"/>
  <c r="E1719" i="1"/>
  <c r="E1720" i="1"/>
  <c r="E1721" i="1"/>
  <c r="E1722" i="1"/>
  <c r="E1723" i="1"/>
  <c r="E1724" i="1"/>
  <c r="E1725" i="1"/>
  <c r="E1726" i="1"/>
  <c r="E1727" i="1"/>
  <c r="E1728" i="1"/>
  <c r="E1729" i="1"/>
  <c r="E1730" i="1"/>
  <c r="E1731" i="1"/>
  <c r="E1732" i="1"/>
  <c r="E1733" i="1"/>
  <c r="E1734" i="1"/>
  <c r="E1735" i="1"/>
  <c r="E1736" i="1"/>
  <c r="E1737" i="1"/>
  <c r="E1738" i="1"/>
  <c r="E1739" i="1"/>
  <c r="E1740" i="1"/>
  <c r="E1741" i="1"/>
  <c r="E1742" i="1"/>
  <c r="E1743" i="1"/>
  <c r="E1744" i="1"/>
  <c r="E1745" i="1"/>
  <c r="E1746" i="1"/>
  <c r="E1747" i="1"/>
  <c r="E1748" i="1"/>
  <c r="E1749" i="1"/>
  <c r="E1750" i="1"/>
  <c r="E1751" i="1"/>
  <c r="E1752" i="1"/>
  <c r="E1753" i="1"/>
  <c r="E1754" i="1"/>
  <c r="E1755" i="1"/>
  <c r="E1756" i="1"/>
  <c r="E1757" i="1"/>
  <c r="E1758" i="1"/>
  <c r="E1759" i="1"/>
  <c r="E1760" i="1"/>
  <c r="E1761" i="1"/>
  <c r="E1762" i="1"/>
  <c r="E1763" i="1"/>
  <c r="E1764" i="1"/>
  <c r="E1765" i="1"/>
  <c r="E1766" i="1"/>
  <c r="E1767" i="1"/>
  <c r="E1768" i="1"/>
  <c r="E1769" i="1"/>
  <c r="E1770" i="1"/>
  <c r="E1771" i="1"/>
  <c r="E1772" i="1"/>
  <c r="E1773" i="1"/>
  <c r="E1774" i="1"/>
  <c r="E1775" i="1"/>
  <c r="E1776" i="1"/>
  <c r="E1777" i="1"/>
  <c r="E1778" i="1"/>
  <c r="E1779" i="1"/>
  <c r="E1780" i="1"/>
  <c r="E1781" i="1"/>
  <c r="E1782" i="1"/>
  <c r="E1783" i="1"/>
  <c r="E1784" i="1"/>
  <c r="E1785" i="1"/>
  <c r="E1786" i="1"/>
  <c r="E1787" i="1"/>
  <c r="E1788" i="1"/>
  <c r="E1789" i="1"/>
  <c r="E1790" i="1"/>
  <c r="E1791" i="1"/>
  <c r="E1792" i="1"/>
  <c r="E1793" i="1"/>
  <c r="E1794" i="1"/>
  <c r="E1795" i="1"/>
  <c r="E1796" i="1"/>
  <c r="E1797" i="1"/>
  <c r="E1798" i="1"/>
  <c r="E1799" i="1"/>
  <c r="E1800" i="1"/>
  <c r="E1801" i="1"/>
  <c r="E1802" i="1"/>
  <c r="E1803" i="1"/>
  <c r="E1804" i="1"/>
  <c r="E1805" i="1"/>
  <c r="E1806" i="1"/>
  <c r="E1807" i="1"/>
  <c r="E1808" i="1"/>
  <c r="E1809" i="1"/>
  <c r="E1810" i="1"/>
  <c r="E1811" i="1"/>
  <c r="E1812" i="1"/>
  <c r="E1813" i="1"/>
  <c r="E1814" i="1"/>
  <c r="E1815" i="1"/>
  <c r="E1816" i="1"/>
  <c r="E1817" i="1"/>
  <c r="E1818" i="1"/>
  <c r="E1819" i="1"/>
  <c r="E1820" i="1"/>
  <c r="E1821" i="1"/>
  <c r="E1822" i="1"/>
  <c r="E1823" i="1"/>
  <c r="E1824" i="1"/>
  <c r="E1825" i="1"/>
  <c r="E1826" i="1"/>
  <c r="E1827" i="1"/>
  <c r="E1828" i="1"/>
  <c r="E1829" i="1"/>
  <c r="E1830" i="1"/>
  <c r="E1831" i="1"/>
  <c r="E1832" i="1"/>
  <c r="E1833" i="1"/>
  <c r="E1834" i="1"/>
  <c r="E1835" i="1"/>
  <c r="E1836" i="1"/>
  <c r="E1837" i="1"/>
  <c r="E1838" i="1"/>
  <c r="E1839" i="1"/>
  <c r="E1840" i="1"/>
  <c r="E1841" i="1"/>
  <c r="E1842" i="1"/>
  <c r="E1843" i="1"/>
  <c r="E1844" i="1"/>
  <c r="E1845" i="1"/>
  <c r="E1846" i="1"/>
  <c r="E1847" i="1"/>
  <c r="E1848" i="1"/>
  <c r="E1849" i="1"/>
  <c r="E1850" i="1"/>
  <c r="E1851" i="1"/>
  <c r="E1852" i="1"/>
  <c r="E1853" i="1"/>
  <c r="E1854" i="1"/>
  <c r="E1855" i="1"/>
  <c r="E1856" i="1"/>
  <c r="E1857" i="1"/>
  <c r="E1858" i="1"/>
  <c r="E1859" i="1"/>
  <c r="E1860" i="1"/>
  <c r="E1861" i="1"/>
  <c r="E1862" i="1"/>
  <c r="E1863" i="1"/>
  <c r="E1864" i="1"/>
  <c r="E1865" i="1"/>
  <c r="E1866" i="1"/>
  <c r="E1867" i="1"/>
  <c r="E1868" i="1"/>
  <c r="E1869" i="1"/>
  <c r="E1870" i="1"/>
  <c r="E1871" i="1"/>
  <c r="E1872" i="1"/>
  <c r="E1873" i="1"/>
  <c r="E1874" i="1"/>
  <c r="E1875" i="1"/>
  <c r="E1876" i="1"/>
  <c r="E1877" i="1"/>
  <c r="E1878" i="1"/>
  <c r="E1879" i="1"/>
  <c r="E1880" i="1"/>
  <c r="E1881" i="1"/>
  <c r="E1882" i="1"/>
  <c r="E1883" i="1"/>
  <c r="E1884" i="1"/>
  <c r="E1885" i="1"/>
  <c r="E1886" i="1"/>
  <c r="E1887" i="1"/>
  <c r="E1888" i="1"/>
  <c r="E1889" i="1"/>
  <c r="E1890" i="1"/>
  <c r="E1891" i="1"/>
  <c r="E1892" i="1"/>
  <c r="E1893" i="1"/>
  <c r="E1894" i="1"/>
  <c r="E1895" i="1"/>
  <c r="E1896" i="1"/>
  <c r="E1897" i="1"/>
  <c r="E1898" i="1"/>
  <c r="E1899" i="1"/>
  <c r="E1900" i="1"/>
  <c r="E1901" i="1"/>
  <c r="E1902" i="1"/>
  <c r="E1903" i="1"/>
  <c r="E1904" i="1"/>
  <c r="E1905" i="1"/>
  <c r="E1906" i="1"/>
  <c r="E1907" i="1"/>
  <c r="E1908" i="1"/>
  <c r="E1909" i="1"/>
  <c r="E1910" i="1"/>
  <c r="E1911" i="1"/>
  <c r="E1912" i="1"/>
  <c r="E1913" i="1"/>
  <c r="E1914" i="1"/>
  <c r="E1915" i="1"/>
  <c r="E1916" i="1"/>
  <c r="E1917" i="1"/>
  <c r="E1918" i="1"/>
  <c r="E1919" i="1"/>
  <c r="E1920" i="1"/>
  <c r="E1921" i="1"/>
  <c r="E1922" i="1"/>
  <c r="E1923" i="1"/>
  <c r="E1924" i="1"/>
  <c r="E1925" i="1"/>
  <c r="E1926" i="1"/>
  <c r="E1927" i="1"/>
  <c r="E1928" i="1"/>
  <c r="E1929" i="1"/>
  <c r="E1930" i="1"/>
  <c r="E1931" i="1"/>
  <c r="E1932" i="1"/>
  <c r="E1933" i="1"/>
  <c r="E1934" i="1"/>
  <c r="E1935" i="1"/>
  <c r="E1936" i="1"/>
  <c r="E1937" i="1"/>
  <c r="E1938" i="1"/>
  <c r="E1939" i="1"/>
  <c r="E1940" i="1"/>
  <c r="E1941" i="1"/>
  <c r="E1942" i="1"/>
  <c r="E1943" i="1"/>
  <c r="E1944" i="1"/>
  <c r="E1945" i="1"/>
  <c r="E1946" i="1"/>
  <c r="E1947" i="1"/>
  <c r="E1948" i="1"/>
  <c r="E1949" i="1"/>
  <c r="E1950" i="1"/>
  <c r="E1951" i="1"/>
  <c r="E1952" i="1"/>
  <c r="E1953" i="1"/>
  <c r="E1954" i="1"/>
  <c r="E1955" i="1"/>
  <c r="E1956" i="1"/>
  <c r="E1957" i="1"/>
  <c r="E1958" i="1"/>
  <c r="E1959" i="1"/>
  <c r="E1960" i="1"/>
  <c r="E1961" i="1"/>
  <c r="E1962" i="1"/>
  <c r="E1963" i="1"/>
  <c r="E1964" i="1"/>
  <c r="E1965" i="1"/>
  <c r="E1966" i="1"/>
  <c r="E1967" i="1"/>
  <c r="E1968" i="1"/>
  <c r="E1969" i="1"/>
  <c r="E1970" i="1"/>
  <c r="E1971" i="1"/>
  <c r="E1972" i="1"/>
  <c r="E1973" i="1"/>
  <c r="E1974" i="1"/>
  <c r="E1975" i="1"/>
  <c r="E1976" i="1"/>
  <c r="E1977" i="1"/>
  <c r="E1978" i="1"/>
  <c r="E1979" i="1"/>
  <c r="E1980" i="1"/>
  <c r="E1981" i="1"/>
  <c r="E1982" i="1"/>
  <c r="E1983" i="1"/>
  <c r="E1984" i="1"/>
  <c r="E1985" i="1"/>
  <c r="E1986" i="1"/>
  <c r="E1987" i="1"/>
  <c r="E1988" i="1"/>
  <c r="E1989" i="1"/>
  <c r="E1990" i="1"/>
  <c r="E1991" i="1"/>
  <c r="E1992" i="1"/>
  <c r="E1993" i="1"/>
  <c r="E1994" i="1"/>
  <c r="E1995" i="1"/>
  <c r="E1996" i="1"/>
  <c r="E1997" i="1"/>
  <c r="E1998" i="1"/>
  <c r="E1999" i="1"/>
  <c r="E2000" i="1"/>
  <c r="E2001" i="1"/>
  <c r="E2002" i="1"/>
  <c r="E2003" i="1"/>
  <c r="E2004" i="1"/>
  <c r="E2005" i="1"/>
  <c r="E2006" i="1"/>
  <c r="E2007" i="1"/>
  <c r="E2008" i="1"/>
  <c r="E2009" i="1"/>
  <c r="E2010" i="1"/>
  <c r="E2011" i="1"/>
  <c r="E2012" i="1"/>
  <c r="E2013" i="1"/>
  <c r="E2014" i="1"/>
  <c r="E2015" i="1"/>
  <c r="E2016" i="1"/>
  <c r="E2017" i="1"/>
  <c r="E2018" i="1"/>
  <c r="E2019" i="1"/>
  <c r="E2020" i="1"/>
  <c r="E2021" i="1"/>
  <c r="E2022" i="1"/>
  <c r="E2023" i="1"/>
  <c r="E2024" i="1"/>
  <c r="E2025" i="1"/>
  <c r="E2026" i="1"/>
  <c r="E2027" i="1"/>
  <c r="E2028" i="1"/>
  <c r="E2029" i="1"/>
  <c r="E2030" i="1"/>
  <c r="E2031" i="1"/>
  <c r="E2032" i="1"/>
  <c r="E2033" i="1"/>
  <c r="E2034" i="1"/>
  <c r="E2035" i="1"/>
  <c r="E2036" i="1"/>
  <c r="E2037" i="1"/>
  <c r="E2038" i="1"/>
  <c r="E2039" i="1"/>
  <c r="E2040" i="1"/>
  <c r="E2041" i="1"/>
  <c r="E2042" i="1"/>
  <c r="E2043" i="1"/>
  <c r="E2044" i="1"/>
  <c r="E2045" i="1"/>
  <c r="E2046" i="1"/>
  <c r="E2047" i="1"/>
  <c r="E2048" i="1"/>
  <c r="E2049" i="1"/>
  <c r="E2050" i="1"/>
  <c r="E2051" i="1"/>
  <c r="E2052" i="1"/>
  <c r="E2053" i="1"/>
  <c r="E2054" i="1"/>
  <c r="E2055" i="1"/>
  <c r="E2056" i="1"/>
  <c r="E2057" i="1"/>
  <c r="E2058" i="1"/>
  <c r="E2059" i="1"/>
  <c r="E2060" i="1"/>
  <c r="E2061" i="1"/>
  <c r="E2062" i="1"/>
  <c r="E2063" i="1"/>
  <c r="E2064" i="1"/>
  <c r="E2065" i="1"/>
  <c r="E2066" i="1"/>
  <c r="E2067" i="1"/>
  <c r="E2068" i="1"/>
  <c r="E2069" i="1"/>
  <c r="E2070" i="1"/>
  <c r="E2071" i="1"/>
  <c r="E2072" i="1"/>
  <c r="E2073" i="1"/>
  <c r="E2074" i="1"/>
  <c r="E2075" i="1"/>
  <c r="E2076" i="1"/>
  <c r="E2077" i="1"/>
  <c r="E2078" i="1"/>
  <c r="E2079" i="1"/>
  <c r="E2080" i="1"/>
  <c r="E2081" i="1"/>
  <c r="E2082" i="1"/>
  <c r="E2083" i="1"/>
  <c r="E2084" i="1"/>
  <c r="E2085" i="1"/>
  <c r="E2086" i="1"/>
  <c r="E2087" i="1"/>
  <c r="E2088" i="1"/>
  <c r="E2089" i="1"/>
  <c r="E2090" i="1"/>
  <c r="E2091" i="1"/>
  <c r="E2092" i="1"/>
  <c r="E2093" i="1"/>
  <c r="E2094" i="1"/>
  <c r="E2095" i="1"/>
  <c r="E2096" i="1"/>
  <c r="E2097" i="1"/>
  <c r="E2098" i="1"/>
  <c r="E2099" i="1"/>
  <c r="E2100" i="1"/>
  <c r="E2101" i="1"/>
  <c r="E2102" i="1"/>
  <c r="E2103" i="1"/>
  <c r="E2104" i="1"/>
  <c r="E2105" i="1"/>
  <c r="E2106" i="1"/>
  <c r="E2107" i="1"/>
  <c r="E2108" i="1"/>
  <c r="E2109" i="1"/>
  <c r="E2110" i="1"/>
  <c r="E2111" i="1"/>
  <c r="E2112" i="1"/>
  <c r="E2113" i="1"/>
  <c r="E2114" i="1"/>
  <c r="E2115" i="1"/>
  <c r="E2116" i="1"/>
  <c r="E2117" i="1"/>
  <c r="E2118" i="1"/>
  <c r="E2119" i="1"/>
  <c r="E2120" i="1"/>
  <c r="E2121" i="1"/>
  <c r="E2122" i="1"/>
  <c r="E2123" i="1"/>
  <c r="E2124" i="1"/>
  <c r="E2125" i="1"/>
  <c r="E2126" i="1"/>
  <c r="E2127" i="1"/>
  <c r="E2128" i="1"/>
  <c r="E2129" i="1"/>
  <c r="E2130" i="1"/>
  <c r="E2131" i="1"/>
  <c r="E2132" i="1"/>
  <c r="E2133" i="1"/>
  <c r="E2134" i="1"/>
  <c r="E2135" i="1"/>
  <c r="E2136" i="1"/>
  <c r="E2137" i="1"/>
  <c r="E2138" i="1"/>
  <c r="E2139" i="1"/>
  <c r="E2140" i="1"/>
  <c r="E2141" i="1"/>
  <c r="E2142" i="1"/>
  <c r="E2143" i="1"/>
  <c r="E2144" i="1"/>
  <c r="E2145" i="1"/>
  <c r="E2146" i="1"/>
  <c r="E2147" i="1"/>
  <c r="E2148" i="1"/>
  <c r="E2149" i="1"/>
  <c r="E2150" i="1"/>
  <c r="E2151" i="1"/>
  <c r="E2152" i="1"/>
  <c r="E2153" i="1"/>
  <c r="E2154" i="1"/>
  <c r="E2155" i="1"/>
  <c r="E2156" i="1"/>
  <c r="E2157" i="1"/>
  <c r="E2158" i="1"/>
  <c r="E2159" i="1"/>
  <c r="E2160" i="1"/>
  <c r="E2161" i="1"/>
  <c r="E2162" i="1"/>
  <c r="E2163" i="1"/>
  <c r="E2164" i="1"/>
  <c r="E2165" i="1"/>
  <c r="E2166" i="1"/>
  <c r="E2167" i="1"/>
  <c r="E2168" i="1"/>
  <c r="E2169" i="1"/>
  <c r="E2170" i="1"/>
  <c r="E2171" i="1"/>
  <c r="E2172" i="1"/>
  <c r="E2173" i="1"/>
  <c r="E2175" i="1"/>
  <c r="E2176" i="1"/>
  <c r="E2177" i="1"/>
  <c r="E2178" i="1"/>
  <c r="E2180" i="1"/>
  <c r="E2182" i="1"/>
  <c r="E2184" i="1"/>
  <c r="E2185" i="1"/>
  <c r="E2187" i="1"/>
  <c r="E2188" i="1"/>
  <c r="E2189" i="1"/>
  <c r="E2190" i="1"/>
  <c r="E2191" i="1"/>
  <c r="E2192" i="1"/>
  <c r="E2194" i="1"/>
  <c r="E2195" i="1"/>
  <c r="E2196" i="1"/>
  <c r="E2197" i="1"/>
  <c r="E2198" i="1"/>
  <c r="E2199" i="1"/>
  <c r="E2200" i="1"/>
  <c r="E2202" i="1"/>
  <c r="E2204" i="1"/>
  <c r="E2205" i="1"/>
  <c r="E2206" i="1"/>
  <c r="E2207" i="1"/>
  <c r="E2209" i="1"/>
  <c r="E2211" i="1"/>
  <c r="E2212" i="1"/>
  <c r="E2213" i="1"/>
  <c r="E2214" i="1"/>
  <c r="E2215" i="1"/>
  <c r="E2216" i="1"/>
  <c r="E2217" i="1"/>
  <c r="E2218" i="1"/>
  <c r="E2219" i="1"/>
  <c r="E2220" i="1"/>
  <c r="E2221" i="1"/>
  <c r="E2222" i="1"/>
  <c r="E2223" i="1"/>
  <c r="E2225" i="1"/>
  <c r="E2226" i="1"/>
  <c r="E2227" i="1"/>
  <c r="E2228" i="1"/>
  <c r="E2229" i="1"/>
  <c r="E2230" i="1"/>
  <c r="E2231" i="1"/>
  <c r="E2232" i="1"/>
  <c r="E2233" i="1"/>
  <c r="E2234" i="1"/>
  <c r="E2235" i="1"/>
  <c r="E2236" i="1"/>
  <c r="E2237" i="1"/>
  <c r="E2238" i="1"/>
  <c r="E2239" i="1"/>
  <c r="E2240" i="1"/>
  <c r="E2241" i="1"/>
  <c r="E2242" i="1"/>
  <c r="E2243" i="1"/>
  <c r="E2244" i="1"/>
  <c r="E2245" i="1"/>
  <c r="E2246" i="1"/>
  <c r="E2247" i="1"/>
  <c r="E2248" i="1"/>
  <c r="E2249" i="1"/>
  <c r="E2250" i="1"/>
  <c r="E2251" i="1"/>
  <c r="E2252" i="1"/>
  <c r="E2253" i="1"/>
  <c r="E2254" i="1"/>
  <c r="E2256" i="1"/>
  <c r="E2257" i="1"/>
  <c r="E2258" i="1"/>
  <c r="E2259" i="1"/>
  <c r="E2260" i="1"/>
  <c r="E2261" i="1"/>
  <c r="E2262" i="1"/>
  <c r="E2263" i="1"/>
  <c r="E2264" i="1"/>
  <c r="E2265" i="1"/>
  <c r="E2266" i="1"/>
  <c r="E2267" i="1"/>
  <c r="E2268" i="1"/>
  <c r="E2269" i="1"/>
  <c r="E2270" i="1"/>
  <c r="E2271" i="1"/>
  <c r="E2272" i="1"/>
  <c r="E2273" i="1"/>
  <c r="E2274" i="1"/>
  <c r="E2275" i="1"/>
  <c r="E2276" i="1"/>
  <c r="E2277" i="1"/>
  <c r="E2278" i="1"/>
  <c r="E2279" i="1"/>
  <c r="E2280" i="1"/>
  <c r="E2281" i="1"/>
  <c r="E2282" i="1"/>
  <c r="E2284" i="1"/>
  <c r="E2285" i="1"/>
  <c r="E2286" i="1"/>
  <c r="E2287" i="1"/>
  <c r="E2288" i="1"/>
  <c r="E2289" i="1"/>
  <c r="E2290" i="1"/>
  <c r="E2291" i="1"/>
  <c r="E2292" i="1"/>
  <c r="E2293" i="1"/>
  <c r="E2294" i="1"/>
  <c r="E2295" i="1"/>
  <c r="E2296" i="1"/>
  <c r="E2297" i="1"/>
  <c r="E2298" i="1"/>
  <c r="E2299" i="1"/>
  <c r="E2300" i="1"/>
  <c r="E2301" i="1"/>
  <c r="E2302" i="1"/>
  <c r="E2304" i="1"/>
  <c r="E2305" i="1"/>
  <c r="E2306" i="1"/>
  <c r="E2307" i="1"/>
  <c r="E2308" i="1"/>
  <c r="E2309" i="1"/>
  <c r="E2310" i="1"/>
  <c r="E2311" i="1"/>
  <c r="E2312" i="1"/>
  <c r="E2313" i="1"/>
  <c r="E2314" i="1"/>
  <c r="E2315" i="1"/>
  <c r="E2316" i="1"/>
  <c r="E2317" i="1"/>
  <c r="E2318" i="1"/>
  <c r="E2319" i="1"/>
  <c r="E2320" i="1"/>
  <c r="E2321" i="1"/>
  <c r="E2322" i="1"/>
  <c r="E2323" i="1"/>
  <c r="E2324" i="1"/>
  <c r="E2326" i="1"/>
  <c r="E2327" i="1"/>
  <c r="E2328" i="1"/>
  <c r="E2329" i="1"/>
  <c r="E2331" i="1"/>
  <c r="E2332" i="1"/>
  <c r="E2333" i="1"/>
  <c r="E2334" i="1"/>
  <c r="E2335" i="1"/>
  <c r="E2336" i="1"/>
  <c r="E2337" i="1"/>
  <c r="E2338" i="1"/>
  <c r="E2339" i="1"/>
  <c r="E2340" i="1"/>
  <c r="E2342" i="1"/>
  <c r="E2343" i="1"/>
  <c r="E2344" i="1"/>
  <c r="E2345" i="1"/>
  <c r="E2346" i="1"/>
  <c r="E2347" i="1"/>
  <c r="E2349" i="1"/>
  <c r="E2350" i="1"/>
  <c r="E2352" i="1"/>
  <c r="E2353" i="1"/>
  <c r="E2356" i="1"/>
  <c r="E2359" i="1"/>
  <c r="E2360" i="1"/>
  <c r="E2361" i="1"/>
  <c r="E2362" i="1"/>
  <c r="E2364" i="1"/>
  <c r="E2366" i="1"/>
  <c r="E2367" i="1"/>
  <c r="E2369" i="1"/>
  <c r="E2371" i="1"/>
  <c r="E2372" i="1"/>
  <c r="E2374" i="1"/>
  <c r="E2375" i="1"/>
  <c r="E2376" i="1"/>
  <c r="E2377" i="1"/>
  <c r="E2378" i="1"/>
  <c r="E2379" i="1"/>
  <c r="E2380" i="1"/>
  <c r="E2381" i="1"/>
  <c r="E2382" i="1"/>
  <c r="E2383" i="1"/>
  <c r="E2384" i="1"/>
  <c r="E2385" i="1"/>
  <c r="E2386" i="1"/>
  <c r="E2387" i="1"/>
  <c r="E2388" i="1"/>
  <c r="E2389" i="1"/>
  <c r="E2390" i="1"/>
  <c r="E2391" i="1"/>
  <c r="E2392" i="1"/>
  <c r="E2394" i="1"/>
  <c r="E2395" i="1"/>
  <c r="E2397" i="1"/>
  <c r="E2398" i="1"/>
  <c r="E2401" i="1"/>
  <c r="E2402" i="1"/>
  <c r="E2405" i="1"/>
  <c r="E2406" i="1"/>
  <c r="E2407" i="1"/>
  <c r="E2408" i="1"/>
  <c r="E2409" i="1"/>
  <c r="E2410" i="1"/>
  <c r="E2411" i="1"/>
  <c r="E2412" i="1"/>
  <c r="E2413" i="1"/>
  <c r="E2414" i="1"/>
  <c r="E2417" i="1"/>
  <c r="E2418" i="1"/>
  <c r="E2419" i="1"/>
  <c r="E2421" i="1"/>
  <c r="E2422" i="1"/>
  <c r="E2423" i="1"/>
  <c r="E2424" i="1"/>
  <c r="E2425" i="1"/>
  <c r="E2426" i="1"/>
  <c r="E2427" i="1"/>
  <c r="E2428" i="1"/>
  <c r="E2429" i="1"/>
  <c r="E2430" i="1"/>
  <c r="E2431" i="1"/>
  <c r="E2434" i="1"/>
  <c r="E2435" i="1"/>
  <c r="E2436" i="1"/>
  <c r="E2437" i="1"/>
  <c r="E2438" i="1"/>
  <c r="E2440" i="1"/>
  <c r="E2444" i="1"/>
  <c r="E2445" i="1"/>
  <c r="E2446" i="1"/>
  <c r="E2449" i="1"/>
  <c r="E2451" i="1"/>
  <c r="E2454" i="1"/>
  <c r="E2456" i="1"/>
  <c r="E2457" i="1"/>
  <c r="E2458" i="1"/>
  <c r="E2459" i="1"/>
  <c r="E2460" i="1"/>
  <c r="E2461" i="1"/>
  <c r="E2462" i="1"/>
  <c r="E2463" i="1"/>
  <c r="E2464" i="1"/>
  <c r="E2465" i="1"/>
  <c r="E2466" i="1"/>
  <c r="E2467" i="1"/>
  <c r="E2468" i="1"/>
  <c r="E2469" i="1"/>
  <c r="E2472" i="1"/>
  <c r="E2473" i="1"/>
  <c r="E2474" i="1"/>
  <c r="E2475" i="1"/>
  <c r="E2476" i="1"/>
  <c r="E2477" i="1"/>
  <c r="E2479" i="1"/>
  <c r="E2480" i="1"/>
  <c r="E2483" i="1"/>
  <c r="E2484" i="1"/>
  <c r="E2485" i="1"/>
  <c r="E2489" i="1"/>
  <c r="E2490" i="1"/>
  <c r="E2491" i="1"/>
  <c r="E2493" i="1"/>
  <c r="E2495" i="1"/>
  <c r="E2502" i="1"/>
  <c r="E2507" i="1"/>
  <c r="E2510" i="1"/>
  <c r="E2511" i="1"/>
  <c r="E2513" i="1"/>
  <c r="E2514" i="1"/>
  <c r="E2516" i="1"/>
  <c r="E2517" i="1"/>
  <c r="E2518" i="1"/>
  <c r="E2519" i="1"/>
  <c r="E2520" i="1"/>
  <c r="E2521" i="1"/>
  <c r="E2522" i="1"/>
  <c r="E2523" i="1"/>
  <c r="E2524" i="1"/>
  <c r="E2525" i="1"/>
  <c r="E2526" i="1"/>
  <c r="E2527" i="1"/>
  <c r="E2528" i="1"/>
  <c r="E2529" i="1"/>
  <c r="E2530" i="1"/>
  <c r="E2531" i="1"/>
  <c r="E2532" i="1"/>
  <c r="E2534" i="1"/>
  <c r="E2535" i="1"/>
  <c r="E2536" i="1"/>
  <c r="E2538" i="1"/>
  <c r="E2541" i="1"/>
  <c r="E2542" i="1"/>
  <c r="E2543" i="1"/>
  <c r="E2544" i="1"/>
  <c r="E2545" i="1"/>
  <c r="E2547" i="1"/>
  <c r="E2551" i="1"/>
  <c r="E2552" i="1"/>
  <c r="E2553" i="1"/>
  <c r="E2554" i="1"/>
  <c r="E2555" i="1"/>
  <c r="E2557" i="1"/>
  <c r="E2558" i="1"/>
  <c r="E2559" i="1"/>
  <c r="E2560" i="1"/>
  <c r="E2562" i="1"/>
  <c r="E2564" i="1"/>
  <c r="E2565" i="1"/>
  <c r="E2566" i="1"/>
  <c r="E2567" i="1"/>
  <c r="E2568" i="1"/>
  <c r="E2569" i="1"/>
  <c r="E2570" i="1"/>
  <c r="E2571" i="1"/>
  <c r="E2572" i="1"/>
  <c r="E2573" i="1"/>
  <c r="E2574" i="1"/>
  <c r="E2575" i="1"/>
  <c r="E2576" i="1"/>
  <c r="E2577" i="1"/>
  <c r="E2578" i="1"/>
  <c r="E2579" i="1"/>
  <c r="E2580" i="1"/>
  <c r="E2581" i="1"/>
  <c r="E2582" i="1"/>
  <c r="E2583" i="1"/>
  <c r="E2584" i="1"/>
  <c r="E2585" i="1"/>
  <c r="E2586" i="1"/>
  <c r="E2587" i="1"/>
  <c r="E2588" i="1"/>
  <c r="E2589" i="1"/>
  <c r="E2590" i="1"/>
  <c r="E2591" i="1"/>
  <c r="E2592" i="1"/>
  <c r="E2593" i="1"/>
  <c r="E2594" i="1"/>
  <c r="E2595" i="1"/>
  <c r="E2596" i="1"/>
  <c r="E2597" i="1"/>
  <c r="E2598" i="1"/>
  <c r="E2599" i="1"/>
  <c r="E2600" i="1"/>
  <c r="E2601" i="1"/>
  <c r="E2602" i="1"/>
  <c r="E2603" i="1"/>
  <c r="E2604" i="1"/>
  <c r="E2605" i="1"/>
  <c r="E2606" i="1"/>
  <c r="E2607" i="1"/>
  <c r="E2608" i="1"/>
  <c r="E2609" i="1"/>
  <c r="E2610" i="1"/>
  <c r="E2611" i="1"/>
  <c r="E2612" i="1"/>
  <c r="E2613" i="1"/>
  <c r="E2614" i="1"/>
  <c r="E2615" i="1"/>
  <c r="E2616" i="1"/>
  <c r="E2617" i="1"/>
  <c r="E2618" i="1"/>
  <c r="E2619" i="1"/>
  <c r="E2620" i="1"/>
  <c r="E2621" i="1"/>
  <c r="E2622" i="1"/>
  <c r="E2623" i="1"/>
  <c r="E2624" i="1"/>
  <c r="E2625" i="1"/>
  <c r="E2626" i="1"/>
  <c r="E2627" i="1"/>
  <c r="E2628" i="1"/>
  <c r="E2629" i="1"/>
  <c r="E2630" i="1"/>
  <c r="E2631" i="1"/>
  <c r="E2632" i="1"/>
  <c r="E2633" i="1"/>
  <c r="E2634" i="1"/>
  <c r="E2635" i="1"/>
  <c r="E2636" i="1"/>
  <c r="E2637" i="1"/>
  <c r="E2638" i="1"/>
  <c r="E2639" i="1"/>
  <c r="E2640" i="1"/>
  <c r="E2641" i="1"/>
  <c r="E2642" i="1"/>
  <c r="E2643" i="1"/>
  <c r="E2644" i="1"/>
  <c r="E2645" i="1"/>
  <c r="E2646" i="1"/>
  <c r="E2647" i="1"/>
  <c r="E2648" i="1"/>
  <c r="E2649" i="1"/>
  <c r="E2650" i="1"/>
  <c r="E2652" i="1"/>
  <c r="E2653" i="1"/>
  <c r="E2654" i="1"/>
  <c r="E2655" i="1"/>
  <c r="E2656" i="1"/>
  <c r="E2657" i="1"/>
  <c r="E2658" i="1"/>
  <c r="E2659" i="1"/>
  <c r="E2660" i="1"/>
  <c r="E2662" i="1"/>
  <c r="E2663" i="1"/>
  <c r="E2664" i="1"/>
  <c r="E2665" i="1"/>
  <c r="E2667" i="1"/>
  <c r="E2668" i="1"/>
  <c r="E2669" i="1"/>
  <c r="E2670" i="1"/>
  <c r="E2671" i="1"/>
  <c r="E2672" i="1"/>
  <c r="E2673" i="1"/>
  <c r="E2675" i="1"/>
  <c r="E2678" i="1"/>
  <c r="E2679" i="1"/>
  <c r="E2681" i="1"/>
  <c r="E2682" i="1"/>
  <c r="E2683" i="1"/>
  <c r="E2687" i="1"/>
  <c r="E2688" i="1"/>
  <c r="E2689" i="1"/>
  <c r="E2690" i="1"/>
  <c r="E2692" i="1"/>
  <c r="E2693" i="1"/>
  <c r="E2694" i="1"/>
  <c r="E2697" i="1"/>
  <c r="E2698" i="1"/>
  <c r="E2701" i="1"/>
  <c r="E2703" i="1"/>
  <c r="E2704" i="1"/>
  <c r="E2706" i="1"/>
  <c r="E2707" i="1"/>
  <c r="E2708" i="1"/>
  <c r="E2709" i="1"/>
  <c r="E2710" i="1"/>
  <c r="E2711" i="1"/>
  <c r="E2712" i="1"/>
  <c r="E2715" i="1"/>
  <c r="E2716" i="1"/>
  <c r="E2717" i="1"/>
  <c r="E2718" i="1"/>
  <c r="E2719" i="1"/>
  <c r="E2720" i="1"/>
  <c r="E2721" i="1"/>
  <c r="E2722" i="1"/>
  <c r="E2723" i="1"/>
  <c r="E2724" i="1"/>
  <c r="E2725" i="1"/>
  <c r="E2726" i="1"/>
  <c r="E2728" i="1"/>
  <c r="E2730" i="1"/>
  <c r="E2731" i="1"/>
  <c r="E2732" i="1"/>
  <c r="E2733" i="1"/>
  <c r="E2734" i="1"/>
  <c r="E2735" i="1"/>
  <c r="E2736" i="1"/>
  <c r="E2737" i="1"/>
  <c r="E2739" i="1"/>
  <c r="E2740" i="1"/>
  <c r="E2741" i="1"/>
  <c r="E2742" i="1"/>
  <c r="E2745" i="1"/>
  <c r="E2746" i="1"/>
  <c r="E2747" i="1"/>
  <c r="E2748" i="1"/>
  <c r="E2750" i="1"/>
  <c r="E2751" i="1"/>
  <c r="E2752" i="1"/>
  <c r="E2753" i="1"/>
  <c r="E2754" i="1"/>
  <c r="E2755" i="1"/>
  <c r="E2757" i="1"/>
  <c r="E2760" i="1"/>
  <c r="E2761" i="1"/>
  <c r="E2762" i="1"/>
  <c r="E2763" i="1"/>
  <c r="E2764" i="1"/>
  <c r="E2765" i="1"/>
  <c r="E2766" i="1"/>
  <c r="E2767" i="1"/>
  <c r="E2768" i="1"/>
  <c r="E2769" i="1"/>
  <c r="E2770" i="1"/>
  <c r="E2771" i="1"/>
  <c r="E2772" i="1"/>
  <c r="E2773" i="1"/>
  <c r="E2774" i="1"/>
  <c r="E2775" i="1"/>
  <c r="E2776" i="1"/>
  <c r="E2777" i="1"/>
  <c r="E2778" i="1"/>
  <c r="E2779" i="1"/>
  <c r="E2780" i="1"/>
  <c r="E2781" i="1"/>
  <c r="E2782" i="1"/>
  <c r="E2783" i="1"/>
  <c r="E2784" i="1"/>
  <c r="E2785" i="1"/>
  <c r="E2786" i="1"/>
  <c r="E2787" i="1"/>
  <c r="E2788" i="1"/>
  <c r="E2789" i="1"/>
  <c r="E2790" i="1"/>
  <c r="E2791" i="1"/>
  <c r="E2792" i="1"/>
  <c r="E2793" i="1"/>
  <c r="E2794" i="1"/>
  <c r="E2795" i="1"/>
  <c r="E2796" i="1"/>
  <c r="E2797" i="1"/>
  <c r="E2798" i="1"/>
  <c r="E2799" i="1"/>
  <c r="E2800" i="1"/>
  <c r="E2801" i="1"/>
  <c r="E2802" i="1"/>
  <c r="E2803" i="1"/>
  <c r="E2804" i="1"/>
  <c r="E2805" i="1"/>
  <c r="E2806" i="1"/>
  <c r="E2807" i="1"/>
  <c r="E2808" i="1"/>
  <c r="E2809" i="1"/>
  <c r="E2810" i="1"/>
  <c r="E2811" i="1"/>
  <c r="E2812" i="1"/>
  <c r="E2813" i="1"/>
  <c r="E2814" i="1"/>
  <c r="E2815" i="1"/>
  <c r="E2816" i="1"/>
  <c r="E2817" i="1"/>
  <c r="E2818" i="1"/>
  <c r="E2819" i="1"/>
  <c r="E2820" i="1"/>
  <c r="E2821" i="1"/>
  <c r="E2822" i="1"/>
  <c r="E2823" i="1"/>
  <c r="E2824" i="1"/>
  <c r="E2825" i="1"/>
  <c r="E2826" i="1"/>
  <c r="E2827" i="1"/>
  <c r="E2828" i="1"/>
  <c r="E2829" i="1"/>
  <c r="E2830" i="1"/>
  <c r="E2831" i="1"/>
  <c r="E2832" i="1"/>
  <c r="E2833" i="1"/>
  <c r="E2834" i="1"/>
  <c r="E2835" i="1"/>
  <c r="E2836" i="1"/>
  <c r="E2837" i="1"/>
  <c r="E2838" i="1"/>
  <c r="E2839" i="1"/>
  <c r="E2840" i="1"/>
  <c r="E2841" i="1"/>
  <c r="E2842" i="1"/>
  <c r="E2843" i="1"/>
  <c r="E2844" i="1"/>
  <c r="E2845" i="1"/>
  <c r="E2846" i="1"/>
  <c r="E2847" i="1"/>
  <c r="E2848" i="1"/>
  <c r="E2849" i="1"/>
  <c r="E2850" i="1"/>
  <c r="E2851" i="1"/>
  <c r="E2852" i="1"/>
  <c r="E2853" i="1"/>
  <c r="E2854" i="1"/>
  <c r="E2855" i="1"/>
  <c r="E2856" i="1"/>
  <c r="E2857" i="1"/>
  <c r="E2858" i="1"/>
  <c r="E2859" i="1"/>
  <c r="E2860" i="1"/>
  <c r="E2861" i="1"/>
  <c r="E2862" i="1"/>
  <c r="E2863" i="1"/>
  <c r="E2864" i="1"/>
  <c r="E2865" i="1"/>
  <c r="E2866" i="1"/>
  <c r="E2867" i="1"/>
  <c r="E2868" i="1"/>
  <c r="E2869" i="1"/>
  <c r="E2870" i="1"/>
  <c r="E2871" i="1"/>
  <c r="E2872" i="1"/>
  <c r="E2873" i="1"/>
  <c r="E2874" i="1"/>
  <c r="E2875" i="1"/>
  <c r="E2876" i="1"/>
  <c r="E2877" i="1"/>
  <c r="E2878" i="1"/>
  <c r="E2879" i="1"/>
  <c r="E2880" i="1"/>
  <c r="E2881" i="1"/>
  <c r="E2882" i="1"/>
  <c r="E2883" i="1"/>
  <c r="E2884" i="1"/>
  <c r="E2885" i="1"/>
  <c r="E2886" i="1"/>
  <c r="E2887" i="1"/>
  <c r="E2888" i="1"/>
  <c r="E2889" i="1"/>
  <c r="E2890" i="1"/>
  <c r="E2891" i="1"/>
  <c r="E2892" i="1"/>
  <c r="E2893" i="1"/>
  <c r="E2894" i="1"/>
  <c r="E2895" i="1"/>
  <c r="E2896" i="1"/>
  <c r="E2897" i="1"/>
  <c r="E2898" i="1"/>
  <c r="E2899" i="1"/>
  <c r="E2900" i="1"/>
  <c r="E2901" i="1"/>
  <c r="E2902" i="1"/>
  <c r="E2903" i="1"/>
  <c r="E2904" i="1"/>
  <c r="E2905" i="1"/>
  <c r="E2906" i="1"/>
  <c r="E2907" i="1"/>
  <c r="E2908" i="1"/>
  <c r="E2909" i="1"/>
  <c r="E2910" i="1"/>
  <c r="E2911" i="1"/>
  <c r="E2912" i="1"/>
  <c r="E2913" i="1"/>
  <c r="E2914" i="1"/>
  <c r="E2915" i="1"/>
  <c r="E2916" i="1"/>
  <c r="E2917" i="1"/>
  <c r="E2918" i="1"/>
  <c r="E2919" i="1"/>
  <c r="E2920" i="1"/>
  <c r="E2921" i="1"/>
  <c r="E2922" i="1"/>
  <c r="E2923" i="1"/>
  <c r="E2924" i="1"/>
  <c r="E2925" i="1"/>
  <c r="E2926" i="1"/>
  <c r="E2927" i="1"/>
  <c r="E2928" i="1"/>
  <c r="E2929" i="1"/>
  <c r="E2930" i="1"/>
  <c r="E2931" i="1"/>
  <c r="E2932" i="1"/>
  <c r="E2933" i="1"/>
  <c r="E2934" i="1"/>
  <c r="E2935" i="1"/>
  <c r="E2936" i="1"/>
  <c r="E2937" i="1"/>
  <c r="E2938" i="1"/>
  <c r="E2939" i="1"/>
  <c r="E2940" i="1"/>
  <c r="E2941" i="1"/>
  <c r="E2942" i="1"/>
  <c r="E2943" i="1"/>
  <c r="E2944" i="1"/>
  <c r="E2945" i="1"/>
  <c r="E2946" i="1"/>
  <c r="E2947" i="1"/>
  <c r="E2948" i="1"/>
  <c r="E2949" i="1"/>
  <c r="E2950" i="1"/>
  <c r="E2951" i="1"/>
  <c r="E2952" i="1"/>
  <c r="E2953" i="1"/>
  <c r="E2954" i="1"/>
  <c r="E2958" i="1"/>
  <c r="E2959" i="1"/>
  <c r="E2960" i="1"/>
  <c r="E2962" i="1"/>
  <c r="E2965" i="1"/>
  <c r="E2966" i="1"/>
  <c r="E2967" i="1"/>
  <c r="E2968" i="1"/>
  <c r="E2969" i="1"/>
  <c r="E2970" i="1"/>
  <c r="E2971" i="1"/>
  <c r="E2972" i="1"/>
  <c r="E2973" i="1"/>
  <c r="E2974" i="1"/>
  <c r="E2975" i="1"/>
  <c r="E2976" i="1"/>
  <c r="E2977" i="1"/>
  <c r="E2978" i="1"/>
  <c r="E2979" i="1"/>
  <c r="E2980" i="1"/>
  <c r="E2981" i="1"/>
  <c r="E2982" i="1"/>
  <c r="E2983" i="1"/>
  <c r="E2984" i="1"/>
  <c r="E2985" i="1"/>
  <c r="E2986" i="1"/>
  <c r="E2987" i="1"/>
  <c r="E2988" i="1"/>
  <c r="E2989" i="1"/>
  <c r="E2990" i="1"/>
  <c r="E2991" i="1"/>
  <c r="E2992" i="1"/>
  <c r="E2993" i="1"/>
  <c r="E2994" i="1"/>
  <c r="E2995" i="1"/>
  <c r="E2996" i="1"/>
  <c r="E2997" i="1"/>
  <c r="E2998" i="1"/>
  <c r="E2999" i="1"/>
  <c r="E3000" i="1"/>
  <c r="E3001" i="1"/>
  <c r="E3002" i="1"/>
  <c r="E3003" i="1"/>
  <c r="E3004" i="1"/>
  <c r="E3005" i="1"/>
  <c r="E3006" i="1"/>
  <c r="E3007" i="1"/>
  <c r="E3008" i="1"/>
  <c r="E3009" i="1"/>
  <c r="E3010" i="1"/>
  <c r="E3011" i="1"/>
  <c r="E3012" i="1"/>
  <c r="E3013" i="1"/>
  <c r="E3015" i="1"/>
  <c r="E3016" i="1"/>
  <c r="E3017" i="1"/>
  <c r="E3019" i="1"/>
  <c r="E3020" i="1"/>
  <c r="E3023" i="1"/>
  <c r="E3024" i="1"/>
  <c r="E3025" i="1"/>
  <c r="E3026" i="1"/>
  <c r="E3027" i="1"/>
  <c r="E3028" i="1"/>
  <c r="E3029" i="1"/>
  <c r="E3030" i="1"/>
  <c r="E3031" i="1"/>
  <c r="E3032" i="1"/>
  <c r="E3033" i="1"/>
  <c r="E3034" i="1"/>
  <c r="E3035" i="1"/>
  <c r="E3036" i="1"/>
  <c r="E3037" i="1"/>
  <c r="E3038" i="1"/>
  <c r="E3039" i="1"/>
  <c r="E3040" i="1"/>
  <c r="E3041" i="1"/>
  <c r="E3042" i="1"/>
  <c r="E3043" i="1"/>
  <c r="E3044" i="1"/>
  <c r="E3045" i="1"/>
  <c r="E3046" i="1"/>
  <c r="E3047" i="1"/>
  <c r="E3048" i="1"/>
  <c r="E3049" i="1"/>
  <c r="E3050" i="1"/>
  <c r="E3051" i="1"/>
  <c r="E3052" i="1"/>
  <c r="E3053" i="1"/>
  <c r="E3054" i="1"/>
  <c r="E3055" i="1"/>
  <c r="E3056" i="1"/>
  <c r="E3057" i="1"/>
  <c r="E3058" i="1"/>
  <c r="E3059" i="1"/>
  <c r="E3060" i="1"/>
  <c r="E3061" i="1"/>
  <c r="E3062" i="1"/>
  <c r="E3063" i="1"/>
  <c r="E3064" i="1"/>
  <c r="E3065" i="1"/>
  <c r="E3066" i="1"/>
  <c r="E3067" i="1"/>
  <c r="E3068" i="1"/>
  <c r="E3069" i="1"/>
  <c r="E3070" i="1"/>
  <c r="E3071" i="1"/>
  <c r="E3072" i="1"/>
  <c r="E3073" i="1"/>
  <c r="E3074" i="1"/>
  <c r="E3075" i="1"/>
  <c r="E3076" i="1"/>
  <c r="E3077" i="1"/>
  <c r="E3078" i="1"/>
  <c r="E3079" i="1"/>
  <c r="E3080" i="1"/>
  <c r="E3081" i="1"/>
  <c r="E3082" i="1"/>
  <c r="E3083" i="1"/>
  <c r="E3084" i="1"/>
  <c r="E3085" i="1"/>
  <c r="E3086" i="1"/>
  <c r="E3087" i="1"/>
  <c r="E3088" i="1"/>
  <c r="E3089" i="1"/>
  <c r="E3090" i="1"/>
  <c r="E3091" i="1"/>
  <c r="E3092" i="1"/>
  <c r="E3093" i="1"/>
  <c r="E3094" i="1"/>
  <c r="E3095" i="1"/>
  <c r="E3096" i="1"/>
  <c r="E3097" i="1"/>
  <c r="E3098" i="1"/>
  <c r="E3099" i="1"/>
  <c r="E3100" i="1"/>
  <c r="E3101" i="1"/>
  <c r="E3102" i="1"/>
  <c r="E3103" i="1"/>
  <c r="E3104" i="1"/>
  <c r="E3105" i="1"/>
  <c r="E3106" i="1"/>
  <c r="E3107" i="1"/>
  <c r="E3108" i="1"/>
  <c r="E3109" i="1"/>
  <c r="E3110" i="1"/>
  <c r="E3111" i="1"/>
  <c r="E3112" i="1"/>
  <c r="E3113" i="1"/>
  <c r="E3114" i="1"/>
  <c r="E3115" i="1"/>
  <c r="E3116" i="1"/>
  <c r="E3117" i="1"/>
  <c r="E3118" i="1"/>
  <c r="E3119" i="1"/>
  <c r="E3120" i="1"/>
  <c r="E3121" i="1"/>
  <c r="E3122" i="1"/>
  <c r="E3123" i="1"/>
  <c r="E3124" i="1"/>
  <c r="E3128" i="1"/>
  <c r="E3129" i="1"/>
  <c r="E3130" i="1"/>
  <c r="E3132" i="1"/>
  <c r="E3133" i="1"/>
  <c r="E3135" i="1"/>
  <c r="E3137" i="1"/>
  <c r="E3139" i="1"/>
  <c r="E3140" i="1"/>
  <c r="E3144" i="1"/>
  <c r="E3146" i="1"/>
  <c r="E3147" i="1"/>
  <c r="E3148" i="1"/>
  <c r="E3149" i="1"/>
  <c r="E3150" i="1"/>
  <c r="E3151" i="1"/>
  <c r="E3152" i="1"/>
  <c r="E3153" i="1"/>
  <c r="E3154" i="1"/>
  <c r="E3155" i="1"/>
  <c r="E3156" i="1"/>
  <c r="E3157" i="1"/>
  <c r="E3158" i="1"/>
  <c r="E3159" i="1"/>
  <c r="E3160" i="1"/>
  <c r="E3161" i="1"/>
  <c r="E3162" i="1"/>
  <c r="E3163" i="1"/>
  <c r="E3164" i="1"/>
  <c r="E3165" i="1"/>
  <c r="E3166" i="1"/>
  <c r="E3167" i="1"/>
  <c r="E3168" i="1"/>
  <c r="E3169" i="1"/>
  <c r="E3170" i="1"/>
  <c r="E3171" i="1"/>
  <c r="E3172" i="1"/>
  <c r="E3173" i="1"/>
  <c r="E3174" i="1"/>
  <c r="E3175" i="1"/>
  <c r="E3176" i="1"/>
  <c r="E3177" i="1"/>
  <c r="E3178" i="1"/>
  <c r="E3179" i="1"/>
  <c r="E3181" i="1"/>
  <c r="E3182" i="1"/>
  <c r="E3183" i="1"/>
  <c r="E3184" i="1"/>
  <c r="E3185" i="1"/>
  <c r="E3186" i="1"/>
  <c r="E3187" i="1"/>
  <c r="E3188" i="1"/>
  <c r="E3189" i="1"/>
  <c r="E3192" i="1"/>
  <c r="E3195" i="1"/>
  <c r="E3196" i="1"/>
  <c r="E3199" i="1"/>
  <c r="E3200" i="1"/>
  <c r="E3201" i="1"/>
  <c r="E3202" i="1"/>
  <c r="E3203" i="1"/>
  <c r="E3204" i="1"/>
  <c r="E3205" i="1"/>
  <c r="E3206" i="1"/>
  <c r="E3207" i="1"/>
  <c r="E3208" i="1"/>
  <c r="E3209" i="1"/>
  <c r="E3210" i="1"/>
  <c r="E3211" i="1"/>
  <c r="E3212" i="1"/>
  <c r="E3213" i="1"/>
  <c r="E3214" i="1"/>
  <c r="E3215" i="1"/>
  <c r="E3216" i="1"/>
  <c r="E3217" i="1"/>
  <c r="E3218" i="1"/>
  <c r="E3219" i="1"/>
  <c r="E3220" i="1"/>
  <c r="E3221" i="1"/>
  <c r="E3222" i="1"/>
  <c r="E3223" i="1"/>
  <c r="E3224" i="1"/>
  <c r="E3225" i="1"/>
  <c r="E3226" i="1"/>
  <c r="E3227" i="1"/>
  <c r="E3228" i="1"/>
  <c r="E3229" i="1"/>
  <c r="E3230" i="1"/>
  <c r="E3231" i="1"/>
  <c r="E3232" i="1"/>
  <c r="E3233" i="1"/>
  <c r="E3234" i="1"/>
  <c r="E3235" i="1"/>
  <c r="E3236" i="1"/>
  <c r="E3237" i="1"/>
  <c r="E3238" i="1"/>
  <c r="E3239" i="1"/>
  <c r="E3240" i="1"/>
  <c r="E3241" i="1"/>
  <c r="E3242" i="1"/>
  <c r="E3243" i="1"/>
  <c r="E3244" i="1"/>
  <c r="E3245" i="1"/>
  <c r="E3246" i="1"/>
  <c r="E3247" i="1"/>
  <c r="E3248" i="1"/>
  <c r="E3249" i="1"/>
  <c r="E3250" i="1"/>
  <c r="E3251" i="1"/>
  <c r="E3252" i="1"/>
  <c r="E3253" i="1"/>
  <c r="E3254" i="1"/>
  <c r="E3255" i="1"/>
  <c r="E3256" i="1"/>
  <c r="E3257" i="1"/>
  <c r="E3258" i="1"/>
  <c r="E3259" i="1"/>
  <c r="E3260" i="1"/>
  <c r="E3261" i="1"/>
  <c r="E3262" i="1"/>
  <c r="E3263" i="1"/>
  <c r="E3264" i="1"/>
  <c r="E3265" i="1"/>
  <c r="E3266" i="1"/>
  <c r="E3267" i="1"/>
  <c r="E3268" i="1"/>
  <c r="E3269" i="1"/>
  <c r="E3270" i="1"/>
  <c r="E3271" i="1"/>
  <c r="E3272" i="1"/>
  <c r="E3273" i="1"/>
  <c r="E3274" i="1"/>
  <c r="E3275" i="1"/>
  <c r="E3276" i="1"/>
  <c r="E3277" i="1"/>
  <c r="E3278" i="1"/>
  <c r="E3279" i="1"/>
  <c r="E3280" i="1"/>
  <c r="E3281" i="1"/>
  <c r="E3282" i="1"/>
  <c r="E3283" i="1"/>
  <c r="E3284" i="1"/>
  <c r="E3285" i="1"/>
  <c r="E3286" i="1"/>
  <c r="E3287" i="1"/>
  <c r="E3288" i="1"/>
  <c r="E3289" i="1"/>
  <c r="E3290" i="1"/>
  <c r="E3291" i="1"/>
  <c r="E3292" i="1"/>
  <c r="E3295" i="1"/>
  <c r="E3297" i="1"/>
  <c r="E3298" i="1"/>
  <c r="E3299" i="1"/>
  <c r="E3300" i="1"/>
  <c r="E3301" i="1"/>
  <c r="E3302" i="1"/>
  <c r="E3305" i="1"/>
  <c r="E3307" i="1"/>
  <c r="E3308" i="1"/>
  <c r="E3309" i="1"/>
  <c r="E3310" i="1"/>
  <c r="E3311" i="1"/>
  <c r="E3312" i="1"/>
  <c r="E3313" i="1"/>
  <c r="E3314" i="1"/>
  <c r="E3315" i="1"/>
  <c r="E3316" i="1"/>
  <c r="E3317" i="1"/>
  <c r="E3318" i="1"/>
  <c r="E3319" i="1"/>
  <c r="E3320" i="1"/>
  <c r="E3321" i="1"/>
  <c r="E3322" i="1"/>
  <c r="E3323" i="1"/>
  <c r="E3324" i="1"/>
  <c r="E3325" i="1"/>
  <c r="E3326" i="1"/>
  <c r="E3327" i="1"/>
  <c r="E3328" i="1"/>
  <c r="E3329" i="1"/>
  <c r="E3330" i="1"/>
  <c r="E3331" i="1"/>
  <c r="E3332" i="1"/>
  <c r="E3333" i="1"/>
  <c r="E3334" i="1"/>
  <c r="E3335" i="1"/>
  <c r="E3336" i="1"/>
  <c r="E3337" i="1"/>
  <c r="E3338" i="1"/>
  <c r="E3339" i="1"/>
  <c r="E3340" i="1"/>
  <c r="E3341" i="1"/>
  <c r="E3342" i="1"/>
  <c r="E3343" i="1"/>
  <c r="E3344" i="1"/>
  <c r="E3345" i="1"/>
  <c r="E3346" i="1"/>
  <c r="E3347" i="1"/>
  <c r="E3348" i="1"/>
  <c r="E3349" i="1"/>
  <c r="E3350" i="1"/>
  <c r="E3351" i="1"/>
  <c r="E3352" i="1"/>
  <c r="E3353" i="1"/>
  <c r="E3354" i="1"/>
  <c r="E3355" i="1"/>
  <c r="E3356" i="1"/>
  <c r="E3357" i="1"/>
  <c r="E3358" i="1"/>
  <c r="E3359" i="1"/>
  <c r="E3360" i="1"/>
  <c r="E3361" i="1"/>
  <c r="E3362" i="1"/>
  <c r="E3363" i="1"/>
  <c r="E3364" i="1"/>
  <c r="E3365" i="1"/>
  <c r="E3366" i="1"/>
  <c r="E3367" i="1"/>
  <c r="E3368" i="1"/>
  <c r="E3372" i="1"/>
  <c r="E3376" i="1"/>
  <c r="E3377" i="1"/>
  <c r="E3378" i="1"/>
  <c r="E3379" i="1"/>
  <c r="E3381" i="1"/>
  <c r="E3387" i="1"/>
  <c r="E3388" i="1"/>
  <c r="E3389" i="1"/>
  <c r="E3390" i="1"/>
  <c r="E3391" i="1"/>
  <c r="E3392" i="1"/>
  <c r="E3393" i="1"/>
  <c r="E3394" i="1"/>
  <c r="E3395" i="1"/>
  <c r="E3396" i="1"/>
  <c r="E3397" i="1"/>
  <c r="E3398" i="1"/>
  <c r="E3399" i="1"/>
  <c r="E3400" i="1"/>
  <c r="E3401" i="1"/>
  <c r="E3402" i="1"/>
  <c r="E3403" i="1"/>
  <c r="E3404" i="1"/>
  <c r="E3405" i="1"/>
  <c r="E3406" i="1"/>
  <c r="E3407" i="1"/>
  <c r="E3408" i="1"/>
  <c r="E3409" i="1"/>
  <c r="E3410" i="1"/>
  <c r="E3411" i="1"/>
  <c r="E3412" i="1"/>
  <c r="E3413" i="1"/>
  <c r="E3414" i="1"/>
  <c r="E3415" i="1"/>
  <c r="E3416" i="1"/>
  <c r="E3417" i="1"/>
  <c r="E3418" i="1"/>
  <c r="E3419" i="1"/>
  <c r="E3420" i="1"/>
  <c r="E3421" i="1"/>
  <c r="E3422" i="1"/>
  <c r="E3423" i="1"/>
  <c r="E3424" i="1"/>
  <c r="E3425" i="1"/>
  <c r="E3426" i="1"/>
  <c r="E3427" i="1"/>
  <c r="E3428" i="1"/>
  <c r="E3429" i="1"/>
  <c r="E3430" i="1"/>
  <c r="E3431" i="1"/>
  <c r="E3432" i="1"/>
  <c r="E3433" i="1"/>
  <c r="E3434" i="1"/>
  <c r="E3435" i="1"/>
  <c r="E3436" i="1"/>
  <c r="E3437" i="1"/>
  <c r="E3438" i="1"/>
  <c r="E3439" i="1"/>
  <c r="E3440" i="1"/>
  <c r="E3441" i="1"/>
  <c r="E3442" i="1"/>
  <c r="E3443" i="1"/>
  <c r="E3444" i="1"/>
  <c r="E3445" i="1"/>
  <c r="E3446" i="1"/>
  <c r="E3447" i="1"/>
  <c r="E3448" i="1"/>
  <c r="E3449" i="1"/>
  <c r="E3450" i="1"/>
  <c r="E3451" i="1"/>
  <c r="E3452" i="1"/>
  <c r="E3453" i="1"/>
  <c r="E3454" i="1"/>
  <c r="E3455" i="1"/>
  <c r="E3456" i="1"/>
  <c r="E3457" i="1"/>
  <c r="E3458" i="1"/>
  <c r="E3459" i="1"/>
  <c r="E3460" i="1"/>
  <c r="E3461" i="1"/>
  <c r="E3462" i="1"/>
  <c r="E3463" i="1"/>
  <c r="E3464" i="1"/>
  <c r="E3465" i="1"/>
  <c r="E3466" i="1"/>
  <c r="E3467" i="1"/>
  <c r="E3468" i="1"/>
  <c r="E3469" i="1"/>
  <c r="E3470" i="1"/>
  <c r="E3471" i="1"/>
  <c r="E3472" i="1"/>
  <c r="E3473" i="1"/>
  <c r="E3474" i="1"/>
  <c r="E3475" i="1"/>
  <c r="E3476" i="1"/>
  <c r="E3477" i="1"/>
  <c r="E3478" i="1"/>
  <c r="E3479" i="1"/>
  <c r="E3480" i="1"/>
  <c r="E3481" i="1"/>
  <c r="E3482" i="1"/>
  <c r="E3483" i="1"/>
  <c r="E3484" i="1"/>
  <c r="E3485" i="1"/>
  <c r="E3486" i="1"/>
  <c r="E3487" i="1"/>
  <c r="E3488" i="1"/>
  <c r="E3489" i="1"/>
  <c r="E3490" i="1"/>
  <c r="E3491" i="1"/>
  <c r="E3492" i="1"/>
  <c r="E3493" i="1"/>
  <c r="E3494" i="1"/>
  <c r="E3495" i="1"/>
  <c r="E3496" i="1"/>
  <c r="E3497" i="1"/>
  <c r="E3498" i="1"/>
  <c r="E3499" i="1"/>
  <c r="E3500" i="1"/>
  <c r="E3501" i="1"/>
  <c r="E3502" i="1"/>
  <c r="E3503" i="1"/>
  <c r="E3504" i="1"/>
  <c r="E3505" i="1"/>
  <c r="E3506" i="1"/>
  <c r="E3507" i="1"/>
  <c r="E3508" i="1"/>
  <c r="E3509" i="1"/>
  <c r="E3510" i="1"/>
  <c r="E3511" i="1"/>
  <c r="E3512" i="1"/>
  <c r="E3513" i="1"/>
  <c r="E3514" i="1"/>
  <c r="E3515" i="1"/>
  <c r="E3516" i="1"/>
  <c r="E3517" i="1"/>
  <c r="E3518" i="1"/>
  <c r="E3519" i="1"/>
  <c r="E3520" i="1"/>
  <c r="E3521" i="1"/>
  <c r="E3522" i="1"/>
  <c r="E3523" i="1"/>
  <c r="E3524" i="1"/>
  <c r="E3525" i="1"/>
  <c r="E3526" i="1"/>
  <c r="E3527" i="1"/>
  <c r="E3528" i="1"/>
  <c r="E3529" i="1"/>
  <c r="E3530" i="1"/>
  <c r="E3531" i="1"/>
  <c r="E3532" i="1"/>
  <c r="E3533" i="1"/>
  <c r="E3534" i="1"/>
  <c r="E3535" i="1"/>
  <c r="E3536" i="1"/>
  <c r="E3537" i="1"/>
  <c r="E3538" i="1"/>
  <c r="E3539" i="1"/>
  <c r="E3540" i="1"/>
  <c r="E3541" i="1"/>
  <c r="E3542" i="1"/>
  <c r="E3543" i="1"/>
  <c r="E3544" i="1"/>
  <c r="E3545" i="1"/>
  <c r="E3546" i="1"/>
  <c r="E3547" i="1"/>
  <c r="E3548" i="1"/>
  <c r="E3549" i="1"/>
  <c r="E3550" i="1"/>
  <c r="E3551" i="1"/>
  <c r="E3552" i="1"/>
  <c r="E3553" i="1"/>
  <c r="E3554" i="1"/>
  <c r="E3555" i="1"/>
  <c r="E3556" i="1"/>
  <c r="E3557" i="1"/>
  <c r="E3558" i="1"/>
  <c r="E3559" i="1"/>
  <c r="E3560" i="1"/>
  <c r="E3561" i="1"/>
  <c r="E3562" i="1"/>
  <c r="E3563" i="1"/>
  <c r="E3564" i="1"/>
  <c r="E3565" i="1"/>
  <c r="E3566" i="1"/>
  <c r="E3567" i="1"/>
  <c r="E3568" i="1"/>
  <c r="E3569" i="1"/>
  <c r="E3570" i="1"/>
  <c r="E3571" i="1"/>
  <c r="E3572" i="1"/>
  <c r="E3573" i="1"/>
  <c r="E3574" i="1"/>
  <c r="E3575" i="1"/>
  <c r="E3576" i="1"/>
  <c r="E3577" i="1"/>
  <c r="E3578" i="1"/>
  <c r="E3579" i="1"/>
  <c r="E3580" i="1"/>
  <c r="E3581" i="1"/>
  <c r="E3582" i="1"/>
  <c r="E3583" i="1"/>
  <c r="E3584" i="1"/>
  <c r="E3585" i="1"/>
  <c r="E3586" i="1"/>
  <c r="E3587" i="1"/>
  <c r="E3588" i="1"/>
  <c r="E3589" i="1"/>
  <c r="E3590" i="1"/>
  <c r="E3591" i="1"/>
  <c r="E3592" i="1"/>
  <c r="E3593" i="1"/>
  <c r="E3594" i="1"/>
  <c r="E3595" i="1"/>
  <c r="E3596" i="1"/>
  <c r="E3597" i="1"/>
  <c r="E3598" i="1"/>
  <c r="E3599" i="1"/>
  <c r="E3600" i="1"/>
  <c r="E3601" i="1"/>
  <c r="E3602" i="1"/>
  <c r="E3603" i="1"/>
  <c r="E3604" i="1"/>
  <c r="E3605" i="1"/>
  <c r="E3606" i="1"/>
  <c r="E3607" i="1"/>
  <c r="E3608" i="1"/>
  <c r="E3609" i="1"/>
  <c r="E3610" i="1"/>
  <c r="E3611" i="1"/>
  <c r="E3612" i="1"/>
  <c r="E3613" i="1"/>
  <c r="E3614" i="1"/>
  <c r="E3615" i="1"/>
  <c r="E3616" i="1"/>
  <c r="E3617" i="1"/>
  <c r="E3618" i="1"/>
  <c r="E3619" i="1"/>
  <c r="E3620" i="1"/>
  <c r="E3621" i="1"/>
  <c r="E3622" i="1"/>
  <c r="E3623" i="1"/>
  <c r="E3624" i="1"/>
  <c r="E3625" i="1"/>
  <c r="E3626" i="1"/>
  <c r="E3627" i="1"/>
  <c r="E3628" i="1"/>
  <c r="E3629" i="1"/>
  <c r="E3630" i="1"/>
  <c r="E3631" i="1"/>
  <c r="E3632" i="1"/>
  <c r="E3633" i="1"/>
  <c r="E3634" i="1"/>
  <c r="E3635" i="1"/>
  <c r="E3636" i="1"/>
  <c r="E3637" i="1"/>
  <c r="E3638" i="1"/>
  <c r="E3639" i="1"/>
  <c r="E3640" i="1"/>
  <c r="E3641" i="1"/>
  <c r="E3642" i="1"/>
  <c r="E3643" i="1"/>
  <c r="E3644" i="1"/>
  <c r="E3645" i="1"/>
  <c r="E3646" i="1"/>
  <c r="E3647" i="1"/>
  <c r="E3648" i="1"/>
  <c r="E3649" i="1"/>
  <c r="E3650" i="1"/>
  <c r="E3651" i="1"/>
  <c r="E3652" i="1"/>
  <c r="E3653" i="1"/>
  <c r="E3654" i="1"/>
  <c r="E3655" i="1"/>
  <c r="E3656" i="1"/>
  <c r="E3657" i="1"/>
  <c r="E3658" i="1"/>
  <c r="E3659" i="1"/>
  <c r="E3660" i="1"/>
  <c r="E3661" i="1"/>
  <c r="E3662" i="1"/>
  <c r="E3663" i="1"/>
  <c r="E3664" i="1"/>
  <c r="E3665" i="1"/>
  <c r="E3666" i="1"/>
  <c r="E3667" i="1"/>
  <c r="E3668" i="1"/>
  <c r="E3669" i="1"/>
  <c r="E3670" i="1"/>
  <c r="E3671" i="1"/>
  <c r="E3672" i="1"/>
  <c r="E3673" i="1"/>
  <c r="E3674" i="1"/>
  <c r="E3675" i="1"/>
  <c r="E3676" i="1"/>
  <c r="E3677" i="1"/>
  <c r="E3678" i="1"/>
  <c r="E3679" i="1"/>
  <c r="E3680" i="1"/>
  <c r="E3681" i="1"/>
  <c r="E3682" i="1"/>
  <c r="E3683" i="1"/>
  <c r="E3684" i="1"/>
  <c r="E3685" i="1"/>
  <c r="E3686" i="1"/>
  <c r="E3687" i="1"/>
  <c r="E3688" i="1"/>
  <c r="E3689" i="1"/>
  <c r="E3690" i="1"/>
  <c r="E3691" i="1"/>
  <c r="E3692" i="1"/>
  <c r="E3693" i="1"/>
  <c r="E3694" i="1"/>
  <c r="E3695" i="1"/>
  <c r="E3696" i="1"/>
  <c r="E3697" i="1"/>
  <c r="E3698" i="1"/>
  <c r="E3699" i="1"/>
  <c r="E3700" i="1"/>
  <c r="E3701" i="1"/>
  <c r="E3702" i="1"/>
  <c r="E3703" i="1"/>
  <c r="E3704" i="1"/>
  <c r="E3705" i="1"/>
  <c r="E3706" i="1"/>
  <c r="E3707" i="1"/>
  <c r="E3708" i="1"/>
  <c r="E3709" i="1"/>
  <c r="E3710" i="1"/>
  <c r="E3711" i="1"/>
  <c r="E3712" i="1"/>
  <c r="E3713" i="1"/>
  <c r="E3714" i="1"/>
  <c r="E3715" i="1"/>
  <c r="E3716" i="1"/>
  <c r="E3717" i="1"/>
  <c r="E3718" i="1"/>
  <c r="E3719" i="1"/>
  <c r="E3720" i="1"/>
  <c r="E3721" i="1"/>
  <c r="E3722" i="1"/>
  <c r="E3723" i="1"/>
  <c r="E3724" i="1"/>
  <c r="E3725" i="1"/>
  <c r="E3726" i="1"/>
  <c r="E3727" i="1"/>
  <c r="E3728" i="1"/>
  <c r="E3729" i="1"/>
  <c r="E3730" i="1"/>
  <c r="E3731" i="1"/>
  <c r="E3732" i="1"/>
  <c r="E3733" i="1"/>
  <c r="E3734" i="1"/>
  <c r="E3735" i="1"/>
  <c r="E3736" i="1"/>
  <c r="E3737" i="1"/>
  <c r="E3738" i="1"/>
  <c r="E3739" i="1"/>
  <c r="E3740" i="1"/>
  <c r="E3741" i="1"/>
  <c r="E3742" i="1"/>
  <c r="E3743" i="1"/>
  <c r="E3744" i="1"/>
  <c r="E3745" i="1"/>
  <c r="E3746" i="1"/>
  <c r="E3747" i="1"/>
  <c r="E3748" i="1"/>
  <c r="E3749" i="1"/>
  <c r="E3750" i="1"/>
  <c r="E3751" i="1"/>
  <c r="E3752" i="1"/>
  <c r="E3753" i="1"/>
  <c r="E3754" i="1"/>
  <c r="E3755" i="1"/>
  <c r="E3756" i="1"/>
  <c r="E3757" i="1"/>
  <c r="E3758" i="1"/>
  <c r="E3759" i="1"/>
  <c r="E3760" i="1"/>
  <c r="E3761" i="1"/>
  <c r="E3762" i="1"/>
  <c r="E3763" i="1"/>
  <c r="E3764" i="1"/>
  <c r="E3765" i="1"/>
  <c r="E3766" i="1"/>
  <c r="E3767" i="1"/>
  <c r="E3768" i="1"/>
  <c r="E3769" i="1"/>
  <c r="E3770" i="1"/>
  <c r="E3771" i="1"/>
  <c r="E3772" i="1"/>
  <c r="E3773" i="1"/>
  <c r="E3774" i="1"/>
  <c r="E3775" i="1"/>
  <c r="E3776" i="1"/>
  <c r="E3777" i="1"/>
  <c r="E3778" i="1"/>
  <c r="E3779" i="1"/>
  <c r="E3780" i="1"/>
  <c r="E3781" i="1"/>
  <c r="E3782" i="1"/>
  <c r="E3783" i="1"/>
  <c r="E3784" i="1"/>
  <c r="E3785" i="1"/>
  <c r="E3786" i="1"/>
  <c r="E3787" i="1"/>
  <c r="E3788" i="1"/>
  <c r="E3789" i="1"/>
  <c r="E3790" i="1"/>
  <c r="E3791" i="1"/>
  <c r="E3792" i="1"/>
  <c r="E3793" i="1"/>
  <c r="E3794" i="1"/>
  <c r="E3795" i="1"/>
  <c r="E3796" i="1"/>
  <c r="E3797" i="1"/>
  <c r="E3798" i="1"/>
  <c r="E3799" i="1"/>
  <c r="E3800" i="1"/>
  <c r="E3801" i="1"/>
  <c r="E3802" i="1"/>
  <c r="E3803" i="1"/>
  <c r="E3804" i="1"/>
  <c r="E3805" i="1"/>
  <c r="E3806" i="1"/>
  <c r="E3807" i="1"/>
  <c r="E3808" i="1"/>
  <c r="E3809" i="1"/>
  <c r="E3810" i="1"/>
  <c r="E3811" i="1"/>
  <c r="E3812" i="1"/>
  <c r="E3813" i="1"/>
  <c r="E3814" i="1"/>
  <c r="E3815" i="1"/>
  <c r="E3816" i="1"/>
  <c r="E3817" i="1"/>
  <c r="E3818" i="1"/>
  <c r="E3819" i="1"/>
  <c r="E3820" i="1"/>
  <c r="E3821" i="1"/>
  <c r="E3822" i="1"/>
  <c r="E3823" i="1"/>
  <c r="E3824" i="1"/>
  <c r="E3825" i="1"/>
  <c r="E3826" i="1"/>
  <c r="E3827" i="1"/>
  <c r="E3828" i="1"/>
  <c r="E3829" i="1"/>
  <c r="E3830" i="1"/>
  <c r="E3831" i="1"/>
  <c r="E3832" i="1"/>
  <c r="E3833" i="1"/>
  <c r="E3834" i="1"/>
  <c r="E3835" i="1"/>
  <c r="E3836" i="1"/>
  <c r="E3837" i="1"/>
  <c r="E3838" i="1"/>
  <c r="E3839" i="1"/>
  <c r="E3840" i="1"/>
  <c r="E3841" i="1"/>
  <c r="E3842" i="1"/>
  <c r="E3843" i="1"/>
  <c r="E3844" i="1"/>
  <c r="E3845" i="1"/>
  <c r="E3846" i="1"/>
  <c r="E3847" i="1"/>
  <c r="E3848" i="1"/>
  <c r="E3849" i="1"/>
  <c r="E3850" i="1"/>
  <c r="E3851" i="1"/>
  <c r="E3852" i="1"/>
  <c r="E3853" i="1"/>
  <c r="E3854" i="1"/>
  <c r="E3855" i="1"/>
  <c r="E3856" i="1"/>
  <c r="E3857" i="1"/>
  <c r="E3858" i="1"/>
  <c r="E3859" i="1"/>
  <c r="E3860" i="1"/>
  <c r="E3861" i="1"/>
  <c r="E3862" i="1"/>
  <c r="E3863" i="1"/>
  <c r="E3864" i="1"/>
  <c r="E3865" i="1"/>
  <c r="E3866" i="1"/>
  <c r="E3867" i="1"/>
  <c r="E3868" i="1"/>
  <c r="E3869" i="1"/>
  <c r="E3870" i="1"/>
  <c r="E3871" i="1"/>
  <c r="E3872" i="1"/>
  <c r="E3873" i="1"/>
  <c r="E3874" i="1"/>
  <c r="E3875" i="1"/>
  <c r="E3876" i="1"/>
  <c r="E3877" i="1"/>
  <c r="E3878" i="1"/>
  <c r="E3879" i="1"/>
  <c r="E3880" i="1"/>
  <c r="E3881" i="1"/>
  <c r="E3882" i="1"/>
  <c r="E3883" i="1"/>
  <c r="E3884" i="1"/>
  <c r="E3885" i="1"/>
  <c r="E3886" i="1"/>
  <c r="E3887" i="1"/>
  <c r="E3888" i="1"/>
  <c r="E3889" i="1"/>
  <c r="E3890" i="1"/>
  <c r="E3891" i="1"/>
  <c r="E3892" i="1"/>
  <c r="E3893" i="1"/>
  <c r="E3894" i="1"/>
  <c r="E3895" i="1"/>
  <c r="E3896" i="1"/>
  <c r="E3897" i="1"/>
  <c r="E3898" i="1"/>
  <c r="E3899" i="1"/>
  <c r="E3900" i="1"/>
  <c r="E3901" i="1"/>
  <c r="E3902" i="1"/>
  <c r="E3903" i="1"/>
  <c r="E3904" i="1"/>
  <c r="E3905" i="1"/>
  <c r="E3906" i="1"/>
  <c r="E3907" i="1"/>
  <c r="E3908" i="1"/>
  <c r="E3909" i="1"/>
  <c r="E3910" i="1"/>
  <c r="E3911" i="1"/>
  <c r="E3912" i="1"/>
  <c r="E3913" i="1"/>
  <c r="E3914" i="1"/>
  <c r="E3915" i="1"/>
  <c r="E3916" i="1"/>
  <c r="E3917" i="1"/>
  <c r="E3918" i="1"/>
  <c r="E3919" i="1"/>
  <c r="E3920" i="1"/>
  <c r="E3921" i="1"/>
  <c r="E3922" i="1"/>
  <c r="E3923" i="1"/>
  <c r="E3924" i="1"/>
  <c r="E3925" i="1"/>
  <c r="E3926" i="1"/>
  <c r="E3927" i="1"/>
  <c r="E3928" i="1"/>
  <c r="E3929" i="1"/>
  <c r="E3930" i="1"/>
  <c r="E3931" i="1"/>
  <c r="E3932" i="1"/>
  <c r="E3933" i="1"/>
  <c r="E3934" i="1"/>
  <c r="E3935" i="1"/>
  <c r="E3936" i="1"/>
  <c r="E3937" i="1"/>
  <c r="E3938" i="1"/>
  <c r="E3939" i="1"/>
  <c r="E3940" i="1"/>
  <c r="E3941" i="1"/>
  <c r="E3942" i="1"/>
  <c r="E3943" i="1"/>
  <c r="E3944" i="1"/>
  <c r="E3945" i="1"/>
  <c r="E3946" i="1"/>
  <c r="E3947" i="1"/>
  <c r="E3948" i="1"/>
  <c r="E3949" i="1"/>
  <c r="E3950" i="1"/>
  <c r="E3951" i="1"/>
  <c r="E3952" i="1"/>
  <c r="E3953" i="1"/>
  <c r="E3954" i="1"/>
  <c r="E3955" i="1"/>
  <c r="E3956" i="1"/>
  <c r="E3957" i="1"/>
  <c r="E3958" i="1"/>
  <c r="E3959" i="1"/>
  <c r="E3960" i="1"/>
  <c r="E3961" i="1"/>
  <c r="E3962" i="1"/>
  <c r="E3963" i="1"/>
  <c r="E3964" i="1"/>
  <c r="E3965" i="1"/>
  <c r="E3966" i="1"/>
  <c r="E3967" i="1"/>
  <c r="E3968" i="1"/>
  <c r="E3969" i="1"/>
  <c r="E3970" i="1"/>
  <c r="E3971" i="1"/>
  <c r="E3972" i="1"/>
  <c r="E3973" i="1"/>
  <c r="E3974" i="1"/>
  <c r="E3975" i="1"/>
  <c r="E3976" i="1"/>
  <c r="E3977" i="1"/>
  <c r="E3978" i="1"/>
  <c r="E3979" i="1"/>
  <c r="E3980" i="1"/>
  <c r="E3981" i="1"/>
  <c r="E3982" i="1"/>
  <c r="E3983" i="1"/>
  <c r="E3984" i="1"/>
  <c r="E3985" i="1"/>
  <c r="E3986" i="1"/>
  <c r="E3987" i="1"/>
  <c r="E3988" i="1"/>
  <c r="E3989" i="1"/>
  <c r="E3990" i="1"/>
  <c r="E3991" i="1"/>
  <c r="E3992" i="1"/>
  <c r="E3993" i="1"/>
  <c r="E3994" i="1"/>
  <c r="E3995" i="1"/>
  <c r="E3996" i="1"/>
  <c r="E3997" i="1"/>
  <c r="E3998" i="1"/>
  <c r="E3999" i="1"/>
  <c r="E4000" i="1"/>
  <c r="E4001" i="1"/>
  <c r="E4002" i="1"/>
  <c r="E4003" i="1"/>
  <c r="E4004" i="1"/>
  <c r="E4005" i="1"/>
  <c r="E4006" i="1"/>
  <c r="E4007" i="1"/>
  <c r="E4008" i="1"/>
  <c r="E4009" i="1"/>
  <c r="E4010" i="1"/>
  <c r="E4011" i="1"/>
  <c r="E4012" i="1"/>
  <c r="E4013" i="1"/>
  <c r="E4014" i="1"/>
  <c r="E4015" i="1"/>
  <c r="E4016" i="1"/>
  <c r="E4017" i="1"/>
  <c r="E4018" i="1"/>
  <c r="E4019" i="1"/>
  <c r="E4020" i="1"/>
  <c r="E4021" i="1"/>
  <c r="E4022" i="1"/>
  <c r="E4023" i="1"/>
  <c r="E4024" i="1"/>
  <c r="E4025" i="1"/>
  <c r="E4026" i="1"/>
  <c r="E4027" i="1"/>
  <c r="E4028" i="1"/>
  <c r="E4029" i="1"/>
  <c r="E4030" i="1"/>
  <c r="E4031" i="1"/>
  <c r="E4032" i="1"/>
  <c r="E4033" i="1"/>
  <c r="E4034" i="1"/>
  <c r="E4035" i="1"/>
  <c r="E4036" i="1"/>
  <c r="E4037" i="1"/>
  <c r="E4038" i="1"/>
  <c r="E4039" i="1"/>
  <c r="E4040" i="1"/>
  <c r="E4041" i="1"/>
  <c r="E4042" i="1"/>
  <c r="E4043" i="1"/>
  <c r="E4044" i="1"/>
  <c r="E4045" i="1"/>
  <c r="E4046" i="1"/>
  <c r="E4047" i="1"/>
  <c r="E4048" i="1"/>
  <c r="E4049" i="1"/>
  <c r="E4050" i="1"/>
  <c r="E4051" i="1"/>
  <c r="E4052" i="1"/>
  <c r="E4053" i="1"/>
  <c r="E4054" i="1"/>
  <c r="E4055" i="1"/>
  <c r="E4056" i="1"/>
  <c r="E4057" i="1"/>
  <c r="E4058" i="1"/>
  <c r="E4059" i="1"/>
  <c r="E4060" i="1"/>
  <c r="E4061" i="1"/>
  <c r="E4062" i="1"/>
  <c r="E4063" i="1"/>
  <c r="E4064" i="1"/>
  <c r="E4065" i="1"/>
  <c r="E4066" i="1"/>
  <c r="E4067" i="1"/>
  <c r="E4068" i="1"/>
  <c r="E4069" i="1"/>
  <c r="E4070" i="1"/>
  <c r="E4071" i="1"/>
  <c r="E4072" i="1"/>
  <c r="E4073" i="1"/>
  <c r="E4074" i="1"/>
  <c r="E4075" i="1"/>
  <c r="E4076" i="1"/>
  <c r="E4077" i="1"/>
  <c r="E4078" i="1"/>
  <c r="E4079" i="1"/>
  <c r="E4080" i="1"/>
  <c r="E4081" i="1"/>
  <c r="E4082" i="1"/>
  <c r="E4083" i="1"/>
  <c r="E4084" i="1"/>
  <c r="E4085" i="1"/>
  <c r="E4086" i="1"/>
  <c r="E4087" i="1"/>
  <c r="E4088" i="1"/>
  <c r="E4089" i="1"/>
  <c r="E4090" i="1"/>
  <c r="E4091" i="1"/>
  <c r="E4092" i="1"/>
  <c r="E4093" i="1"/>
  <c r="E4094" i="1"/>
  <c r="E4095" i="1"/>
  <c r="E9" i="1"/>
  <c r="D95" i="1"/>
  <c r="D96" i="1"/>
  <c r="D97" i="1"/>
  <c r="D98" i="1"/>
  <c r="D99" i="1"/>
  <c r="D100" i="1"/>
  <c r="D101" i="1"/>
  <c r="D102" i="1"/>
  <c r="D103" i="1"/>
  <c r="D104" i="1"/>
  <c r="D105" i="1"/>
  <c r="D106" i="1"/>
  <c r="D107" i="1"/>
  <c r="D108" i="1"/>
  <c r="D109" i="1"/>
  <c r="D110" i="1"/>
  <c r="D111" i="1"/>
  <c r="D112" i="1"/>
  <c r="D113" i="1"/>
  <c r="D114" i="1"/>
  <c r="D115" i="1"/>
  <c r="D116" i="1"/>
  <c r="D118" i="1"/>
  <c r="D119" i="1"/>
  <c r="D120" i="1"/>
  <c r="D121" i="1"/>
  <c r="D122" i="1"/>
  <c r="D123" i="1"/>
  <c r="D124" i="1"/>
  <c r="D125" i="1"/>
  <c r="D126" i="1"/>
  <c r="D127" i="1"/>
  <c r="D128" i="1"/>
  <c r="D129" i="1"/>
  <c r="D130" i="1"/>
  <c r="D131" i="1"/>
  <c r="D132" i="1"/>
  <c r="D133"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30" i="1"/>
  <c r="D231" i="1"/>
  <c r="D232" i="1"/>
  <c r="D233" i="1"/>
  <c r="D234" i="1"/>
  <c r="D235" i="1"/>
  <c r="D236" i="1"/>
  <c r="D237" i="1"/>
  <c r="D238" i="1"/>
  <c r="D239" i="1"/>
  <c r="D240" i="1"/>
  <c r="D241" i="1"/>
  <c r="D242" i="1"/>
  <c r="D243" i="1"/>
  <c r="D244" i="1"/>
  <c r="D245" i="1"/>
  <c r="D246" i="1"/>
  <c r="D247" i="1"/>
  <c r="D248" i="1"/>
  <c r="D249" i="1"/>
  <c r="D250" i="1"/>
  <c r="D251" i="1"/>
  <c r="D252" i="1"/>
  <c r="D253"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6" i="1"/>
  <c r="D947" i="1"/>
  <c r="D949" i="1"/>
  <c r="D950" i="1"/>
  <c r="D951" i="1"/>
  <c r="D952"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3"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2" i="1"/>
  <c r="D1173" i="1"/>
  <c r="D1174" i="1"/>
  <c r="D1175" i="1"/>
  <c r="D1176" i="1"/>
  <c r="D1177" i="1"/>
  <c r="D1178" i="1"/>
  <c r="D1179"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2" i="1"/>
  <c r="D1273" i="1"/>
  <c r="D1275" i="1"/>
  <c r="D1276" i="1"/>
  <c r="D1277" i="1"/>
  <c r="D1278"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10" i="1"/>
  <c r="D1311" i="1"/>
  <c r="D1312" i="1"/>
  <c r="D1313" i="1"/>
  <c r="D1314" i="1"/>
  <c r="D1315" i="1"/>
  <c r="D1316" i="1"/>
  <c r="D1317" i="1"/>
  <c r="D1318" i="1"/>
  <c r="D1320" i="1"/>
  <c r="D1322" i="1"/>
  <c r="D1323" i="1"/>
  <c r="D1324" i="1"/>
  <c r="D1325" i="1"/>
  <c r="D1326" i="1"/>
  <c r="D1327" i="1"/>
  <c r="D1328" i="1"/>
  <c r="D1329" i="1"/>
  <c r="D1330" i="1"/>
  <c r="D1331" i="1"/>
  <c r="D1332" i="1"/>
  <c r="D1334" i="1"/>
  <c r="D1335" i="1"/>
  <c r="D1336" i="1"/>
  <c r="D1337" i="1"/>
  <c r="D1338" i="1"/>
  <c r="D1339" i="1"/>
  <c r="D1340" i="1"/>
  <c r="D1341" i="1"/>
  <c r="D1342" i="1"/>
  <c r="D1343" i="1"/>
  <c r="D1344" i="1"/>
  <c r="D1346" i="1"/>
  <c r="D1347" i="1"/>
  <c r="D1348" i="1"/>
  <c r="D1349" i="1"/>
  <c r="D1350" i="1"/>
  <c r="D1351" i="1"/>
  <c r="D1352" i="1"/>
  <c r="D1353" i="1"/>
  <c r="D1354" i="1"/>
  <c r="D1355" i="1"/>
  <c r="D1356" i="1"/>
  <c r="D1357" i="1"/>
  <c r="D1358" i="1"/>
  <c r="D1359" i="1"/>
  <c r="D1360" i="1"/>
  <c r="D1361" i="1"/>
  <c r="D1363" i="1"/>
  <c r="D1367" i="1"/>
  <c r="D1368" i="1"/>
  <c r="D1369" i="1"/>
  <c r="D1370" i="1"/>
  <c r="D1372" i="1"/>
  <c r="D1373" i="1"/>
  <c r="D1375" i="1"/>
  <c r="D1378" i="1"/>
  <c r="D1379" i="1"/>
  <c r="D1380" i="1"/>
  <c r="D1381" i="1"/>
  <c r="D1383" i="1"/>
  <c r="D1384" i="1"/>
  <c r="D1385" i="1"/>
  <c r="D1386" i="1"/>
  <c r="D1388" i="1"/>
  <c r="D1391" i="1"/>
  <c r="D1392" i="1"/>
  <c r="D1394"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3"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5" i="1"/>
  <c r="D1497" i="1"/>
  <c r="D1498" i="1"/>
  <c r="D1499"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5" i="1"/>
  <c r="D2176" i="1"/>
  <c r="D2177" i="1"/>
  <c r="D2178" i="1"/>
  <c r="D2180" i="1"/>
  <c r="D2182" i="1"/>
  <c r="D2184" i="1"/>
  <c r="D2185" i="1"/>
  <c r="D2187" i="1"/>
  <c r="D2188" i="1"/>
  <c r="D2189" i="1"/>
  <c r="D2190" i="1"/>
  <c r="D2191" i="1"/>
  <c r="D2192" i="1"/>
  <c r="D2194" i="1"/>
  <c r="D2195" i="1"/>
  <c r="D2196" i="1"/>
  <c r="D2197" i="1"/>
  <c r="D2198" i="1"/>
  <c r="D2199" i="1"/>
  <c r="D2200" i="1"/>
  <c r="D2202" i="1"/>
  <c r="D2204" i="1"/>
  <c r="D2205" i="1"/>
  <c r="D2206" i="1"/>
  <c r="D2207" i="1"/>
  <c r="D2209" i="1"/>
  <c r="D2211" i="1"/>
  <c r="D2212" i="1"/>
  <c r="D2213" i="1"/>
  <c r="D2214" i="1"/>
  <c r="D2215" i="1"/>
  <c r="D2216" i="1"/>
  <c r="D2217" i="1"/>
  <c r="D2218" i="1"/>
  <c r="D2219" i="1"/>
  <c r="D2220" i="1"/>
  <c r="D2221" i="1"/>
  <c r="D2222" i="1"/>
  <c r="D2223"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4" i="1"/>
  <c r="D2285" i="1"/>
  <c r="D2286" i="1"/>
  <c r="D2287" i="1"/>
  <c r="D2288" i="1"/>
  <c r="D2289" i="1"/>
  <c r="D2290" i="1"/>
  <c r="D2291" i="1"/>
  <c r="D2292" i="1"/>
  <c r="D2293" i="1"/>
  <c r="D2294" i="1"/>
  <c r="D2295" i="1"/>
  <c r="D2296" i="1"/>
  <c r="D2297" i="1"/>
  <c r="D2298" i="1"/>
  <c r="D2299" i="1"/>
  <c r="D2300" i="1"/>
  <c r="D2301" i="1"/>
  <c r="D2302" i="1"/>
  <c r="D2304" i="1"/>
  <c r="D2305" i="1"/>
  <c r="D2306" i="1"/>
  <c r="D2307" i="1"/>
  <c r="D2308" i="1"/>
  <c r="D2309" i="1"/>
  <c r="D2310" i="1"/>
  <c r="D2311" i="1"/>
  <c r="D2312" i="1"/>
  <c r="D2313" i="1"/>
  <c r="D2314" i="1"/>
  <c r="D2315" i="1"/>
  <c r="D2316" i="1"/>
  <c r="D2317" i="1"/>
  <c r="D2318" i="1"/>
  <c r="D2319" i="1"/>
  <c r="D2320" i="1"/>
  <c r="D2321" i="1"/>
  <c r="D2322" i="1"/>
  <c r="D2323" i="1"/>
  <c r="D2324" i="1"/>
  <c r="D2326" i="1"/>
  <c r="D2327" i="1"/>
  <c r="D2328" i="1"/>
  <c r="D2329" i="1"/>
  <c r="D2331" i="1"/>
  <c r="D2332" i="1"/>
  <c r="D2333" i="1"/>
  <c r="D2334" i="1"/>
  <c r="D2335" i="1"/>
  <c r="D2336" i="1"/>
  <c r="D2337" i="1"/>
  <c r="D2338" i="1"/>
  <c r="D2339" i="1"/>
  <c r="D2340" i="1"/>
  <c r="D2342" i="1"/>
  <c r="D2343" i="1"/>
  <c r="D2344" i="1"/>
  <c r="D2345" i="1"/>
  <c r="D2346" i="1"/>
  <c r="D2347" i="1"/>
  <c r="D2349" i="1"/>
  <c r="D2350" i="1"/>
  <c r="D2352" i="1"/>
  <c r="D2353" i="1"/>
  <c r="D2356" i="1"/>
  <c r="D2359" i="1"/>
  <c r="D2360" i="1"/>
  <c r="D2361" i="1"/>
  <c r="D2362" i="1"/>
  <c r="D2364" i="1"/>
  <c r="D2366" i="1"/>
  <c r="D2367" i="1"/>
  <c r="D2369" i="1"/>
  <c r="D2371" i="1"/>
  <c r="D2372" i="1"/>
  <c r="D2374" i="1"/>
  <c r="D2375" i="1"/>
  <c r="D2376" i="1"/>
  <c r="D2377" i="1"/>
  <c r="D2378" i="1"/>
  <c r="D2379" i="1"/>
  <c r="D2380" i="1"/>
  <c r="D2381" i="1"/>
  <c r="D2382" i="1"/>
  <c r="D2383" i="1"/>
  <c r="D2384" i="1"/>
  <c r="D2385" i="1"/>
  <c r="D2386" i="1"/>
  <c r="D2387" i="1"/>
  <c r="D2388" i="1"/>
  <c r="D2389" i="1"/>
  <c r="D2390" i="1"/>
  <c r="D2391" i="1"/>
  <c r="D2392" i="1"/>
  <c r="D2394" i="1"/>
  <c r="D2395" i="1"/>
  <c r="D2397" i="1"/>
  <c r="D2398" i="1"/>
  <c r="D2401" i="1"/>
  <c r="D2402" i="1"/>
  <c r="D2405" i="1"/>
  <c r="D2406" i="1"/>
  <c r="D2407" i="1"/>
  <c r="D2408" i="1"/>
  <c r="D2409" i="1"/>
  <c r="D2410" i="1"/>
  <c r="D2411" i="1"/>
  <c r="D2412" i="1"/>
  <c r="D2413" i="1"/>
  <c r="D2414" i="1"/>
  <c r="D2417" i="1"/>
  <c r="D2418" i="1"/>
  <c r="D2419" i="1"/>
  <c r="D2421" i="1"/>
  <c r="D2422" i="1"/>
  <c r="D2423" i="1"/>
  <c r="D2424" i="1"/>
  <c r="D2425" i="1"/>
  <c r="D2426" i="1"/>
  <c r="D2427" i="1"/>
  <c r="D2428" i="1"/>
  <c r="D2429" i="1"/>
  <c r="D2430" i="1"/>
  <c r="D2431" i="1"/>
  <c r="D2434" i="1"/>
  <c r="D2435" i="1"/>
  <c r="D2436" i="1"/>
  <c r="D2437" i="1"/>
  <c r="D2438" i="1"/>
  <c r="D2440" i="1"/>
  <c r="D2444" i="1"/>
  <c r="D2445" i="1"/>
  <c r="D2446" i="1"/>
  <c r="D2449" i="1"/>
  <c r="D2451" i="1"/>
  <c r="D2454" i="1"/>
  <c r="D2456" i="1"/>
  <c r="D2457" i="1"/>
  <c r="D2458" i="1"/>
  <c r="D2459" i="1"/>
  <c r="D2460" i="1"/>
  <c r="D2461" i="1"/>
  <c r="D2462" i="1"/>
  <c r="D2463" i="1"/>
  <c r="D2464" i="1"/>
  <c r="D2465" i="1"/>
  <c r="D2466" i="1"/>
  <c r="D2467" i="1"/>
  <c r="D2468" i="1"/>
  <c r="D2469" i="1"/>
  <c r="D2472" i="1"/>
  <c r="D2473" i="1"/>
  <c r="D2474" i="1"/>
  <c r="D2475" i="1"/>
  <c r="D2476" i="1"/>
  <c r="D2477" i="1"/>
  <c r="D2479" i="1"/>
  <c r="D2480" i="1"/>
  <c r="D2483" i="1"/>
  <c r="D2484" i="1"/>
  <c r="D2485" i="1"/>
  <c r="D2489" i="1"/>
  <c r="D2490" i="1"/>
  <c r="D2491" i="1"/>
  <c r="D2493" i="1"/>
  <c r="D2495" i="1"/>
  <c r="D2502" i="1"/>
  <c r="D2507" i="1"/>
  <c r="D2510" i="1"/>
  <c r="D2511" i="1"/>
  <c r="D2513" i="1"/>
  <c r="D2514" i="1"/>
  <c r="D2516" i="1"/>
  <c r="D2517" i="1"/>
  <c r="D2518" i="1"/>
  <c r="D2519" i="1"/>
  <c r="D2520" i="1"/>
  <c r="D2521" i="1"/>
  <c r="D2522" i="1"/>
  <c r="D2523" i="1"/>
  <c r="D2524" i="1"/>
  <c r="D2525" i="1"/>
  <c r="D2526" i="1"/>
  <c r="D2527" i="1"/>
  <c r="D2528" i="1"/>
  <c r="D2529" i="1"/>
  <c r="D2530" i="1"/>
  <c r="D2531" i="1"/>
  <c r="D2532" i="1"/>
  <c r="D2534" i="1"/>
  <c r="D2535" i="1"/>
  <c r="D2536" i="1"/>
  <c r="D2538" i="1"/>
  <c r="D2541" i="1"/>
  <c r="D2542" i="1"/>
  <c r="D2543" i="1"/>
  <c r="D2544" i="1"/>
  <c r="D2545" i="1"/>
  <c r="D2547" i="1"/>
  <c r="D2551" i="1"/>
  <c r="D2552" i="1"/>
  <c r="D2553" i="1"/>
  <c r="D2554" i="1"/>
  <c r="D2555" i="1"/>
  <c r="D2557" i="1"/>
  <c r="D2558" i="1"/>
  <c r="D2559" i="1"/>
  <c r="D2560" i="1"/>
  <c r="D2562"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2" i="1"/>
  <c r="D2653" i="1"/>
  <c r="D2654" i="1"/>
  <c r="D2655" i="1"/>
  <c r="D2656" i="1"/>
  <c r="D2657" i="1"/>
  <c r="D2658" i="1"/>
  <c r="D2659" i="1"/>
  <c r="D2660" i="1"/>
  <c r="D2662" i="1"/>
  <c r="D2663" i="1"/>
  <c r="D2664" i="1"/>
  <c r="D2665" i="1"/>
  <c r="D2667" i="1"/>
  <c r="D2668" i="1"/>
  <c r="D2669" i="1"/>
  <c r="D2670" i="1"/>
  <c r="D2671" i="1"/>
  <c r="D2672" i="1"/>
  <c r="D2673" i="1"/>
  <c r="D2675" i="1"/>
  <c r="D2678" i="1"/>
  <c r="D2679" i="1"/>
  <c r="D2681" i="1"/>
  <c r="D2682" i="1"/>
  <c r="D2683" i="1"/>
  <c r="D2687" i="1"/>
  <c r="D2688" i="1"/>
  <c r="D2689" i="1"/>
  <c r="D2690" i="1"/>
  <c r="D2692" i="1"/>
  <c r="D2693" i="1"/>
  <c r="D2694" i="1"/>
  <c r="D2697" i="1"/>
  <c r="D2698" i="1"/>
  <c r="D2701" i="1"/>
  <c r="D2703" i="1"/>
  <c r="D2704" i="1"/>
  <c r="D2706" i="1"/>
  <c r="D2707" i="1"/>
  <c r="D2708" i="1"/>
  <c r="D2709" i="1"/>
  <c r="D2710" i="1"/>
  <c r="D2711" i="1"/>
  <c r="D2712" i="1"/>
  <c r="D2715" i="1"/>
  <c r="D2716" i="1"/>
  <c r="D2717" i="1"/>
  <c r="D2718" i="1"/>
  <c r="D2719" i="1"/>
  <c r="D2720" i="1"/>
  <c r="D2721" i="1"/>
  <c r="D2722" i="1"/>
  <c r="D2723" i="1"/>
  <c r="D2724" i="1"/>
  <c r="D2725" i="1"/>
  <c r="D2726" i="1"/>
  <c r="D2728" i="1"/>
  <c r="D2730" i="1"/>
  <c r="D2731" i="1"/>
  <c r="D2732" i="1"/>
  <c r="D2733" i="1"/>
  <c r="D2734" i="1"/>
  <c r="D2735" i="1"/>
  <c r="D2736" i="1"/>
  <c r="D2737" i="1"/>
  <c r="D2739" i="1"/>
  <c r="D2740" i="1"/>
  <c r="D2741" i="1"/>
  <c r="D2742" i="1"/>
  <c r="D2745" i="1"/>
  <c r="D2746" i="1"/>
  <c r="D2747" i="1"/>
  <c r="D2748" i="1"/>
  <c r="D2750" i="1"/>
  <c r="D2751" i="1"/>
  <c r="D2752" i="1"/>
  <c r="D2753" i="1"/>
  <c r="D2754" i="1"/>
  <c r="D2755" i="1"/>
  <c r="D2757"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8" i="1"/>
  <c r="D2959" i="1"/>
  <c r="D2960" i="1"/>
  <c r="D2962"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5" i="1"/>
  <c r="D3016" i="1"/>
  <c r="D3017" i="1"/>
  <c r="D3019" i="1"/>
  <c r="D3020"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8" i="1"/>
  <c r="D3129" i="1"/>
  <c r="D3130" i="1"/>
  <c r="D3132" i="1"/>
  <c r="D3133" i="1"/>
  <c r="D3135" i="1"/>
  <c r="D3137" i="1"/>
  <c r="D3139" i="1"/>
  <c r="D3140" i="1"/>
  <c r="D3144"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1" i="1"/>
  <c r="D3182" i="1"/>
  <c r="D3183" i="1"/>
  <c r="D3184" i="1"/>
  <c r="D3185" i="1"/>
  <c r="D3186" i="1"/>
  <c r="D3187" i="1"/>
  <c r="D3188" i="1"/>
  <c r="D3189" i="1"/>
  <c r="D3192" i="1"/>
  <c r="D3195" i="1"/>
  <c r="D3196"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5" i="1"/>
  <c r="D3297" i="1"/>
  <c r="D3298" i="1"/>
  <c r="D3299" i="1"/>
  <c r="D3300" i="1"/>
  <c r="D3301" i="1"/>
  <c r="D3302" i="1"/>
  <c r="D3305"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72" i="1"/>
  <c r="D3376" i="1"/>
  <c r="D3377" i="1"/>
  <c r="D3378" i="1"/>
  <c r="D3379" i="1"/>
  <c r="D3381"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4" i="1"/>
  <c r="D85" i="1"/>
  <c r="D86" i="1"/>
  <c r="D87" i="1"/>
  <c r="D88" i="1"/>
  <c r="D89" i="1"/>
  <c r="D90" i="1"/>
  <c r="D91" i="1"/>
  <c r="D92" i="1"/>
  <c r="D93" i="1"/>
  <c r="D94"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9" i="1"/>
  <c r="C9" i="1"/>
  <c r="C4095" i="1" l="1" a="1"/>
  <c r="C4095" i="1" s="1"/>
  <c r="C4094" i="1" a="1"/>
  <c r="C4094" i="1" s="1"/>
  <c r="C4093" i="1" a="1"/>
  <c r="C4093" i="1" s="1"/>
  <c r="C4092" i="1" a="1"/>
  <c r="C4092" i="1" s="1"/>
  <c r="C4091" i="1" a="1"/>
  <c r="C4091" i="1" s="1"/>
  <c r="C4090" i="1" a="1"/>
  <c r="C4090" i="1" s="1"/>
  <c r="C4089" i="1" a="1"/>
  <c r="C4089" i="1" s="1"/>
  <c r="C4088" i="1" a="1"/>
  <c r="C4088" i="1" s="1"/>
  <c r="C4087" i="1" a="1"/>
  <c r="C4087" i="1" s="1"/>
  <c r="C4086" i="1" a="1"/>
  <c r="C4086" i="1" s="1"/>
  <c r="C4085" i="1" a="1"/>
  <c r="C4085" i="1" s="1"/>
  <c r="C4084" i="1" a="1"/>
  <c r="C4084" i="1" s="1"/>
  <c r="C4083" i="1" a="1"/>
  <c r="C4083" i="1" s="1"/>
  <c r="C4082" i="1" a="1"/>
  <c r="C4082" i="1" s="1"/>
  <c r="C4081" i="1" a="1"/>
  <c r="C4081" i="1" s="1"/>
  <c r="C4080" i="1" a="1"/>
  <c r="C4080" i="1" s="1"/>
  <c r="C4079" i="1" a="1"/>
  <c r="C4079" i="1" s="1"/>
  <c r="C4078" i="1" a="1"/>
  <c r="C4078" i="1" s="1"/>
  <c r="C4077" i="1" a="1"/>
  <c r="C4077" i="1" s="1"/>
  <c r="C4076" i="1" a="1"/>
  <c r="C4076" i="1" s="1"/>
  <c r="C4075" i="1" a="1"/>
  <c r="C4075" i="1" s="1"/>
  <c r="C4074" i="1" a="1"/>
  <c r="C4074" i="1" s="1"/>
  <c r="C4073" i="1" a="1"/>
  <c r="C4073" i="1" s="1"/>
  <c r="C4072" i="1" a="1"/>
  <c r="C4072" i="1" s="1"/>
  <c r="C4071" i="1" a="1"/>
  <c r="C4071" i="1" s="1"/>
  <c r="C4070" i="1" a="1"/>
  <c r="C4070" i="1" s="1"/>
  <c r="C4069" i="1" a="1"/>
  <c r="C4069" i="1" s="1"/>
  <c r="C4068" i="1" a="1"/>
  <c r="C4068" i="1" s="1"/>
  <c r="C4067" i="1" a="1"/>
  <c r="C4067" i="1" s="1"/>
  <c r="C4066" i="1" a="1"/>
  <c r="C4066" i="1" s="1"/>
  <c r="C4065" i="1" a="1"/>
  <c r="C4065" i="1" s="1"/>
  <c r="C4064" i="1" a="1"/>
  <c r="C4064" i="1" s="1"/>
  <c r="C4063" i="1" a="1"/>
  <c r="C4063" i="1" s="1"/>
  <c r="C4062" i="1" a="1"/>
  <c r="C4062" i="1" s="1"/>
  <c r="C4061" i="1" a="1"/>
  <c r="C4061" i="1" s="1"/>
  <c r="C4060" i="1" a="1"/>
  <c r="C4060" i="1" s="1"/>
  <c r="C4059" i="1" a="1"/>
  <c r="C4059" i="1" s="1"/>
  <c r="C4058" i="1" a="1"/>
  <c r="C4058" i="1" s="1"/>
  <c r="C4057" i="1" a="1"/>
  <c r="C4057" i="1" s="1"/>
  <c r="C4056" i="1" a="1"/>
  <c r="C4056" i="1" s="1"/>
  <c r="C4055" i="1" a="1"/>
  <c r="C4055" i="1" s="1"/>
  <c r="C4054" i="1" a="1"/>
  <c r="C4054" i="1" s="1"/>
  <c r="C4053" i="1" a="1"/>
  <c r="C4053" i="1" s="1"/>
  <c r="C4052" i="1" a="1"/>
  <c r="C4052" i="1" s="1"/>
  <c r="C4051" i="1" a="1"/>
  <c r="C4051" i="1" s="1"/>
  <c r="C4050" i="1" a="1"/>
  <c r="C4050" i="1" s="1"/>
  <c r="C4049" i="1" a="1"/>
  <c r="C4049" i="1" s="1"/>
  <c r="C4048" i="1" a="1"/>
  <c r="C4048" i="1" s="1"/>
  <c r="C4047" i="1" a="1"/>
  <c r="C4047" i="1" s="1"/>
  <c r="C4046" i="1" a="1"/>
  <c r="C4046" i="1" s="1"/>
  <c r="C4045" i="1" a="1"/>
  <c r="C4045" i="1" s="1"/>
  <c r="C4044" i="1" a="1"/>
  <c r="C4044" i="1" s="1"/>
  <c r="C4043" i="1" a="1"/>
  <c r="C4043" i="1" s="1"/>
  <c r="C4042" i="1" a="1"/>
  <c r="C4042" i="1" s="1"/>
  <c r="C4041" i="1" a="1"/>
  <c r="C4041" i="1" s="1"/>
  <c r="C4040" i="1" a="1"/>
  <c r="C4040" i="1" s="1"/>
  <c r="C4039" i="1" a="1"/>
  <c r="C4039" i="1" s="1"/>
  <c r="C4038" i="1" a="1"/>
  <c r="C4038" i="1" s="1"/>
  <c r="C4037" i="1" a="1"/>
  <c r="C4037" i="1" s="1"/>
  <c r="C4036" i="1" a="1"/>
  <c r="C4036" i="1" s="1"/>
  <c r="C4035" i="1" a="1"/>
  <c r="C4035" i="1" s="1"/>
  <c r="C4034" i="1" a="1"/>
  <c r="C4034" i="1" s="1"/>
  <c r="C4033" i="1" a="1"/>
  <c r="C4033" i="1" s="1"/>
  <c r="C4032" i="1" a="1"/>
  <c r="C4032" i="1" s="1"/>
  <c r="C4031" i="1" a="1"/>
  <c r="C4031" i="1" s="1"/>
  <c r="C4030" i="1" a="1"/>
  <c r="C4030" i="1" s="1"/>
  <c r="C4029" i="1" a="1"/>
  <c r="C4029" i="1" s="1"/>
  <c r="C4028" i="1" a="1"/>
  <c r="C4028" i="1" s="1"/>
  <c r="C4027" i="1" a="1"/>
  <c r="C4027" i="1" s="1"/>
  <c r="C4026" i="1" a="1"/>
  <c r="C4026" i="1" s="1"/>
  <c r="C4025" i="1" a="1"/>
  <c r="C4025" i="1" s="1"/>
  <c r="C4024" i="1" a="1"/>
  <c r="C4024" i="1" s="1"/>
  <c r="C4023" i="1" a="1"/>
  <c r="C4023" i="1" s="1"/>
  <c r="C4022" i="1" a="1"/>
  <c r="C4022" i="1" s="1"/>
  <c r="C4021" i="1" a="1"/>
  <c r="C4021" i="1" s="1"/>
  <c r="C4020" i="1" a="1"/>
  <c r="C4020" i="1" s="1"/>
  <c r="C4019" i="1" a="1"/>
  <c r="C4019" i="1" s="1"/>
  <c r="C4018" i="1" a="1"/>
  <c r="C4018" i="1" s="1"/>
  <c r="C4017" i="1" a="1"/>
  <c r="C4017" i="1" s="1"/>
  <c r="C4016" i="1" a="1"/>
  <c r="C4016" i="1" s="1"/>
  <c r="C4015" i="1" a="1"/>
  <c r="C4015" i="1" s="1"/>
  <c r="C4014" i="1" a="1"/>
  <c r="C4014" i="1" s="1"/>
  <c r="C4013" i="1" a="1"/>
  <c r="C4013" i="1" s="1"/>
  <c r="C4012" i="1" a="1"/>
  <c r="C4012" i="1" s="1"/>
  <c r="C4011" i="1" a="1"/>
  <c r="C4011" i="1" s="1"/>
  <c r="C4010" i="1" a="1"/>
  <c r="C4010" i="1" s="1"/>
  <c r="C4009" i="1" a="1"/>
  <c r="C4009" i="1" s="1"/>
  <c r="C4008" i="1" a="1"/>
  <c r="C4008" i="1" s="1"/>
  <c r="C4007" i="1" a="1"/>
  <c r="C4007" i="1" s="1"/>
  <c r="C4006" i="1" a="1"/>
  <c r="C4006" i="1" s="1"/>
  <c r="C4005" i="1" a="1"/>
  <c r="C4005" i="1" s="1"/>
  <c r="C4004" i="1" a="1"/>
  <c r="C4004" i="1" s="1"/>
  <c r="C4003" i="1" a="1"/>
  <c r="C4003" i="1" s="1"/>
  <c r="C4002" i="1" a="1"/>
  <c r="C4002" i="1" s="1"/>
  <c r="C4001" i="1" a="1"/>
  <c r="C4001" i="1" s="1"/>
  <c r="C4000" i="1" a="1"/>
  <c r="C4000" i="1" s="1"/>
  <c r="C3999" i="1" a="1"/>
  <c r="C3999" i="1" s="1"/>
  <c r="C3998" i="1" a="1"/>
  <c r="C3998" i="1" s="1"/>
  <c r="C3997" i="1" a="1"/>
  <c r="C3997" i="1" s="1"/>
  <c r="C3996" i="1" a="1"/>
  <c r="C3996" i="1" s="1"/>
  <c r="C3995" i="1" a="1"/>
  <c r="C3995" i="1" s="1"/>
  <c r="C3994" i="1" a="1"/>
  <c r="C3994" i="1" s="1"/>
  <c r="C3993" i="1" a="1"/>
  <c r="C3993" i="1" s="1"/>
  <c r="C3992" i="1" a="1"/>
  <c r="C3992" i="1" s="1"/>
  <c r="C3991" i="1" a="1"/>
  <c r="C3991" i="1" s="1"/>
  <c r="C3990" i="1" a="1"/>
  <c r="C3990" i="1" s="1"/>
  <c r="C3989" i="1" a="1"/>
  <c r="C3989" i="1" s="1"/>
  <c r="C3988" i="1" a="1"/>
  <c r="C3988" i="1" s="1"/>
  <c r="C3987" i="1" a="1"/>
  <c r="C3987" i="1" s="1"/>
  <c r="C3986" i="1" a="1"/>
  <c r="C3986" i="1" s="1"/>
  <c r="C3985" i="1" a="1"/>
  <c r="C3985" i="1" s="1"/>
  <c r="C3984" i="1" a="1"/>
  <c r="C3984" i="1" s="1"/>
  <c r="C3983" i="1" a="1"/>
  <c r="C3983" i="1" s="1"/>
  <c r="C3982" i="1" a="1"/>
  <c r="C3982" i="1" s="1"/>
  <c r="C3981" i="1" a="1"/>
  <c r="C3981" i="1" s="1"/>
  <c r="C3980" i="1" a="1"/>
  <c r="C3980" i="1" s="1"/>
  <c r="C3979" i="1" a="1"/>
  <c r="C3979" i="1" s="1"/>
  <c r="C3978" i="1" a="1"/>
  <c r="C3978" i="1" s="1"/>
  <c r="C3977" i="1" a="1"/>
  <c r="C3977" i="1" s="1"/>
  <c r="C3976" i="1" a="1"/>
  <c r="C3976" i="1" s="1"/>
  <c r="C3975" i="1" a="1"/>
  <c r="C3975" i="1" s="1"/>
  <c r="C3974" i="1" a="1"/>
  <c r="C3974" i="1" s="1"/>
  <c r="C3973" i="1" a="1"/>
  <c r="C3973" i="1" s="1"/>
  <c r="C3972" i="1" a="1"/>
  <c r="C3972" i="1" s="1"/>
  <c r="C3971" i="1" a="1"/>
  <c r="C3971" i="1" s="1"/>
  <c r="C3970" i="1" a="1"/>
  <c r="C3970" i="1" s="1"/>
  <c r="C3969" i="1" a="1"/>
  <c r="C3969" i="1" s="1"/>
  <c r="C3968" i="1" a="1"/>
  <c r="C3968" i="1" s="1"/>
  <c r="C3967" i="1" a="1"/>
  <c r="C3967" i="1" s="1"/>
  <c r="C3966" i="1" a="1"/>
  <c r="C3966" i="1" s="1"/>
  <c r="C3965" i="1" a="1"/>
  <c r="C3965" i="1" s="1"/>
  <c r="C3964" i="1" a="1"/>
  <c r="C3964" i="1" s="1"/>
  <c r="C3963" i="1" a="1"/>
  <c r="C3963" i="1" s="1"/>
  <c r="C3962" i="1" a="1"/>
  <c r="C3962" i="1" s="1"/>
  <c r="C3961" i="1" a="1"/>
  <c r="C3961" i="1" s="1"/>
  <c r="C3960" i="1" a="1"/>
  <c r="C3960" i="1" s="1"/>
  <c r="C3959" i="1" a="1"/>
  <c r="C3959" i="1" s="1"/>
  <c r="C3958" i="1" a="1"/>
  <c r="C3958" i="1" s="1"/>
  <c r="C3957" i="1" a="1"/>
  <c r="C3957" i="1" s="1"/>
  <c r="C3956" i="1" a="1"/>
  <c r="C3956" i="1" s="1"/>
  <c r="C3955" i="1" a="1"/>
  <c r="C3955" i="1" s="1"/>
  <c r="C3954" i="1" a="1"/>
  <c r="C3954" i="1" s="1"/>
  <c r="C3953" i="1" a="1"/>
  <c r="C3953" i="1" s="1"/>
  <c r="C3952" i="1" a="1"/>
  <c r="C3952" i="1" s="1"/>
  <c r="C3951" i="1" a="1"/>
  <c r="C3951" i="1" s="1"/>
  <c r="C3950" i="1" a="1"/>
  <c r="C3950" i="1" s="1"/>
  <c r="C3949" i="1" a="1"/>
  <c r="C3949" i="1" s="1"/>
  <c r="C3948" i="1" a="1"/>
  <c r="C3948" i="1" s="1"/>
  <c r="C3947" i="1" a="1"/>
  <c r="C3947" i="1" s="1"/>
  <c r="C3946" i="1" a="1"/>
  <c r="C3946" i="1" s="1"/>
  <c r="C3945" i="1" a="1"/>
  <c r="C3945" i="1" s="1"/>
  <c r="C3944" i="1" a="1"/>
  <c r="C3944" i="1" s="1"/>
  <c r="C3943" i="1" a="1"/>
  <c r="C3943" i="1" s="1"/>
  <c r="C3942" i="1" a="1"/>
  <c r="C3942" i="1" s="1"/>
  <c r="C3941" i="1" a="1"/>
  <c r="C3941" i="1" s="1"/>
  <c r="C3940" i="1" a="1"/>
  <c r="C3940" i="1" s="1"/>
  <c r="C3939" i="1" a="1"/>
  <c r="C3939" i="1" s="1"/>
  <c r="C3938" i="1" a="1"/>
  <c r="C3938" i="1" s="1"/>
  <c r="C3937" i="1" a="1"/>
  <c r="C3937" i="1" s="1"/>
  <c r="C3936" i="1" a="1"/>
  <c r="C3936" i="1" s="1"/>
  <c r="C3935" i="1" a="1"/>
  <c r="C3935" i="1" s="1"/>
  <c r="C3934" i="1" a="1"/>
  <c r="C3934" i="1" s="1"/>
  <c r="C3933" i="1" a="1"/>
  <c r="C3933" i="1" s="1"/>
  <c r="C3932" i="1" a="1"/>
  <c r="C3932" i="1" s="1"/>
  <c r="C3931" i="1" a="1"/>
  <c r="C3931" i="1" s="1"/>
  <c r="C3930" i="1" a="1"/>
  <c r="C3930" i="1" s="1"/>
  <c r="C3929" i="1" a="1"/>
  <c r="C3929" i="1" s="1"/>
  <c r="C3928" i="1" a="1"/>
  <c r="C3928" i="1" s="1"/>
  <c r="C3927" i="1" a="1"/>
  <c r="C3927" i="1" s="1"/>
  <c r="C3926" i="1" a="1"/>
  <c r="C3926" i="1" s="1"/>
  <c r="C3925" i="1" a="1"/>
  <c r="C3925" i="1" s="1"/>
  <c r="C3924" i="1" a="1"/>
  <c r="C3924" i="1" s="1"/>
  <c r="C3923" i="1" a="1"/>
  <c r="C3923" i="1" s="1"/>
  <c r="C3922" i="1" a="1"/>
  <c r="C3922" i="1" s="1"/>
  <c r="C3921" i="1" a="1"/>
  <c r="C3921" i="1" s="1"/>
  <c r="C3920" i="1" a="1"/>
  <c r="C3920" i="1" s="1"/>
  <c r="C3919" i="1" a="1"/>
  <c r="C3919" i="1" s="1"/>
  <c r="C3918" i="1" a="1"/>
  <c r="C3918" i="1" s="1"/>
  <c r="C3917" i="1" a="1"/>
  <c r="C3917" i="1" s="1"/>
  <c r="C3916" i="1" a="1"/>
  <c r="C3916" i="1" s="1"/>
  <c r="C3915" i="1" a="1"/>
  <c r="C3915" i="1" s="1"/>
  <c r="C3914" i="1" a="1"/>
  <c r="C3914" i="1" s="1"/>
  <c r="C3913" i="1" a="1"/>
  <c r="C3913" i="1" s="1"/>
  <c r="C3912" i="1" a="1"/>
  <c r="C3912" i="1" s="1"/>
  <c r="C3911" i="1" a="1"/>
  <c r="C3911" i="1" s="1"/>
  <c r="C3910" i="1" a="1"/>
  <c r="C3910" i="1" s="1"/>
  <c r="C3909" i="1" a="1"/>
  <c r="C3909" i="1" s="1"/>
  <c r="C3908" i="1" a="1"/>
  <c r="C3908" i="1" s="1"/>
  <c r="C3907" i="1" a="1"/>
  <c r="C3907" i="1" s="1"/>
  <c r="C3906" i="1" a="1"/>
  <c r="C3906" i="1" s="1"/>
  <c r="C3905" i="1" a="1"/>
  <c r="C3905" i="1" s="1"/>
  <c r="C3904" i="1" a="1"/>
  <c r="C3904" i="1" s="1"/>
  <c r="C3903" i="1" a="1"/>
  <c r="C3903" i="1" s="1"/>
  <c r="C3902" i="1" a="1"/>
  <c r="C3902" i="1" s="1"/>
  <c r="C3901" i="1" a="1"/>
  <c r="C3901" i="1" s="1"/>
  <c r="C3900" i="1" a="1"/>
  <c r="C3900" i="1" s="1"/>
  <c r="C3899" i="1" a="1"/>
  <c r="C3899" i="1" s="1"/>
  <c r="C3898" i="1" a="1"/>
  <c r="C3898" i="1" s="1"/>
  <c r="C3897" i="1" a="1"/>
  <c r="C3897" i="1" s="1"/>
  <c r="C3896" i="1" a="1"/>
  <c r="C3896" i="1" s="1"/>
  <c r="C3895" i="1" a="1"/>
  <c r="C3895" i="1" s="1"/>
  <c r="C3894" i="1" a="1"/>
  <c r="C3894" i="1" s="1"/>
  <c r="C3893" i="1" a="1"/>
  <c r="C3893" i="1" s="1"/>
  <c r="C3892" i="1" a="1"/>
  <c r="C3892" i="1" s="1"/>
  <c r="C3891" i="1" a="1"/>
  <c r="C3891" i="1" s="1"/>
  <c r="C3890" i="1" a="1"/>
  <c r="C3890" i="1" s="1"/>
  <c r="C3889" i="1" a="1"/>
  <c r="C3889" i="1" s="1"/>
  <c r="C3888" i="1" a="1"/>
  <c r="C3888" i="1" s="1"/>
  <c r="C3887" i="1" a="1"/>
  <c r="C3887" i="1" s="1"/>
  <c r="C3886" i="1" a="1"/>
  <c r="C3886" i="1" s="1"/>
  <c r="C3885" i="1" a="1"/>
  <c r="C3885" i="1" s="1"/>
  <c r="C3884" i="1" a="1"/>
  <c r="C3884" i="1" s="1"/>
  <c r="C3883" i="1" a="1"/>
  <c r="C3883" i="1" s="1"/>
  <c r="C3882" i="1" a="1"/>
  <c r="C3882" i="1" s="1"/>
  <c r="C3881" i="1" a="1"/>
  <c r="C3881" i="1" s="1"/>
  <c r="C3880" i="1" a="1"/>
  <c r="C3880" i="1" s="1"/>
  <c r="C3879" i="1" a="1"/>
  <c r="C3879" i="1" s="1"/>
  <c r="C3878" i="1" a="1"/>
  <c r="C3878" i="1" s="1"/>
  <c r="C3877" i="1" a="1"/>
  <c r="C3877" i="1" s="1"/>
  <c r="C3876" i="1" a="1"/>
  <c r="C3876" i="1" s="1"/>
  <c r="C3875" i="1" a="1"/>
  <c r="C3875" i="1" s="1"/>
  <c r="C3874" i="1" a="1"/>
  <c r="C3874" i="1" s="1"/>
  <c r="C3873" i="1" a="1"/>
  <c r="C3873" i="1" s="1"/>
  <c r="C3872" i="1" a="1"/>
  <c r="C3872" i="1" s="1"/>
  <c r="C3871" i="1" a="1"/>
  <c r="C3871" i="1" s="1"/>
  <c r="C3870" i="1" a="1"/>
  <c r="C3870" i="1" s="1"/>
  <c r="C3869" i="1" a="1"/>
  <c r="C3869" i="1" s="1"/>
  <c r="C3868" i="1" a="1"/>
  <c r="C3868" i="1" s="1"/>
  <c r="C3867" i="1" a="1"/>
  <c r="C3867" i="1" s="1"/>
  <c r="C3866" i="1" a="1"/>
  <c r="C3866" i="1" s="1"/>
  <c r="C3865" i="1" a="1"/>
  <c r="C3865" i="1" s="1"/>
  <c r="C3864" i="1" a="1"/>
  <c r="C3864" i="1" s="1"/>
  <c r="C3863" i="1" a="1"/>
  <c r="C3863" i="1" s="1"/>
  <c r="C3862" i="1" a="1"/>
  <c r="C3862" i="1" s="1"/>
  <c r="C3861" i="1" a="1"/>
  <c r="C3861" i="1" s="1"/>
  <c r="C3860" i="1" a="1"/>
  <c r="C3860" i="1" s="1"/>
  <c r="C3859" i="1" a="1"/>
  <c r="C3859" i="1" s="1"/>
  <c r="C3858" i="1" a="1"/>
  <c r="C3858" i="1" s="1"/>
  <c r="C3857" i="1" a="1"/>
  <c r="C3857" i="1" s="1"/>
  <c r="C3856" i="1" a="1"/>
  <c r="C3856" i="1" s="1"/>
  <c r="C3855" i="1" a="1"/>
  <c r="C3855" i="1" s="1"/>
  <c r="C3854" i="1" a="1"/>
  <c r="C3854" i="1" s="1"/>
  <c r="C3853" i="1" a="1"/>
  <c r="C3853" i="1" s="1"/>
  <c r="C3852" i="1" a="1"/>
  <c r="C3852" i="1" s="1"/>
  <c r="C3851" i="1" a="1"/>
  <c r="C3851" i="1" s="1"/>
  <c r="C3850" i="1" a="1"/>
  <c r="C3850" i="1" s="1"/>
  <c r="C3849" i="1" a="1"/>
  <c r="C3849" i="1" s="1"/>
  <c r="C3848" i="1" a="1"/>
  <c r="C3848" i="1" s="1"/>
  <c r="C3847" i="1" a="1"/>
  <c r="C3847" i="1" s="1"/>
  <c r="C3846" i="1" a="1"/>
  <c r="C3846" i="1" s="1"/>
  <c r="C3845" i="1" a="1"/>
  <c r="C3845" i="1" s="1"/>
  <c r="C3844" i="1" a="1"/>
  <c r="C3844" i="1" s="1"/>
  <c r="C3843" i="1" a="1"/>
  <c r="C3843" i="1" s="1"/>
  <c r="C3842" i="1" a="1"/>
  <c r="C3842" i="1" s="1"/>
  <c r="C3841" i="1" a="1"/>
  <c r="C3841" i="1" s="1"/>
  <c r="C3840" i="1" a="1"/>
  <c r="C3840" i="1" s="1"/>
  <c r="C3839" i="1" a="1"/>
  <c r="C3839" i="1" s="1"/>
  <c r="C3838" i="1" a="1"/>
  <c r="C3838" i="1" s="1"/>
  <c r="C3837" i="1" a="1"/>
  <c r="C3837" i="1" s="1"/>
  <c r="C3836" i="1" a="1"/>
  <c r="C3836" i="1" s="1"/>
  <c r="C3835" i="1" a="1"/>
  <c r="C3835" i="1" s="1"/>
  <c r="C3834" i="1" a="1"/>
  <c r="C3834" i="1" s="1"/>
  <c r="C3833" i="1" a="1"/>
  <c r="C3833" i="1" s="1"/>
  <c r="C3832" i="1" a="1"/>
  <c r="C3832" i="1" s="1"/>
  <c r="C3831" i="1" a="1"/>
  <c r="C3831" i="1" s="1"/>
  <c r="C3830" i="1" a="1"/>
  <c r="C3830" i="1" s="1"/>
  <c r="C3829" i="1" a="1"/>
  <c r="C3829" i="1" s="1"/>
  <c r="C3828" i="1" a="1"/>
  <c r="C3828" i="1" s="1"/>
  <c r="C3827" i="1" a="1"/>
  <c r="C3827" i="1" s="1"/>
  <c r="C3826" i="1" a="1"/>
  <c r="C3826" i="1" s="1"/>
  <c r="C3825" i="1" a="1"/>
  <c r="C3825" i="1" s="1"/>
  <c r="C3824" i="1" a="1"/>
  <c r="C3824" i="1" s="1"/>
  <c r="C3823" i="1" a="1"/>
  <c r="C3823" i="1" s="1"/>
  <c r="C3822" i="1" a="1"/>
  <c r="C3822" i="1" s="1"/>
  <c r="C3821" i="1" a="1"/>
  <c r="C3821" i="1" s="1"/>
  <c r="C3820" i="1" a="1"/>
  <c r="C3820" i="1" s="1"/>
  <c r="C3819" i="1" a="1"/>
  <c r="C3819" i="1" s="1"/>
  <c r="C3818" i="1" a="1"/>
  <c r="C3818" i="1" s="1"/>
  <c r="C3817" i="1" a="1"/>
  <c r="C3817" i="1" s="1"/>
  <c r="C3816" i="1" a="1"/>
  <c r="C3816" i="1" s="1"/>
  <c r="C3815" i="1" a="1"/>
  <c r="C3815" i="1" s="1"/>
  <c r="C3814" i="1" a="1"/>
  <c r="C3814" i="1" s="1"/>
  <c r="C3813" i="1" a="1"/>
  <c r="C3813" i="1" s="1"/>
  <c r="C3812" i="1" a="1"/>
  <c r="C3812" i="1" s="1"/>
  <c r="C3811" i="1" a="1"/>
  <c r="C3811" i="1" s="1"/>
  <c r="C3810" i="1" a="1"/>
  <c r="C3810" i="1" s="1"/>
  <c r="C3809" i="1" a="1"/>
  <c r="C3809" i="1" s="1"/>
  <c r="C3808" i="1" a="1"/>
  <c r="C3808" i="1" s="1"/>
  <c r="C3807" i="1" a="1"/>
  <c r="C3807" i="1" s="1"/>
  <c r="C3806" i="1" a="1"/>
  <c r="C3806" i="1" s="1"/>
  <c r="C3805" i="1" a="1"/>
  <c r="C3805" i="1" s="1"/>
  <c r="C3804" i="1" a="1"/>
  <c r="C3804" i="1" s="1"/>
  <c r="C3803" i="1" a="1"/>
  <c r="C3803" i="1" s="1"/>
  <c r="C3802" i="1" a="1"/>
  <c r="C3802" i="1" s="1"/>
  <c r="C3801" i="1" a="1"/>
  <c r="C3801" i="1" s="1"/>
  <c r="C3800" i="1" a="1"/>
  <c r="C3800" i="1" s="1"/>
  <c r="C3799" i="1" a="1"/>
  <c r="C3799" i="1" s="1"/>
  <c r="C3798" i="1" a="1"/>
  <c r="C3798" i="1" s="1"/>
  <c r="C3797" i="1" a="1"/>
  <c r="C3797" i="1" s="1"/>
  <c r="C3796" i="1" a="1"/>
  <c r="C3796" i="1" s="1"/>
  <c r="C3795" i="1" a="1"/>
  <c r="C3795" i="1" s="1"/>
  <c r="C3794" i="1" a="1"/>
  <c r="C3794" i="1" s="1"/>
  <c r="C3793" i="1" a="1"/>
  <c r="C3793" i="1" s="1"/>
  <c r="C3792" i="1" a="1"/>
  <c r="C3792" i="1" s="1"/>
  <c r="C3791" i="1" a="1"/>
  <c r="C3791" i="1" s="1"/>
  <c r="C3790" i="1" a="1"/>
  <c r="C3790" i="1" s="1"/>
  <c r="C3789" i="1" a="1"/>
  <c r="C3789" i="1" s="1"/>
  <c r="C3788" i="1" a="1"/>
  <c r="C3788" i="1" s="1"/>
  <c r="C3787" i="1" a="1"/>
  <c r="C3787" i="1" s="1"/>
  <c r="C3786" i="1" a="1"/>
  <c r="C3786" i="1" s="1"/>
  <c r="C3785" i="1" a="1"/>
  <c r="C3785" i="1" s="1"/>
  <c r="C3784" i="1" a="1"/>
  <c r="C3784" i="1" s="1"/>
  <c r="C3783" i="1" a="1"/>
  <c r="C3783" i="1" s="1"/>
  <c r="C3782" i="1" a="1"/>
  <c r="C3782" i="1" s="1"/>
  <c r="C3781" i="1" a="1"/>
  <c r="C3781" i="1" s="1"/>
  <c r="C3780" i="1" a="1"/>
  <c r="C3780" i="1" s="1"/>
  <c r="C3779" i="1" a="1"/>
  <c r="C3779" i="1" s="1"/>
  <c r="C3778" i="1" a="1"/>
  <c r="C3778" i="1" s="1"/>
  <c r="C3777" i="1" a="1"/>
  <c r="C3777" i="1" s="1"/>
  <c r="C3776" i="1" a="1"/>
  <c r="C3776" i="1" s="1"/>
  <c r="C3775" i="1" a="1"/>
  <c r="C3775" i="1" s="1"/>
  <c r="C3774" i="1" a="1"/>
  <c r="C3774" i="1" s="1"/>
  <c r="C3773" i="1" a="1"/>
  <c r="C3773" i="1" s="1"/>
  <c r="C3772" i="1" a="1"/>
  <c r="C3772" i="1" s="1"/>
  <c r="C3771" i="1" a="1"/>
  <c r="C3771" i="1" s="1"/>
  <c r="C3770" i="1" a="1"/>
  <c r="C3770" i="1" s="1"/>
  <c r="C3769" i="1" a="1"/>
  <c r="C3769" i="1" s="1"/>
  <c r="C3768" i="1" a="1"/>
  <c r="C3768" i="1" s="1"/>
  <c r="C3767" i="1" a="1"/>
  <c r="C3767" i="1" s="1"/>
  <c r="C3766" i="1" a="1"/>
  <c r="C3766" i="1" s="1"/>
  <c r="C3765" i="1" a="1"/>
  <c r="C3765" i="1" s="1"/>
  <c r="C3764" i="1" a="1"/>
  <c r="C3764" i="1" s="1"/>
  <c r="C3763" i="1" a="1"/>
  <c r="C3763" i="1" s="1"/>
  <c r="C3762" i="1" a="1"/>
  <c r="C3762" i="1" s="1"/>
  <c r="C3761" i="1" a="1"/>
  <c r="C3761" i="1" s="1"/>
  <c r="C3760" i="1" a="1"/>
  <c r="C3760" i="1" s="1"/>
  <c r="C3759" i="1" a="1"/>
  <c r="C3759" i="1" s="1"/>
  <c r="C3758" i="1" a="1"/>
  <c r="C3758" i="1" s="1"/>
  <c r="C3757" i="1" a="1"/>
  <c r="C3757" i="1" s="1"/>
  <c r="C3756" i="1" a="1"/>
  <c r="C3756" i="1" s="1"/>
  <c r="C3755" i="1" a="1"/>
  <c r="C3755" i="1" s="1"/>
  <c r="C3754" i="1" a="1"/>
  <c r="C3754" i="1" s="1"/>
  <c r="C3753" i="1" a="1"/>
  <c r="C3753" i="1" s="1"/>
  <c r="C3752" i="1" a="1"/>
  <c r="C3752" i="1" s="1"/>
  <c r="C3751" i="1" a="1"/>
  <c r="C3751" i="1" s="1"/>
  <c r="C3750" i="1" a="1"/>
  <c r="C3750" i="1" s="1"/>
  <c r="C3749" i="1" a="1"/>
  <c r="C3749" i="1" s="1"/>
  <c r="C3748" i="1" a="1"/>
  <c r="C3748" i="1" s="1"/>
  <c r="C3747" i="1" a="1"/>
  <c r="C3747" i="1" s="1"/>
  <c r="C3746" i="1" a="1"/>
  <c r="C3746" i="1" s="1"/>
  <c r="C3745" i="1" a="1"/>
  <c r="C3745" i="1" s="1"/>
  <c r="C3744" i="1" a="1"/>
  <c r="C3744" i="1" s="1"/>
  <c r="C3743" i="1" a="1"/>
  <c r="C3743" i="1" s="1"/>
  <c r="C3742" i="1" a="1"/>
  <c r="C3742" i="1" s="1"/>
  <c r="C3741" i="1" a="1"/>
  <c r="C3741" i="1" s="1"/>
  <c r="C3740" i="1" a="1"/>
  <c r="C3740" i="1" s="1"/>
  <c r="C3739" i="1" a="1"/>
  <c r="C3739" i="1" s="1"/>
  <c r="C3738" i="1" a="1"/>
  <c r="C3738" i="1" s="1"/>
  <c r="C3737" i="1" a="1"/>
  <c r="C3737" i="1" s="1"/>
  <c r="C3736" i="1" a="1"/>
  <c r="C3736" i="1" s="1"/>
  <c r="C3735" i="1" a="1"/>
  <c r="C3735" i="1" s="1"/>
  <c r="C3734" i="1" a="1"/>
  <c r="C3734" i="1" s="1"/>
  <c r="C3733" i="1" a="1"/>
  <c r="C3733" i="1" s="1"/>
  <c r="C3732" i="1" a="1"/>
  <c r="C3732" i="1" s="1"/>
  <c r="C3731" i="1" a="1"/>
  <c r="C3731" i="1" s="1"/>
  <c r="C3730" i="1" a="1"/>
  <c r="C3730" i="1" s="1"/>
  <c r="C3729" i="1" a="1"/>
  <c r="C3729" i="1" s="1"/>
  <c r="C3728" i="1" a="1"/>
  <c r="C3728" i="1" s="1"/>
  <c r="C3727" i="1" a="1"/>
  <c r="C3727" i="1" s="1"/>
  <c r="C3726" i="1" a="1"/>
  <c r="C3726" i="1" s="1"/>
  <c r="C3725" i="1" a="1"/>
  <c r="C3725" i="1" s="1"/>
  <c r="C3724" i="1" a="1"/>
  <c r="C3724" i="1" s="1"/>
  <c r="C3723" i="1" a="1"/>
  <c r="C3723" i="1" s="1"/>
  <c r="C3722" i="1" a="1"/>
  <c r="C3722" i="1" s="1"/>
  <c r="C3721" i="1" a="1"/>
  <c r="C3721" i="1" s="1"/>
  <c r="C3720" i="1" a="1"/>
  <c r="C3720" i="1" s="1"/>
  <c r="C3719" i="1" a="1"/>
  <c r="C3719" i="1" s="1"/>
  <c r="C3718" i="1" a="1"/>
  <c r="C3718" i="1" s="1"/>
  <c r="C3717" i="1" a="1"/>
  <c r="C3717" i="1" s="1"/>
  <c r="C3716" i="1" a="1"/>
  <c r="C3716" i="1" s="1"/>
  <c r="C3715" i="1" a="1"/>
  <c r="C3715" i="1" s="1"/>
  <c r="C3714" i="1" a="1"/>
  <c r="C3714" i="1" s="1"/>
  <c r="C3713" i="1" a="1"/>
  <c r="C3713" i="1" s="1"/>
  <c r="C3712" i="1" a="1"/>
  <c r="C3712" i="1" s="1"/>
  <c r="C3711" i="1" a="1"/>
  <c r="C3711" i="1" s="1"/>
  <c r="C3710" i="1" a="1"/>
  <c r="C3710" i="1" s="1"/>
  <c r="C3709" i="1" a="1"/>
  <c r="C3709" i="1" s="1"/>
  <c r="C3708" i="1" a="1"/>
  <c r="C3708" i="1" s="1"/>
  <c r="C3707" i="1" a="1"/>
  <c r="C3707" i="1" s="1"/>
  <c r="C3706" i="1" a="1"/>
  <c r="C3706" i="1" s="1"/>
  <c r="C3705" i="1" a="1"/>
  <c r="C3705" i="1" s="1"/>
  <c r="C3704" i="1" a="1"/>
  <c r="C3704" i="1" s="1"/>
  <c r="C3703" i="1" a="1"/>
  <c r="C3703" i="1" s="1"/>
  <c r="C3702" i="1" a="1"/>
  <c r="C3702" i="1" s="1"/>
  <c r="C3701" i="1" a="1"/>
  <c r="C3701" i="1" s="1"/>
  <c r="C3700" i="1" a="1"/>
  <c r="C3700" i="1" s="1"/>
  <c r="C3699" i="1" a="1"/>
  <c r="C3699" i="1" s="1"/>
  <c r="C3698" i="1" a="1"/>
  <c r="C3698" i="1" s="1"/>
  <c r="C3697" i="1" a="1"/>
  <c r="C3697" i="1" s="1"/>
  <c r="C3696" i="1" a="1"/>
  <c r="C3696" i="1" s="1"/>
  <c r="C3695" i="1" a="1"/>
  <c r="C3695" i="1" s="1"/>
  <c r="C3694" i="1" a="1"/>
  <c r="C3694" i="1" s="1"/>
  <c r="C3693" i="1" a="1"/>
  <c r="C3693" i="1" s="1"/>
  <c r="C3692" i="1" a="1"/>
  <c r="C3692" i="1" s="1"/>
  <c r="C3691" i="1" a="1"/>
  <c r="C3691" i="1" s="1"/>
  <c r="C3690" i="1" a="1"/>
  <c r="C3690" i="1" s="1"/>
  <c r="C3689" i="1" a="1"/>
  <c r="C3689" i="1" s="1"/>
  <c r="C3688" i="1" a="1"/>
  <c r="C3688" i="1" s="1"/>
  <c r="C3687" i="1" a="1"/>
  <c r="C3687" i="1" s="1"/>
  <c r="C3686" i="1" a="1"/>
  <c r="C3686" i="1" s="1"/>
  <c r="C3685" i="1" a="1"/>
  <c r="C3685" i="1" s="1"/>
  <c r="C3684" i="1" a="1"/>
  <c r="C3684" i="1" s="1"/>
  <c r="C3683" i="1" a="1"/>
  <c r="C3683" i="1" s="1"/>
  <c r="C3682" i="1" a="1"/>
  <c r="C3682" i="1" s="1"/>
  <c r="C3681" i="1" a="1"/>
  <c r="C3681" i="1" s="1"/>
  <c r="C3680" i="1" a="1"/>
  <c r="C3680" i="1" s="1"/>
  <c r="C3679" i="1" a="1"/>
  <c r="C3679" i="1" s="1"/>
  <c r="C3678" i="1" a="1"/>
  <c r="C3678" i="1" s="1"/>
  <c r="C3677" i="1" a="1"/>
  <c r="C3677" i="1" s="1"/>
  <c r="C3676" i="1" a="1"/>
  <c r="C3676" i="1" s="1"/>
  <c r="C3675" i="1" a="1"/>
  <c r="C3675" i="1" s="1"/>
  <c r="C3674" i="1" a="1"/>
  <c r="C3674" i="1" s="1"/>
  <c r="C3673" i="1" a="1"/>
  <c r="C3673" i="1" s="1"/>
  <c r="C3672" i="1" a="1"/>
  <c r="C3672" i="1" s="1"/>
  <c r="C3671" i="1" a="1"/>
  <c r="C3671" i="1" s="1"/>
  <c r="C3670" i="1" a="1"/>
  <c r="C3670" i="1" s="1"/>
  <c r="C3669" i="1" a="1"/>
  <c r="C3669" i="1" s="1"/>
  <c r="C3668" i="1" a="1"/>
  <c r="C3668" i="1" s="1"/>
  <c r="C3667" i="1" a="1"/>
  <c r="C3667" i="1" s="1"/>
  <c r="C3666" i="1" a="1"/>
  <c r="C3666" i="1" s="1"/>
  <c r="C3665" i="1" a="1"/>
  <c r="C3665" i="1" s="1"/>
  <c r="C3664" i="1" a="1"/>
  <c r="C3664" i="1" s="1"/>
  <c r="C3663" i="1" a="1"/>
  <c r="C3663" i="1" s="1"/>
  <c r="C3662" i="1" a="1"/>
  <c r="C3662" i="1" s="1"/>
  <c r="C3661" i="1" a="1"/>
  <c r="C3661" i="1" s="1"/>
  <c r="C3660" i="1" a="1"/>
  <c r="C3660" i="1" s="1"/>
  <c r="C3659" i="1" a="1"/>
  <c r="C3659" i="1" s="1"/>
  <c r="C3658" i="1" a="1"/>
  <c r="C3658" i="1" s="1"/>
  <c r="C3657" i="1" a="1"/>
  <c r="C3657" i="1" s="1"/>
  <c r="C3656" i="1" a="1"/>
  <c r="C3656" i="1" s="1"/>
  <c r="C3655" i="1" a="1"/>
  <c r="C3655" i="1" s="1"/>
  <c r="C3654" i="1" a="1"/>
  <c r="C3654" i="1" s="1"/>
  <c r="C3653" i="1" a="1"/>
  <c r="C3653" i="1" s="1"/>
  <c r="C3652" i="1" a="1"/>
  <c r="C3652" i="1" s="1"/>
  <c r="C3651" i="1" a="1"/>
  <c r="C3651" i="1" s="1"/>
  <c r="C3650" i="1" a="1"/>
  <c r="C3650" i="1" s="1"/>
  <c r="C3649" i="1" a="1"/>
  <c r="C3649" i="1" s="1"/>
  <c r="C3648" i="1" a="1"/>
  <c r="C3648" i="1" s="1"/>
  <c r="C3647" i="1" a="1"/>
  <c r="C3647" i="1" s="1"/>
  <c r="C3646" i="1" a="1"/>
  <c r="C3646" i="1" s="1"/>
  <c r="C3645" i="1" a="1"/>
  <c r="C3645" i="1" s="1"/>
  <c r="C3644" i="1" a="1"/>
  <c r="C3644" i="1" s="1"/>
  <c r="C3643" i="1" a="1"/>
  <c r="C3643" i="1" s="1"/>
  <c r="C3642" i="1" a="1"/>
  <c r="C3642" i="1" s="1"/>
  <c r="C3641" i="1" a="1"/>
  <c r="C3641" i="1" s="1"/>
  <c r="C3640" i="1" a="1"/>
  <c r="C3640" i="1" s="1"/>
  <c r="C3639" i="1" a="1"/>
  <c r="C3639" i="1" s="1"/>
  <c r="C3638" i="1" a="1"/>
  <c r="C3638" i="1" s="1"/>
  <c r="C3637" i="1" a="1"/>
  <c r="C3637" i="1" s="1"/>
  <c r="C3636" i="1" a="1"/>
  <c r="C3636" i="1" s="1"/>
  <c r="C3635" i="1" a="1"/>
  <c r="C3635" i="1" s="1"/>
  <c r="C3634" i="1" a="1"/>
  <c r="C3634" i="1" s="1"/>
  <c r="C3633" i="1" a="1"/>
  <c r="C3633" i="1" s="1"/>
  <c r="C3632" i="1" a="1"/>
  <c r="C3632" i="1" s="1"/>
  <c r="C3631" i="1" a="1"/>
  <c r="C3631" i="1" s="1"/>
  <c r="C3630" i="1" a="1"/>
  <c r="C3630" i="1" s="1"/>
  <c r="C3629" i="1" a="1"/>
  <c r="C3629" i="1" s="1"/>
  <c r="C3628" i="1" a="1"/>
  <c r="C3628" i="1" s="1"/>
  <c r="C3627" i="1" a="1"/>
  <c r="C3627" i="1" s="1"/>
  <c r="C3626" i="1" a="1"/>
  <c r="C3626" i="1" s="1"/>
  <c r="C3625" i="1" a="1"/>
  <c r="C3625" i="1" s="1"/>
  <c r="C3624" i="1" a="1"/>
  <c r="C3624" i="1" s="1"/>
  <c r="C3623" i="1" a="1"/>
  <c r="C3623" i="1" s="1"/>
  <c r="C3622" i="1" a="1"/>
  <c r="C3622" i="1" s="1"/>
  <c r="C3621" i="1" a="1"/>
  <c r="C3621" i="1" s="1"/>
  <c r="C3620" i="1" a="1"/>
  <c r="C3620" i="1" s="1"/>
  <c r="C3619" i="1" a="1"/>
  <c r="C3619" i="1" s="1"/>
  <c r="C3618" i="1" a="1"/>
  <c r="C3618" i="1" s="1"/>
  <c r="C3617" i="1" a="1"/>
  <c r="C3617" i="1" s="1"/>
  <c r="C3616" i="1" a="1"/>
  <c r="C3616" i="1" s="1"/>
  <c r="C3615" i="1" a="1"/>
  <c r="C3615" i="1" s="1"/>
  <c r="C3614" i="1" a="1"/>
  <c r="C3614" i="1" s="1"/>
  <c r="C3613" i="1" a="1"/>
  <c r="C3613" i="1" s="1"/>
  <c r="C3612" i="1" a="1"/>
  <c r="C3612" i="1" s="1"/>
  <c r="C3611" i="1" a="1"/>
  <c r="C3611" i="1" s="1"/>
  <c r="C3610" i="1" a="1"/>
  <c r="C3610" i="1" s="1"/>
  <c r="C3609" i="1" a="1"/>
  <c r="C3609" i="1" s="1"/>
  <c r="C3608" i="1" a="1"/>
  <c r="C3608" i="1" s="1"/>
  <c r="C3607" i="1" a="1"/>
  <c r="C3607" i="1" s="1"/>
  <c r="C3606" i="1" a="1"/>
  <c r="C3606" i="1" s="1"/>
  <c r="C3605" i="1" a="1"/>
  <c r="C3605" i="1" s="1"/>
  <c r="C3604" i="1" a="1"/>
  <c r="C3604" i="1" s="1"/>
  <c r="C3603" i="1" a="1"/>
  <c r="C3603" i="1" s="1"/>
  <c r="C3602" i="1" a="1"/>
  <c r="C3602" i="1" s="1"/>
  <c r="C3601" i="1" a="1"/>
  <c r="C3601" i="1" s="1"/>
  <c r="C3600" i="1" a="1"/>
  <c r="C3600" i="1" s="1"/>
  <c r="C3599" i="1" a="1"/>
  <c r="C3599" i="1" s="1"/>
  <c r="C3598" i="1" a="1"/>
  <c r="C3598" i="1" s="1"/>
  <c r="C3597" i="1" a="1"/>
  <c r="C3597" i="1" s="1"/>
  <c r="C3596" i="1" a="1"/>
  <c r="C3596" i="1" s="1"/>
  <c r="C3595" i="1" a="1"/>
  <c r="C3595" i="1" s="1"/>
  <c r="C3594" i="1" a="1"/>
  <c r="C3594" i="1" s="1"/>
  <c r="C3593" i="1" a="1"/>
  <c r="C3593" i="1" s="1"/>
  <c r="C3592" i="1" a="1"/>
  <c r="C3592" i="1" s="1"/>
  <c r="C3591" i="1" a="1"/>
  <c r="C3591" i="1" s="1"/>
  <c r="C3590" i="1" a="1"/>
  <c r="C3590" i="1" s="1"/>
  <c r="C3589" i="1" a="1"/>
  <c r="C3589" i="1" s="1"/>
  <c r="C3588" i="1" a="1"/>
  <c r="C3588" i="1" s="1"/>
  <c r="C3587" i="1" a="1"/>
  <c r="C3587" i="1" s="1"/>
  <c r="C3586" i="1" a="1"/>
  <c r="C3586" i="1" s="1"/>
  <c r="C3585" i="1" a="1"/>
  <c r="C3585" i="1" s="1"/>
  <c r="C3584" i="1" a="1"/>
  <c r="C3584" i="1" s="1"/>
  <c r="C3583" i="1" a="1"/>
  <c r="C3583" i="1" s="1"/>
  <c r="C3582" i="1" a="1"/>
  <c r="C3582" i="1" s="1"/>
  <c r="C3581" i="1" a="1"/>
  <c r="C3581" i="1" s="1"/>
  <c r="C3580" i="1" a="1"/>
  <c r="C3580" i="1" s="1"/>
  <c r="C3579" i="1" a="1"/>
  <c r="C3579" i="1" s="1"/>
  <c r="C3578" i="1" a="1"/>
  <c r="C3578" i="1" s="1"/>
  <c r="C3577" i="1" a="1"/>
  <c r="C3577" i="1" s="1"/>
  <c r="C3576" i="1" a="1"/>
  <c r="C3576" i="1" s="1"/>
  <c r="C3575" i="1" a="1"/>
  <c r="C3575" i="1" s="1"/>
  <c r="C3574" i="1" a="1"/>
  <c r="C3574" i="1" s="1"/>
  <c r="C3573" i="1" a="1"/>
  <c r="C3573" i="1" s="1"/>
  <c r="C3572" i="1" a="1"/>
  <c r="C3572" i="1" s="1"/>
  <c r="C3571" i="1" a="1"/>
  <c r="C3571" i="1" s="1"/>
  <c r="C3570" i="1" a="1"/>
  <c r="C3570" i="1" s="1"/>
  <c r="C3569" i="1" a="1"/>
  <c r="C3569" i="1" s="1"/>
  <c r="C3568" i="1" a="1"/>
  <c r="C3568" i="1" s="1"/>
  <c r="C3567" i="1" a="1"/>
  <c r="C3567" i="1" s="1"/>
  <c r="C3566" i="1" a="1"/>
  <c r="C3566" i="1" s="1"/>
  <c r="C3565" i="1" a="1"/>
  <c r="C3565" i="1" s="1"/>
  <c r="C3564" i="1" a="1"/>
  <c r="C3564" i="1" s="1"/>
  <c r="C3563" i="1" a="1"/>
  <c r="C3563" i="1" s="1"/>
  <c r="C3562" i="1" a="1"/>
  <c r="C3562" i="1" s="1"/>
  <c r="C3561" i="1" a="1"/>
  <c r="C3561" i="1" s="1"/>
  <c r="C3560" i="1" a="1"/>
  <c r="C3560" i="1" s="1"/>
  <c r="C3559" i="1" a="1"/>
  <c r="C3559" i="1" s="1"/>
  <c r="C3558" i="1" a="1"/>
  <c r="C3558" i="1" s="1"/>
  <c r="C3557" i="1" a="1"/>
  <c r="C3557" i="1" s="1"/>
  <c r="C3556" i="1" a="1"/>
  <c r="C3556" i="1" s="1"/>
  <c r="C3555" i="1" a="1"/>
  <c r="C3555" i="1" s="1"/>
  <c r="C3554" i="1" a="1"/>
  <c r="C3554" i="1" s="1"/>
  <c r="C3553" i="1" a="1"/>
  <c r="C3553" i="1" s="1"/>
  <c r="C3552" i="1" a="1"/>
  <c r="C3552" i="1" s="1"/>
  <c r="C3551" i="1" a="1"/>
  <c r="C3551" i="1" s="1"/>
  <c r="C3550" i="1" a="1"/>
  <c r="C3550" i="1" s="1"/>
  <c r="C3549" i="1" a="1"/>
  <c r="C3549" i="1" s="1"/>
  <c r="C3548" i="1" a="1"/>
  <c r="C3548" i="1" s="1"/>
  <c r="C3547" i="1" a="1"/>
  <c r="C3547" i="1" s="1"/>
  <c r="C3546" i="1" a="1"/>
  <c r="C3546" i="1" s="1"/>
  <c r="C3545" i="1" a="1"/>
  <c r="C3545" i="1" s="1"/>
  <c r="C3544" i="1" a="1"/>
  <c r="C3544" i="1" s="1"/>
  <c r="C3543" i="1" a="1"/>
  <c r="C3543" i="1" s="1"/>
  <c r="C3542" i="1" a="1"/>
  <c r="C3542" i="1" s="1"/>
  <c r="C3541" i="1" a="1"/>
  <c r="C3541" i="1" s="1"/>
  <c r="C3540" i="1" a="1"/>
  <c r="C3540" i="1" s="1"/>
  <c r="C3539" i="1" a="1"/>
  <c r="C3539" i="1" s="1"/>
  <c r="C3538" i="1" a="1"/>
  <c r="C3538" i="1" s="1"/>
  <c r="C3537" i="1" a="1"/>
  <c r="C3537" i="1" s="1"/>
  <c r="C3536" i="1" a="1"/>
  <c r="C3536" i="1" s="1"/>
  <c r="C3535" i="1" a="1"/>
  <c r="C3535" i="1" s="1"/>
  <c r="C3534" i="1" a="1"/>
  <c r="C3534" i="1" s="1"/>
  <c r="C3533" i="1" a="1"/>
  <c r="C3533" i="1" s="1"/>
  <c r="C3532" i="1" a="1"/>
  <c r="C3532" i="1" s="1"/>
  <c r="C3531" i="1" a="1"/>
  <c r="C3531" i="1" s="1"/>
  <c r="C3530" i="1" a="1"/>
  <c r="C3530" i="1" s="1"/>
  <c r="C3529" i="1" a="1"/>
  <c r="C3529" i="1" s="1"/>
  <c r="C3528" i="1" a="1"/>
  <c r="C3528" i="1" s="1"/>
  <c r="C3527" i="1" a="1"/>
  <c r="C3527" i="1" s="1"/>
  <c r="C3526" i="1" a="1"/>
  <c r="C3526" i="1" s="1"/>
  <c r="C3525" i="1" a="1"/>
  <c r="C3525" i="1" s="1"/>
  <c r="C3524" i="1" a="1"/>
  <c r="C3524" i="1" s="1"/>
  <c r="C3523" i="1" a="1"/>
  <c r="C3523" i="1" s="1"/>
  <c r="C3522" i="1" a="1"/>
  <c r="C3522" i="1" s="1"/>
  <c r="C3521" i="1" a="1"/>
  <c r="C3521" i="1" s="1"/>
  <c r="C3520" i="1" a="1"/>
  <c r="C3520" i="1" s="1"/>
  <c r="C3519" i="1" a="1"/>
  <c r="C3519" i="1" s="1"/>
  <c r="C3518" i="1" a="1"/>
  <c r="C3518" i="1" s="1"/>
  <c r="C3517" i="1" a="1"/>
  <c r="C3517" i="1" s="1"/>
  <c r="C3516" i="1" a="1"/>
  <c r="C3516" i="1" s="1"/>
  <c r="C3515" i="1" a="1"/>
  <c r="C3515" i="1" s="1"/>
  <c r="C3514" i="1" a="1"/>
  <c r="C3514" i="1" s="1"/>
  <c r="C3513" i="1" a="1"/>
  <c r="C3513" i="1" s="1"/>
  <c r="C3512" i="1" a="1"/>
  <c r="C3512" i="1" s="1"/>
  <c r="C3511" i="1" a="1"/>
  <c r="C3511" i="1" s="1"/>
  <c r="C3510" i="1" a="1"/>
  <c r="C3510" i="1" s="1"/>
  <c r="C3509" i="1" a="1"/>
  <c r="C3509" i="1" s="1"/>
  <c r="C3508" i="1" a="1"/>
  <c r="C3508" i="1" s="1"/>
  <c r="C3507" i="1" a="1"/>
  <c r="C3507" i="1" s="1"/>
  <c r="C3506" i="1" a="1"/>
  <c r="C3506" i="1" s="1"/>
  <c r="C3505" i="1" a="1"/>
  <c r="C3505" i="1" s="1"/>
  <c r="C3504" i="1" a="1"/>
  <c r="C3504" i="1" s="1"/>
  <c r="C3503" i="1" a="1"/>
  <c r="C3503" i="1" s="1"/>
  <c r="C3502" i="1" a="1"/>
  <c r="C3502" i="1" s="1"/>
  <c r="C3501" i="1" a="1"/>
  <c r="C3501" i="1" s="1"/>
  <c r="C3500" i="1" a="1"/>
  <c r="C3500" i="1" s="1"/>
  <c r="C3499" i="1" a="1"/>
  <c r="C3499" i="1" s="1"/>
  <c r="C3498" i="1" a="1"/>
  <c r="C3498" i="1" s="1"/>
  <c r="C3497" i="1" a="1"/>
  <c r="C3497" i="1" s="1"/>
  <c r="C3496" i="1" a="1"/>
  <c r="C3496" i="1" s="1"/>
  <c r="C3495" i="1" a="1"/>
  <c r="C3495" i="1" s="1"/>
  <c r="C3494" i="1" a="1"/>
  <c r="C3494" i="1" s="1"/>
  <c r="C3493" i="1" a="1"/>
  <c r="C3493" i="1" s="1"/>
  <c r="C3492" i="1" a="1"/>
  <c r="C3492" i="1" s="1"/>
  <c r="C3491" i="1" a="1"/>
  <c r="C3491" i="1" s="1"/>
  <c r="C3490" i="1" a="1"/>
  <c r="C3490" i="1" s="1"/>
  <c r="C3489" i="1" a="1"/>
  <c r="C3489" i="1" s="1"/>
  <c r="C3488" i="1" a="1"/>
  <c r="C3488" i="1" s="1"/>
  <c r="C3487" i="1" a="1"/>
  <c r="C3487" i="1" s="1"/>
  <c r="C3486" i="1" a="1"/>
  <c r="C3486" i="1" s="1"/>
  <c r="C3485" i="1" a="1"/>
  <c r="C3485" i="1" s="1"/>
  <c r="C3484" i="1" a="1"/>
  <c r="C3484" i="1" s="1"/>
  <c r="C3483" i="1" a="1"/>
  <c r="C3483" i="1" s="1"/>
  <c r="C3482" i="1" a="1"/>
  <c r="C3482" i="1" s="1"/>
  <c r="C3481" i="1" a="1"/>
  <c r="C3481" i="1" s="1"/>
  <c r="C3480" i="1" a="1"/>
  <c r="C3480" i="1" s="1"/>
  <c r="C3479" i="1" a="1"/>
  <c r="C3479" i="1" s="1"/>
  <c r="C3478" i="1" a="1"/>
  <c r="C3478" i="1" s="1"/>
  <c r="C3477" i="1" a="1"/>
  <c r="C3477" i="1" s="1"/>
  <c r="C3476" i="1" a="1"/>
  <c r="C3476" i="1" s="1"/>
  <c r="C3475" i="1" a="1"/>
  <c r="C3475" i="1" s="1"/>
  <c r="C3474" i="1" a="1"/>
  <c r="C3474" i="1" s="1"/>
  <c r="C3473" i="1" a="1"/>
  <c r="C3473" i="1" s="1"/>
  <c r="C3472" i="1" a="1"/>
  <c r="C3472" i="1" s="1"/>
  <c r="C3471" i="1" a="1"/>
  <c r="C3471" i="1" s="1"/>
  <c r="C3470" i="1" a="1"/>
  <c r="C3470" i="1" s="1"/>
  <c r="C3469" i="1" a="1"/>
  <c r="C3469" i="1" s="1"/>
  <c r="C3468" i="1" a="1"/>
  <c r="C3468" i="1" s="1"/>
  <c r="C3467" i="1" a="1"/>
  <c r="C3467" i="1" s="1"/>
  <c r="C3466" i="1" a="1"/>
  <c r="C3466" i="1" s="1"/>
  <c r="C3465" i="1" a="1"/>
  <c r="C3465" i="1" s="1"/>
  <c r="C3464" i="1" a="1"/>
  <c r="C3464" i="1" s="1"/>
  <c r="C3463" i="1" a="1"/>
  <c r="C3463" i="1" s="1"/>
  <c r="C3462" i="1" a="1"/>
  <c r="C3462" i="1" s="1"/>
  <c r="C3461" i="1" a="1"/>
  <c r="C3461" i="1" s="1"/>
  <c r="C3460" i="1" a="1"/>
  <c r="C3460" i="1" s="1"/>
  <c r="C3459" i="1" a="1"/>
  <c r="C3459" i="1" s="1"/>
  <c r="C3458" i="1" a="1"/>
  <c r="C3458" i="1" s="1"/>
  <c r="C3457" i="1" a="1"/>
  <c r="C3457" i="1" s="1"/>
  <c r="C3456" i="1" a="1"/>
  <c r="C3456" i="1" s="1"/>
  <c r="C3455" i="1" a="1"/>
  <c r="C3455" i="1" s="1"/>
  <c r="C3454" i="1" a="1"/>
  <c r="C3454" i="1" s="1"/>
  <c r="C3453" i="1" a="1"/>
  <c r="C3453" i="1" s="1"/>
  <c r="C3452" i="1" a="1"/>
  <c r="C3452" i="1" s="1"/>
  <c r="C3451" i="1" a="1"/>
  <c r="C3451" i="1" s="1"/>
  <c r="C3450" i="1" a="1"/>
  <c r="C3450" i="1" s="1"/>
  <c r="C3449" i="1" a="1"/>
  <c r="C3449" i="1" s="1"/>
  <c r="C3448" i="1" a="1"/>
  <c r="C3448" i="1" s="1"/>
  <c r="C3447" i="1" a="1"/>
  <c r="C3447" i="1" s="1"/>
  <c r="C3446" i="1" a="1"/>
  <c r="C3446" i="1" s="1"/>
  <c r="C3445" i="1" a="1"/>
  <c r="C3445" i="1" s="1"/>
  <c r="C3444" i="1" a="1"/>
  <c r="C3444" i="1" s="1"/>
  <c r="C3443" i="1" a="1"/>
  <c r="C3443" i="1" s="1"/>
  <c r="C3442" i="1" a="1"/>
  <c r="C3442" i="1" s="1"/>
  <c r="C3441" i="1" a="1"/>
  <c r="C3441" i="1" s="1"/>
  <c r="C3440" i="1" a="1"/>
  <c r="C3440" i="1" s="1"/>
  <c r="C3439" i="1" a="1"/>
  <c r="C3439" i="1" s="1"/>
  <c r="C3438" i="1" a="1"/>
  <c r="C3438" i="1" s="1"/>
  <c r="C3437" i="1" a="1"/>
  <c r="C3437" i="1" s="1"/>
  <c r="C3436" i="1" a="1"/>
  <c r="C3436" i="1" s="1"/>
  <c r="C3435" i="1" a="1"/>
  <c r="C3435" i="1" s="1"/>
  <c r="C3434" i="1" a="1"/>
  <c r="C3434" i="1" s="1"/>
  <c r="C3433" i="1" a="1"/>
  <c r="C3433" i="1" s="1"/>
  <c r="C3432" i="1" a="1"/>
  <c r="C3432" i="1" s="1"/>
  <c r="C3431" i="1" a="1"/>
  <c r="C3431" i="1" s="1"/>
  <c r="C3430" i="1" a="1"/>
  <c r="C3430" i="1" s="1"/>
  <c r="C3429" i="1" a="1"/>
  <c r="C3429" i="1" s="1"/>
  <c r="C3428" i="1" a="1"/>
  <c r="C3428" i="1" s="1"/>
  <c r="C3427" i="1" a="1"/>
  <c r="C3427" i="1" s="1"/>
  <c r="C3426" i="1" a="1"/>
  <c r="C3426" i="1" s="1"/>
  <c r="C3425" i="1" a="1"/>
  <c r="C3425" i="1" s="1"/>
  <c r="C3424" i="1" a="1"/>
  <c r="C3424" i="1" s="1"/>
  <c r="C3423" i="1" a="1"/>
  <c r="C3423" i="1" s="1"/>
  <c r="C3422" i="1" a="1"/>
  <c r="C3422" i="1" s="1"/>
  <c r="C3421" i="1" a="1"/>
  <c r="C3421" i="1" s="1"/>
  <c r="C3420" i="1" a="1"/>
  <c r="C3420" i="1" s="1"/>
  <c r="C3419" i="1" a="1"/>
  <c r="C3419" i="1" s="1"/>
  <c r="C3418" i="1" a="1"/>
  <c r="C3418" i="1" s="1"/>
  <c r="C3417" i="1" a="1"/>
  <c r="C3417" i="1" s="1"/>
  <c r="C3416" i="1" a="1"/>
  <c r="C3416" i="1" s="1"/>
  <c r="C3415" i="1" a="1"/>
  <c r="C3415" i="1" s="1"/>
  <c r="C3414" i="1" a="1"/>
  <c r="C3414" i="1" s="1"/>
  <c r="C3413" i="1" a="1"/>
  <c r="C3413" i="1" s="1"/>
  <c r="C3412" i="1" a="1"/>
  <c r="C3412" i="1" s="1"/>
  <c r="C3411" i="1" a="1"/>
  <c r="C3411" i="1" s="1"/>
  <c r="C3410" i="1" a="1"/>
  <c r="C3410" i="1" s="1"/>
  <c r="C3409" i="1" a="1"/>
  <c r="C3409" i="1" s="1"/>
  <c r="C3408" i="1" a="1"/>
  <c r="C3408" i="1" s="1"/>
  <c r="C3407" i="1" a="1"/>
  <c r="C3407" i="1" s="1"/>
  <c r="C3406" i="1" a="1"/>
  <c r="C3406" i="1" s="1"/>
  <c r="C3405" i="1" a="1"/>
  <c r="C3405" i="1" s="1"/>
  <c r="C3404" i="1" a="1"/>
  <c r="C3404" i="1" s="1"/>
  <c r="C3403" i="1" a="1"/>
  <c r="C3403" i="1" s="1"/>
  <c r="C3402" i="1" a="1"/>
  <c r="C3402" i="1" s="1"/>
  <c r="C3401" i="1" a="1"/>
  <c r="C3401" i="1" s="1"/>
  <c r="C3400" i="1" a="1"/>
  <c r="C3400" i="1" s="1"/>
  <c r="C3399" i="1" a="1"/>
  <c r="C3399" i="1" s="1"/>
  <c r="C3398" i="1" a="1"/>
  <c r="C3398" i="1" s="1"/>
  <c r="C3397" i="1" a="1"/>
  <c r="C3397" i="1" s="1"/>
  <c r="C3396" i="1" a="1"/>
  <c r="C3396" i="1" s="1"/>
  <c r="C3395" i="1" a="1"/>
  <c r="C3395" i="1" s="1"/>
  <c r="C3394" i="1" a="1"/>
  <c r="C3394" i="1" s="1"/>
  <c r="C3393" i="1" a="1"/>
  <c r="C3393" i="1" s="1"/>
  <c r="N3392" i="1" a="1"/>
  <c r="N3392" i="1" s="1"/>
  <c r="C3392" i="1" a="1"/>
  <c r="C3392" i="1" s="1"/>
  <c r="N3391" i="1" a="1"/>
  <c r="N3391" i="1" s="1"/>
  <c r="C3391" i="1" a="1"/>
  <c r="C3391" i="1" s="1"/>
  <c r="N3390" i="1" a="1"/>
  <c r="N3390" i="1" s="1"/>
  <c r="C3390" i="1" a="1"/>
  <c r="C3390" i="1" s="1"/>
  <c r="N3389" i="1" a="1"/>
  <c r="N3389" i="1" s="1"/>
  <c r="C3389" i="1" a="1"/>
  <c r="C3389" i="1" s="1"/>
  <c r="N3388" i="1" a="1"/>
  <c r="N3388" i="1" s="1"/>
  <c r="C3388" i="1" a="1"/>
  <c r="C3388" i="1" s="1"/>
  <c r="N3387" i="1" a="1"/>
  <c r="N3387" i="1" s="1"/>
  <c r="C3387" i="1" a="1"/>
  <c r="C3387" i="1" s="1"/>
  <c r="N3386" i="1" a="1"/>
  <c r="N3386" i="1" s="1"/>
  <c r="N3385" i="1" a="1"/>
  <c r="N3385" i="1" s="1"/>
  <c r="N3384" i="1" a="1"/>
  <c r="N3384" i="1" s="1"/>
  <c r="N3383" i="1" a="1"/>
  <c r="N3383" i="1" s="1"/>
  <c r="N3382" i="1" a="1"/>
  <c r="N3382" i="1" s="1"/>
  <c r="N3381" i="1" a="1"/>
  <c r="N3381" i="1" s="1"/>
  <c r="C3381" i="1" a="1"/>
  <c r="C3381" i="1" s="1"/>
  <c r="N3380" i="1" a="1"/>
  <c r="N3380" i="1" s="1"/>
  <c r="N3379" i="1" a="1"/>
  <c r="N3379" i="1" s="1"/>
  <c r="C3379" i="1" a="1"/>
  <c r="C3379" i="1" s="1"/>
  <c r="N3378" i="1" a="1"/>
  <c r="N3378" i="1" s="1"/>
  <c r="C3378" i="1" a="1"/>
  <c r="C3378" i="1" s="1"/>
  <c r="N3377" i="1" a="1"/>
  <c r="N3377" i="1" s="1"/>
  <c r="C3377" i="1" a="1"/>
  <c r="C3377" i="1" s="1"/>
  <c r="N3376" i="1" a="1"/>
  <c r="N3376" i="1" s="1"/>
  <c r="C3376" i="1" a="1"/>
  <c r="C3376" i="1" s="1"/>
  <c r="N3375" i="1" a="1"/>
  <c r="N3375" i="1" s="1"/>
  <c r="N3374" i="1" a="1"/>
  <c r="N3374" i="1" s="1"/>
  <c r="N3373" i="1" a="1"/>
  <c r="N3373" i="1" s="1"/>
  <c r="N3372" i="1" a="1"/>
  <c r="N3372" i="1" s="1"/>
  <c r="C3372" i="1" a="1"/>
  <c r="C3372" i="1" s="1"/>
  <c r="N3371" i="1" a="1"/>
  <c r="N3371" i="1" s="1"/>
  <c r="N3370" i="1" a="1"/>
  <c r="N3370" i="1" s="1"/>
  <c r="N3369" i="1" a="1"/>
  <c r="N3369" i="1" s="1"/>
  <c r="N3368" i="1" a="1"/>
  <c r="N3368" i="1" s="1"/>
  <c r="C3368" i="1" a="1"/>
  <c r="C3368" i="1" s="1"/>
  <c r="N3367" i="1" a="1"/>
  <c r="N3367" i="1" s="1"/>
  <c r="C3367" i="1" a="1"/>
  <c r="C3367" i="1" s="1"/>
  <c r="C3366" i="1" a="1"/>
  <c r="C3366" i="1" s="1"/>
  <c r="C3365" i="1" a="1"/>
  <c r="C3365" i="1" s="1"/>
  <c r="C3364" i="1" a="1"/>
  <c r="C3364" i="1" s="1"/>
  <c r="C3363" i="1" a="1"/>
  <c r="C3363" i="1" s="1"/>
  <c r="C3362" i="1" a="1"/>
  <c r="C3362" i="1" s="1"/>
  <c r="C3361" i="1" a="1"/>
  <c r="C3361" i="1" s="1"/>
  <c r="C3360" i="1" a="1"/>
  <c r="C3360" i="1" s="1"/>
  <c r="C3359" i="1" a="1"/>
  <c r="C3359" i="1" s="1"/>
  <c r="C3358" i="1" a="1"/>
  <c r="C3358" i="1" s="1"/>
  <c r="C3357" i="1" a="1"/>
  <c r="C3357" i="1" s="1"/>
  <c r="C3356" i="1" a="1"/>
  <c r="C3356" i="1" s="1"/>
  <c r="C3355" i="1" a="1"/>
  <c r="C3355" i="1" s="1"/>
  <c r="C3354" i="1" a="1"/>
  <c r="C3354" i="1" s="1"/>
  <c r="C3353" i="1" a="1"/>
  <c r="C3353" i="1" s="1"/>
  <c r="C3352" i="1" a="1"/>
  <c r="C3352" i="1" s="1"/>
  <c r="C3351" i="1" a="1"/>
  <c r="C3351" i="1" s="1"/>
  <c r="C3350" i="1" a="1"/>
  <c r="C3350" i="1" s="1"/>
  <c r="C3349" i="1" a="1"/>
  <c r="C3349" i="1" s="1"/>
  <c r="C3348" i="1" a="1"/>
  <c r="C3348" i="1" s="1"/>
  <c r="C3347" i="1" a="1"/>
  <c r="C3347" i="1" s="1"/>
  <c r="C3346" i="1" a="1"/>
  <c r="C3346" i="1" s="1"/>
  <c r="C3345" i="1" a="1"/>
  <c r="C3345" i="1" s="1"/>
  <c r="C3344" i="1" a="1"/>
  <c r="C3344" i="1" s="1"/>
  <c r="C3343" i="1" a="1"/>
  <c r="C3343" i="1" s="1"/>
  <c r="C3342" i="1" a="1"/>
  <c r="C3342" i="1" s="1"/>
  <c r="C3341" i="1" a="1"/>
  <c r="C3341" i="1" s="1"/>
  <c r="C3340" i="1" a="1"/>
  <c r="C3340" i="1" s="1"/>
  <c r="C3339" i="1" a="1"/>
  <c r="C3339" i="1" s="1"/>
  <c r="C3338" i="1" a="1"/>
  <c r="C3338" i="1" s="1"/>
  <c r="C3337" i="1" a="1"/>
  <c r="C3337" i="1" s="1"/>
  <c r="C3336" i="1" a="1"/>
  <c r="C3336" i="1" s="1"/>
  <c r="C3335" i="1" a="1"/>
  <c r="C3335" i="1" s="1"/>
  <c r="C3334" i="1" a="1"/>
  <c r="C3334" i="1" s="1"/>
  <c r="C3333" i="1" a="1"/>
  <c r="C3333" i="1" s="1"/>
  <c r="C3332" i="1" a="1"/>
  <c r="C3332" i="1" s="1"/>
  <c r="C3331" i="1" a="1"/>
  <c r="C3331" i="1" s="1"/>
  <c r="C3330" i="1" a="1"/>
  <c r="C3330" i="1" s="1"/>
  <c r="C3329" i="1" a="1"/>
  <c r="C3329" i="1" s="1"/>
  <c r="C3328" i="1" a="1"/>
  <c r="C3328" i="1" s="1"/>
  <c r="C3327" i="1" a="1"/>
  <c r="C3327" i="1" s="1"/>
  <c r="C3326" i="1" a="1"/>
  <c r="C3326" i="1" s="1"/>
  <c r="C3325" i="1" a="1"/>
  <c r="C3325" i="1" s="1"/>
  <c r="C3324" i="1" a="1"/>
  <c r="C3324" i="1" s="1"/>
  <c r="C3323" i="1" a="1"/>
  <c r="C3323" i="1" s="1"/>
  <c r="C3322" i="1" a="1"/>
  <c r="C3322" i="1" s="1"/>
  <c r="C3321" i="1" a="1"/>
  <c r="C3321" i="1" s="1"/>
  <c r="C3320" i="1" a="1"/>
  <c r="C3320" i="1" s="1"/>
  <c r="C3319" i="1" a="1"/>
  <c r="C3319" i="1" s="1"/>
  <c r="C3318" i="1" a="1"/>
  <c r="C3318" i="1" s="1"/>
  <c r="C3317" i="1" a="1"/>
  <c r="C3317" i="1" s="1"/>
  <c r="C3316" i="1" a="1"/>
  <c r="C3316" i="1" s="1"/>
  <c r="C3315" i="1" a="1"/>
  <c r="C3315" i="1" s="1"/>
  <c r="C3314" i="1" a="1"/>
  <c r="C3314" i="1" s="1"/>
  <c r="C3313" i="1" a="1"/>
  <c r="C3313" i="1" s="1"/>
  <c r="C3312" i="1" a="1"/>
  <c r="C3312" i="1" s="1"/>
  <c r="C3311" i="1" a="1"/>
  <c r="C3311" i="1" s="1"/>
  <c r="C3310" i="1" a="1"/>
  <c r="C3310" i="1" s="1"/>
  <c r="C3309" i="1" a="1"/>
  <c r="C3309" i="1" s="1"/>
  <c r="N3308" i="1" a="1"/>
  <c r="N3308" i="1" s="1"/>
  <c r="C3308" i="1" a="1"/>
  <c r="C3308" i="1" s="1"/>
  <c r="N3307" i="1" a="1"/>
  <c r="N3307" i="1" s="1"/>
  <c r="C3307" i="1" a="1"/>
  <c r="C3307" i="1" s="1"/>
  <c r="N3306" i="1" a="1"/>
  <c r="N3306" i="1" s="1"/>
  <c r="N3305" i="1" a="1"/>
  <c r="N3305" i="1" s="1"/>
  <c r="C3305" i="1" a="1"/>
  <c r="C3305" i="1" s="1"/>
  <c r="N3304" i="1" a="1"/>
  <c r="N3304" i="1" s="1"/>
  <c r="N3303" i="1" a="1"/>
  <c r="N3303" i="1" s="1"/>
  <c r="N3302" i="1" a="1"/>
  <c r="N3302" i="1" s="1"/>
  <c r="C3302" i="1" a="1"/>
  <c r="C3302" i="1" s="1"/>
  <c r="N3301" i="1" a="1"/>
  <c r="N3301" i="1" s="1"/>
  <c r="C3301" i="1" a="1"/>
  <c r="C3301" i="1" s="1"/>
  <c r="N3300" i="1" a="1"/>
  <c r="N3300" i="1" s="1"/>
  <c r="C3300" i="1" a="1"/>
  <c r="C3300" i="1" s="1"/>
  <c r="N3299" i="1" a="1"/>
  <c r="N3299" i="1" s="1"/>
  <c r="C3299" i="1" a="1"/>
  <c r="C3299" i="1" s="1"/>
  <c r="N3298" i="1" a="1"/>
  <c r="N3298" i="1" s="1"/>
  <c r="C3298" i="1" a="1"/>
  <c r="C3298" i="1" s="1"/>
  <c r="N3297" i="1" a="1"/>
  <c r="N3297" i="1" s="1"/>
  <c r="C3297" i="1" a="1"/>
  <c r="C3297" i="1" s="1"/>
  <c r="N3296" i="1" a="1"/>
  <c r="N3296" i="1" s="1"/>
  <c r="N3295" i="1" a="1"/>
  <c r="N3295" i="1" s="1"/>
  <c r="C3295" i="1" a="1"/>
  <c r="C3295" i="1" s="1"/>
  <c r="N3294" i="1" a="1"/>
  <c r="N3294" i="1" s="1"/>
  <c r="N3293" i="1" a="1"/>
  <c r="N3293" i="1" s="1"/>
  <c r="N3292" i="1" a="1"/>
  <c r="N3292" i="1" s="1"/>
  <c r="C3292" i="1" a="1"/>
  <c r="C3292" i="1" s="1"/>
  <c r="C3291" i="1" a="1"/>
  <c r="C3291" i="1" s="1"/>
  <c r="C3290" i="1" a="1"/>
  <c r="C3290" i="1" s="1"/>
  <c r="C3289" i="1" a="1"/>
  <c r="C3289" i="1" s="1"/>
  <c r="C3288" i="1" a="1"/>
  <c r="C3288" i="1" s="1"/>
  <c r="C3287" i="1" a="1"/>
  <c r="C3287" i="1" s="1"/>
  <c r="C3286" i="1" a="1"/>
  <c r="C3286" i="1" s="1"/>
  <c r="C3285" i="1" a="1"/>
  <c r="C3285" i="1" s="1"/>
  <c r="C3284" i="1" a="1"/>
  <c r="C3284" i="1" s="1"/>
  <c r="C3283" i="1" a="1"/>
  <c r="C3283" i="1" s="1"/>
  <c r="C3282" i="1" a="1"/>
  <c r="C3282" i="1" s="1"/>
  <c r="C3281" i="1" a="1"/>
  <c r="C3281" i="1" s="1"/>
  <c r="C3280" i="1" a="1"/>
  <c r="C3280" i="1" s="1"/>
  <c r="C3279" i="1" a="1"/>
  <c r="C3279" i="1" s="1"/>
  <c r="C3278" i="1" a="1"/>
  <c r="C3278" i="1" s="1"/>
  <c r="C3277" i="1" a="1"/>
  <c r="C3277" i="1" s="1"/>
  <c r="C3276" i="1" a="1"/>
  <c r="C3276" i="1" s="1"/>
  <c r="C3275" i="1" a="1"/>
  <c r="C3275" i="1" s="1"/>
  <c r="C3274" i="1" a="1"/>
  <c r="C3274" i="1" s="1"/>
  <c r="C3273" i="1" a="1"/>
  <c r="C3273" i="1" s="1"/>
  <c r="C3272" i="1" a="1"/>
  <c r="C3272" i="1" s="1"/>
  <c r="C3271" i="1" a="1"/>
  <c r="C3271" i="1" s="1"/>
  <c r="C3270" i="1" a="1"/>
  <c r="C3270" i="1" s="1"/>
  <c r="C3269" i="1" a="1"/>
  <c r="C3269" i="1" s="1"/>
  <c r="C3268" i="1" a="1"/>
  <c r="C3268" i="1" s="1"/>
  <c r="C3267" i="1" a="1"/>
  <c r="C3267" i="1" s="1"/>
  <c r="C3266" i="1" a="1"/>
  <c r="C3266" i="1" s="1"/>
  <c r="C3265" i="1" a="1"/>
  <c r="C3265" i="1" s="1"/>
  <c r="C3264" i="1" a="1"/>
  <c r="C3264" i="1" s="1"/>
  <c r="C3263" i="1" a="1"/>
  <c r="C3263" i="1" s="1"/>
  <c r="C3262" i="1" a="1"/>
  <c r="C3262" i="1" s="1"/>
  <c r="C3261" i="1" a="1"/>
  <c r="C3261" i="1" s="1"/>
  <c r="C3260" i="1" a="1"/>
  <c r="C3260" i="1" s="1"/>
  <c r="C3259" i="1" a="1"/>
  <c r="C3259" i="1" s="1"/>
  <c r="C3258" i="1" a="1"/>
  <c r="C3258" i="1" s="1"/>
  <c r="C3257" i="1" a="1"/>
  <c r="C3257" i="1" s="1"/>
  <c r="C3256" i="1" a="1"/>
  <c r="C3256" i="1" s="1"/>
  <c r="C3255" i="1" a="1"/>
  <c r="C3255" i="1" s="1"/>
  <c r="C3254" i="1" a="1"/>
  <c r="C3254" i="1" s="1"/>
  <c r="C3253" i="1" a="1"/>
  <c r="C3253" i="1" s="1"/>
  <c r="C3252" i="1" a="1"/>
  <c r="C3252" i="1" s="1"/>
  <c r="C3251" i="1" a="1"/>
  <c r="C3251" i="1" s="1"/>
  <c r="C3250" i="1" a="1"/>
  <c r="C3250" i="1" s="1"/>
  <c r="C3249" i="1" a="1"/>
  <c r="C3249" i="1" s="1"/>
  <c r="C3248" i="1" a="1"/>
  <c r="C3248" i="1" s="1"/>
  <c r="C3247" i="1" a="1"/>
  <c r="C3247" i="1" s="1"/>
  <c r="C3246" i="1" a="1"/>
  <c r="C3246" i="1" s="1"/>
  <c r="C3245" i="1" a="1"/>
  <c r="C3245" i="1" s="1"/>
  <c r="C3244" i="1" a="1"/>
  <c r="C3244" i="1" s="1"/>
  <c r="C3243" i="1" a="1"/>
  <c r="C3243" i="1" s="1"/>
  <c r="C3242" i="1" a="1"/>
  <c r="C3242" i="1" s="1"/>
  <c r="C3241" i="1" a="1"/>
  <c r="C3241" i="1" s="1"/>
  <c r="C3240" i="1" a="1"/>
  <c r="C3240" i="1" s="1"/>
  <c r="C3239" i="1" a="1"/>
  <c r="C3239" i="1" s="1"/>
  <c r="C3238" i="1" a="1"/>
  <c r="C3238" i="1" s="1"/>
  <c r="C3237" i="1" a="1"/>
  <c r="C3237" i="1" s="1"/>
  <c r="C3236" i="1" a="1"/>
  <c r="C3236" i="1" s="1"/>
  <c r="C3235" i="1" a="1"/>
  <c r="C3235" i="1" s="1"/>
  <c r="C3234" i="1" a="1"/>
  <c r="C3234" i="1" s="1"/>
  <c r="C3233" i="1" a="1"/>
  <c r="C3233" i="1" s="1"/>
  <c r="C3232" i="1" a="1"/>
  <c r="C3232" i="1" s="1"/>
  <c r="C3231" i="1" a="1"/>
  <c r="C3231" i="1" s="1"/>
  <c r="C3230" i="1" a="1"/>
  <c r="C3230" i="1" s="1"/>
  <c r="C3229" i="1" a="1"/>
  <c r="C3229" i="1" s="1"/>
  <c r="C3228" i="1" a="1"/>
  <c r="C3228" i="1" s="1"/>
  <c r="C3227" i="1" a="1"/>
  <c r="C3227" i="1" s="1"/>
  <c r="C3226" i="1" a="1"/>
  <c r="C3226" i="1" s="1"/>
  <c r="C3225" i="1" a="1"/>
  <c r="C3225" i="1" s="1"/>
  <c r="C3224" i="1" a="1"/>
  <c r="C3224" i="1" s="1"/>
  <c r="C3223" i="1" a="1"/>
  <c r="C3223" i="1" s="1"/>
  <c r="C3222" i="1" a="1"/>
  <c r="C3222" i="1" s="1"/>
  <c r="C3221" i="1" a="1"/>
  <c r="C3221" i="1" s="1"/>
  <c r="C3220" i="1" a="1"/>
  <c r="C3220" i="1" s="1"/>
  <c r="C3219" i="1" a="1"/>
  <c r="C3219" i="1" s="1"/>
  <c r="C3218" i="1" a="1"/>
  <c r="C3218" i="1" s="1"/>
  <c r="C3217" i="1" a="1"/>
  <c r="C3217" i="1" s="1"/>
  <c r="C3216" i="1" a="1"/>
  <c r="C3216" i="1" s="1"/>
  <c r="C3215" i="1" a="1"/>
  <c r="C3215" i="1" s="1"/>
  <c r="C3214" i="1" a="1"/>
  <c r="C3214" i="1" s="1"/>
  <c r="C3213" i="1" a="1"/>
  <c r="C3213" i="1" s="1"/>
  <c r="C3212" i="1" a="1"/>
  <c r="C3212" i="1" s="1"/>
  <c r="C3211" i="1" a="1"/>
  <c r="C3211" i="1" s="1"/>
  <c r="C3210" i="1" a="1"/>
  <c r="C3210" i="1" s="1"/>
  <c r="C3209" i="1" a="1"/>
  <c r="C3209" i="1" s="1"/>
  <c r="C3208" i="1" a="1"/>
  <c r="C3208" i="1" s="1"/>
  <c r="C3207" i="1" a="1"/>
  <c r="C3207" i="1" s="1"/>
  <c r="C3206" i="1" a="1"/>
  <c r="C3206" i="1" s="1"/>
  <c r="C3205" i="1" a="1"/>
  <c r="C3205" i="1" s="1"/>
  <c r="C3204" i="1" a="1"/>
  <c r="C3204" i="1" s="1"/>
  <c r="C3203" i="1" a="1"/>
  <c r="C3203" i="1" s="1"/>
  <c r="C3202" i="1" a="1"/>
  <c r="C3202" i="1" s="1"/>
  <c r="C3201" i="1" a="1"/>
  <c r="C3201" i="1" s="1"/>
  <c r="C3200" i="1" a="1"/>
  <c r="C3200" i="1" s="1"/>
  <c r="C3199" i="1" a="1"/>
  <c r="C3199" i="1" s="1"/>
  <c r="N3198" i="1" a="1"/>
  <c r="N3198" i="1" s="1"/>
  <c r="N3197" i="1" a="1"/>
  <c r="N3197" i="1" s="1"/>
  <c r="N3196" i="1" a="1"/>
  <c r="N3196" i="1" s="1"/>
  <c r="C3196" i="1" a="1"/>
  <c r="C3196" i="1" s="1"/>
  <c r="N3195" i="1" a="1"/>
  <c r="N3195" i="1" s="1"/>
  <c r="C3195" i="1" a="1"/>
  <c r="C3195" i="1" s="1"/>
  <c r="N3194" i="1" a="1"/>
  <c r="N3194" i="1" s="1"/>
  <c r="N3193" i="1" a="1"/>
  <c r="N3193" i="1" s="1"/>
  <c r="N3192" i="1" a="1"/>
  <c r="N3192" i="1" s="1"/>
  <c r="C3192" i="1" a="1"/>
  <c r="C3192" i="1" s="1"/>
  <c r="N3191" i="1" a="1"/>
  <c r="N3191" i="1" s="1"/>
  <c r="N3190" i="1" a="1"/>
  <c r="N3190" i="1" s="1"/>
  <c r="N3189" i="1" a="1"/>
  <c r="N3189" i="1" s="1"/>
  <c r="C3189" i="1" a="1"/>
  <c r="C3189" i="1" s="1"/>
  <c r="N3188" i="1" a="1"/>
  <c r="N3188" i="1" s="1"/>
  <c r="C3188" i="1" a="1"/>
  <c r="C3188" i="1" s="1"/>
  <c r="N3187" i="1" a="1"/>
  <c r="N3187" i="1" s="1"/>
  <c r="C3187" i="1" a="1"/>
  <c r="C3187" i="1" s="1"/>
  <c r="C3186" i="1" a="1"/>
  <c r="C3186" i="1" s="1"/>
  <c r="C3185" i="1" a="1"/>
  <c r="C3185" i="1" s="1"/>
  <c r="C3184" i="1" a="1"/>
  <c r="C3184" i="1" s="1"/>
  <c r="C3183" i="1" a="1"/>
  <c r="C3183" i="1" s="1"/>
  <c r="C3182" i="1" a="1"/>
  <c r="C3182" i="1" s="1"/>
  <c r="C3181" i="1" a="1"/>
  <c r="C3181" i="1" s="1"/>
  <c r="N3180" i="1" a="1"/>
  <c r="N3180" i="1" s="1"/>
  <c r="N3179" i="1" a="1"/>
  <c r="N3179" i="1" s="1"/>
  <c r="C3179" i="1" a="1"/>
  <c r="C3179" i="1" s="1"/>
  <c r="C3178" i="1" a="1"/>
  <c r="C3178" i="1" s="1"/>
  <c r="C3177" i="1" a="1"/>
  <c r="C3177" i="1" s="1"/>
  <c r="N3176" i="1" a="1"/>
  <c r="N3176" i="1" s="1"/>
  <c r="C3176" i="1" a="1"/>
  <c r="C3176" i="1" s="1"/>
  <c r="C3175" i="1" a="1"/>
  <c r="C3175" i="1" s="1"/>
  <c r="N3174" i="1" a="1"/>
  <c r="N3174" i="1" s="1"/>
  <c r="C3174" i="1" a="1"/>
  <c r="C3174" i="1" s="1"/>
  <c r="C3173" i="1" a="1"/>
  <c r="C3173" i="1" s="1"/>
  <c r="C3172" i="1" a="1"/>
  <c r="C3172" i="1" s="1"/>
  <c r="C3171" i="1" a="1"/>
  <c r="C3171" i="1" s="1"/>
  <c r="C3170" i="1" a="1"/>
  <c r="C3170" i="1" s="1"/>
  <c r="C3169" i="1" a="1"/>
  <c r="C3169" i="1" s="1"/>
  <c r="C3168" i="1" a="1"/>
  <c r="C3168" i="1" s="1"/>
  <c r="C3167" i="1" a="1"/>
  <c r="C3167" i="1" s="1"/>
  <c r="C3166" i="1" a="1"/>
  <c r="C3166" i="1" s="1"/>
  <c r="C3165" i="1" a="1"/>
  <c r="C3165" i="1" s="1"/>
  <c r="C3164" i="1" a="1"/>
  <c r="C3164" i="1" s="1"/>
  <c r="C3163" i="1" a="1"/>
  <c r="C3163" i="1" s="1"/>
  <c r="C3162" i="1" a="1"/>
  <c r="C3162" i="1" s="1"/>
  <c r="C3161" i="1" a="1"/>
  <c r="C3161" i="1" s="1"/>
  <c r="C3160" i="1" a="1"/>
  <c r="C3160" i="1" s="1"/>
  <c r="C3159" i="1" a="1"/>
  <c r="C3159" i="1" s="1"/>
  <c r="C3158" i="1" a="1"/>
  <c r="C3158" i="1" s="1"/>
  <c r="C3157" i="1" a="1"/>
  <c r="C3157" i="1" s="1"/>
  <c r="C3156" i="1" a="1"/>
  <c r="C3156" i="1" s="1"/>
  <c r="C3155" i="1" a="1"/>
  <c r="C3155" i="1" s="1"/>
  <c r="C3154" i="1" a="1"/>
  <c r="C3154" i="1" s="1"/>
  <c r="C3153" i="1" a="1"/>
  <c r="C3153" i="1" s="1"/>
  <c r="C3152" i="1" a="1"/>
  <c r="C3152" i="1" s="1"/>
  <c r="C3151" i="1" a="1"/>
  <c r="C3151" i="1" s="1"/>
  <c r="C3150" i="1" a="1"/>
  <c r="C3150" i="1" s="1"/>
  <c r="C3149" i="1" a="1"/>
  <c r="C3149" i="1" s="1"/>
  <c r="C3148" i="1" a="1"/>
  <c r="C3148" i="1" s="1"/>
  <c r="C3147" i="1" a="1"/>
  <c r="C3147" i="1" s="1"/>
  <c r="C3146" i="1" a="1"/>
  <c r="C3146" i="1" s="1"/>
  <c r="N3145" i="1" a="1"/>
  <c r="N3145" i="1" s="1"/>
  <c r="N3144" i="1" a="1"/>
  <c r="N3144" i="1" s="1"/>
  <c r="C3144" i="1" a="1"/>
  <c r="C3144" i="1" s="1"/>
  <c r="N3143" i="1" a="1"/>
  <c r="N3143" i="1" s="1"/>
  <c r="N3142" i="1" a="1"/>
  <c r="N3142" i="1" s="1"/>
  <c r="N3141" i="1" a="1"/>
  <c r="N3141" i="1" s="1"/>
  <c r="N3140" i="1" a="1"/>
  <c r="N3140" i="1" s="1"/>
  <c r="C3140" i="1" a="1"/>
  <c r="C3140" i="1" s="1"/>
  <c r="N3139" i="1" a="1"/>
  <c r="N3139" i="1" s="1"/>
  <c r="C3139" i="1" a="1"/>
  <c r="C3139" i="1" s="1"/>
  <c r="N3138" i="1" a="1"/>
  <c r="N3138" i="1" s="1"/>
  <c r="N3137" i="1" a="1"/>
  <c r="N3137" i="1" s="1"/>
  <c r="C3137" i="1" a="1"/>
  <c r="C3137" i="1" s="1"/>
  <c r="N3136" i="1" a="1"/>
  <c r="N3136" i="1" s="1"/>
  <c r="N3135" i="1" a="1"/>
  <c r="N3135" i="1" s="1"/>
  <c r="C3135" i="1" a="1"/>
  <c r="C3135" i="1" s="1"/>
  <c r="N3134" i="1" a="1"/>
  <c r="N3134" i="1" s="1"/>
  <c r="N3133" i="1" a="1"/>
  <c r="N3133" i="1" s="1"/>
  <c r="C3133" i="1" a="1"/>
  <c r="C3133" i="1" s="1"/>
  <c r="N3132" i="1" a="1"/>
  <c r="N3132" i="1" s="1"/>
  <c r="C3132" i="1" a="1"/>
  <c r="C3132" i="1" s="1"/>
  <c r="N3131" i="1" a="1"/>
  <c r="N3131" i="1" s="1"/>
  <c r="N3130" i="1" a="1"/>
  <c r="N3130" i="1" s="1"/>
  <c r="C3130" i="1" a="1"/>
  <c r="C3130" i="1" s="1"/>
  <c r="N3129" i="1" a="1"/>
  <c r="N3129" i="1" s="1"/>
  <c r="C3129" i="1" a="1"/>
  <c r="C3129" i="1" s="1"/>
  <c r="N3128" i="1" a="1"/>
  <c r="N3128" i="1" s="1"/>
  <c r="C3128" i="1" a="1"/>
  <c r="C3128" i="1" s="1"/>
  <c r="N3127" i="1" a="1"/>
  <c r="N3127" i="1" s="1"/>
  <c r="N3126" i="1" a="1"/>
  <c r="N3126" i="1" s="1"/>
  <c r="N3125" i="1" a="1"/>
  <c r="N3125" i="1" s="1"/>
  <c r="N3124" i="1" a="1"/>
  <c r="N3124" i="1" s="1"/>
  <c r="C3124" i="1" a="1"/>
  <c r="C3124" i="1" s="1"/>
  <c r="N3123" i="1" a="1"/>
  <c r="N3123" i="1" s="1"/>
  <c r="C3123" i="1" a="1"/>
  <c r="C3123" i="1" s="1"/>
  <c r="C3122" i="1" a="1"/>
  <c r="C3122" i="1" s="1"/>
  <c r="C3121" i="1" a="1"/>
  <c r="C3121" i="1" s="1"/>
  <c r="C3120" i="1" a="1"/>
  <c r="C3120" i="1" s="1"/>
  <c r="C3119" i="1" a="1"/>
  <c r="C3119" i="1" s="1"/>
  <c r="C3118" i="1" a="1"/>
  <c r="C3118" i="1" s="1"/>
  <c r="C3117" i="1" a="1"/>
  <c r="C3117" i="1" s="1"/>
  <c r="C3116" i="1" a="1"/>
  <c r="C3116" i="1" s="1"/>
  <c r="C3115" i="1" a="1"/>
  <c r="C3115" i="1" s="1"/>
  <c r="C3114" i="1" a="1"/>
  <c r="C3114" i="1" s="1"/>
  <c r="C3113" i="1" a="1"/>
  <c r="C3113" i="1" s="1"/>
  <c r="C3112" i="1" a="1"/>
  <c r="C3112" i="1" s="1"/>
  <c r="C3111" i="1" a="1"/>
  <c r="C3111" i="1" s="1"/>
  <c r="C3110" i="1" a="1"/>
  <c r="C3110" i="1" s="1"/>
  <c r="C3109" i="1" a="1"/>
  <c r="C3109" i="1" s="1"/>
  <c r="C3108" i="1" a="1"/>
  <c r="C3108" i="1" s="1"/>
  <c r="C3107" i="1" a="1"/>
  <c r="C3107" i="1" s="1"/>
  <c r="C3106" i="1" a="1"/>
  <c r="C3106" i="1" s="1"/>
  <c r="C3105" i="1" a="1"/>
  <c r="C3105" i="1" s="1"/>
  <c r="C3104" i="1" a="1"/>
  <c r="C3104" i="1" s="1"/>
  <c r="C3103" i="1" a="1"/>
  <c r="C3103" i="1" s="1"/>
  <c r="C3102" i="1" a="1"/>
  <c r="C3102" i="1" s="1"/>
  <c r="C3101" i="1" a="1"/>
  <c r="C3101" i="1" s="1"/>
  <c r="C3100" i="1" a="1"/>
  <c r="C3100" i="1" s="1"/>
  <c r="C3099" i="1" a="1"/>
  <c r="C3099" i="1" s="1"/>
  <c r="C3098" i="1" a="1"/>
  <c r="C3098" i="1" s="1"/>
  <c r="C3097" i="1" a="1"/>
  <c r="C3097" i="1" s="1"/>
  <c r="C3096" i="1" a="1"/>
  <c r="C3096" i="1" s="1"/>
  <c r="C3095" i="1" a="1"/>
  <c r="C3095" i="1" s="1"/>
  <c r="C3094" i="1" a="1"/>
  <c r="C3094" i="1" s="1"/>
  <c r="C3093" i="1" a="1"/>
  <c r="C3093" i="1" s="1"/>
  <c r="C3092" i="1" a="1"/>
  <c r="C3092" i="1" s="1"/>
  <c r="C3091" i="1" a="1"/>
  <c r="C3091" i="1" s="1"/>
  <c r="C3090" i="1" a="1"/>
  <c r="C3090" i="1" s="1"/>
  <c r="C3089" i="1" a="1"/>
  <c r="C3089" i="1" s="1"/>
  <c r="C3088" i="1" a="1"/>
  <c r="C3088" i="1" s="1"/>
  <c r="C3087" i="1" a="1"/>
  <c r="C3087" i="1" s="1"/>
  <c r="C3086" i="1" a="1"/>
  <c r="C3086" i="1" s="1"/>
  <c r="C3085" i="1" a="1"/>
  <c r="C3085" i="1" s="1"/>
  <c r="C3084" i="1" a="1"/>
  <c r="C3084" i="1" s="1"/>
  <c r="C3083" i="1" a="1"/>
  <c r="C3083" i="1" s="1"/>
  <c r="C3082" i="1" a="1"/>
  <c r="C3082" i="1" s="1"/>
  <c r="C3081" i="1" a="1"/>
  <c r="C3081" i="1" s="1"/>
  <c r="C3080" i="1" a="1"/>
  <c r="C3080" i="1" s="1"/>
  <c r="C3079" i="1" a="1"/>
  <c r="C3079" i="1" s="1"/>
  <c r="C3078" i="1" a="1"/>
  <c r="C3078" i="1" s="1"/>
  <c r="C3077" i="1" a="1"/>
  <c r="C3077" i="1" s="1"/>
  <c r="C3076" i="1" a="1"/>
  <c r="C3076" i="1" s="1"/>
  <c r="C3075" i="1" a="1"/>
  <c r="C3075" i="1" s="1"/>
  <c r="C3074" i="1" a="1"/>
  <c r="C3074" i="1" s="1"/>
  <c r="C3073" i="1" a="1"/>
  <c r="C3073" i="1" s="1"/>
  <c r="C3072" i="1" a="1"/>
  <c r="C3072" i="1" s="1"/>
  <c r="C3071" i="1" a="1"/>
  <c r="C3071" i="1" s="1"/>
  <c r="C3070" i="1" a="1"/>
  <c r="C3070" i="1" s="1"/>
  <c r="C3069" i="1" a="1"/>
  <c r="C3069" i="1" s="1"/>
  <c r="C3068" i="1" a="1"/>
  <c r="C3068" i="1" s="1"/>
  <c r="C3067" i="1" a="1"/>
  <c r="C3067" i="1" s="1"/>
  <c r="C3066" i="1" a="1"/>
  <c r="C3066" i="1" s="1"/>
  <c r="C3065" i="1" a="1"/>
  <c r="C3065" i="1" s="1"/>
  <c r="C3064" i="1" a="1"/>
  <c r="C3064" i="1" s="1"/>
  <c r="C3063" i="1" a="1"/>
  <c r="C3063" i="1" s="1"/>
  <c r="C3062" i="1" a="1"/>
  <c r="C3062" i="1" s="1"/>
  <c r="C3061" i="1" a="1"/>
  <c r="C3061" i="1" s="1"/>
  <c r="C3060" i="1" a="1"/>
  <c r="C3060" i="1" s="1"/>
  <c r="C3059" i="1" a="1"/>
  <c r="C3059" i="1" s="1"/>
  <c r="C3058" i="1" a="1"/>
  <c r="C3058" i="1" s="1"/>
  <c r="C3057" i="1" a="1"/>
  <c r="C3057" i="1" s="1"/>
  <c r="C3056" i="1" a="1"/>
  <c r="C3056" i="1" s="1"/>
  <c r="C3055" i="1" a="1"/>
  <c r="C3055" i="1" s="1"/>
  <c r="C3054" i="1" a="1"/>
  <c r="C3054" i="1" s="1"/>
  <c r="C3053" i="1" a="1"/>
  <c r="C3053" i="1" s="1"/>
  <c r="C3052" i="1" a="1"/>
  <c r="C3052" i="1" s="1"/>
  <c r="C3051" i="1" a="1"/>
  <c r="C3051" i="1" s="1"/>
  <c r="C3050" i="1" a="1"/>
  <c r="C3050" i="1" s="1"/>
  <c r="C3049" i="1" a="1"/>
  <c r="C3049" i="1" s="1"/>
  <c r="C3048" i="1" a="1"/>
  <c r="C3048" i="1" s="1"/>
  <c r="C3047" i="1" a="1"/>
  <c r="C3047" i="1" s="1"/>
  <c r="C3046" i="1" a="1"/>
  <c r="C3046" i="1" s="1"/>
  <c r="C3045" i="1" a="1"/>
  <c r="C3045" i="1" s="1"/>
  <c r="C3044" i="1" a="1"/>
  <c r="C3044" i="1" s="1"/>
  <c r="C3043" i="1" a="1"/>
  <c r="C3043" i="1" s="1"/>
  <c r="C3042" i="1" a="1"/>
  <c r="C3042" i="1" s="1"/>
  <c r="C3041" i="1" a="1"/>
  <c r="C3041" i="1" s="1"/>
  <c r="N3040" i="1" a="1"/>
  <c r="N3040" i="1" s="1"/>
  <c r="C3040" i="1" a="1"/>
  <c r="C3040" i="1" s="1"/>
  <c r="N3039" i="1" a="1"/>
  <c r="N3039" i="1" s="1"/>
  <c r="C3039" i="1" a="1"/>
  <c r="C3039" i="1" s="1"/>
  <c r="N3038" i="1" a="1"/>
  <c r="N3038" i="1" s="1"/>
  <c r="C3038" i="1" a="1"/>
  <c r="C3038" i="1" s="1"/>
  <c r="N3037" i="1" a="1"/>
  <c r="N3037" i="1" s="1"/>
  <c r="C3037" i="1" a="1"/>
  <c r="C3037" i="1" s="1"/>
  <c r="N3036" i="1" a="1"/>
  <c r="N3036" i="1" s="1"/>
  <c r="C3036" i="1" a="1"/>
  <c r="C3036" i="1" s="1"/>
  <c r="N3035" i="1" a="1"/>
  <c r="N3035" i="1" s="1"/>
  <c r="C3035" i="1" a="1"/>
  <c r="C3035" i="1" s="1"/>
  <c r="N3034" i="1" a="1"/>
  <c r="N3034" i="1" s="1"/>
  <c r="C3034" i="1" a="1"/>
  <c r="C3034" i="1" s="1"/>
  <c r="N3033" i="1" a="1"/>
  <c r="N3033" i="1" s="1"/>
  <c r="C3033" i="1" a="1"/>
  <c r="C3033" i="1" s="1"/>
  <c r="N3032" i="1" a="1"/>
  <c r="N3032" i="1" s="1"/>
  <c r="C3032" i="1" a="1"/>
  <c r="C3032" i="1" s="1"/>
  <c r="N3031" i="1" a="1"/>
  <c r="N3031" i="1" s="1"/>
  <c r="C3031" i="1" a="1"/>
  <c r="C3031" i="1" s="1"/>
  <c r="N3030" i="1" a="1"/>
  <c r="N3030" i="1" s="1"/>
  <c r="C3030" i="1" a="1"/>
  <c r="C3030" i="1" s="1"/>
  <c r="N3029" i="1" a="1"/>
  <c r="N3029" i="1" s="1"/>
  <c r="C3029" i="1" a="1"/>
  <c r="C3029" i="1" s="1"/>
  <c r="N3028" i="1" a="1"/>
  <c r="N3028" i="1" s="1"/>
  <c r="C3028" i="1" a="1"/>
  <c r="C3028" i="1" s="1"/>
  <c r="N3027" i="1" a="1"/>
  <c r="N3027" i="1" s="1"/>
  <c r="C3027" i="1" a="1"/>
  <c r="C3027" i="1" s="1"/>
  <c r="N3026" i="1" a="1"/>
  <c r="N3026" i="1" s="1"/>
  <c r="C3026" i="1" a="1"/>
  <c r="C3026" i="1" s="1"/>
  <c r="N3025" i="1" a="1"/>
  <c r="N3025" i="1" s="1"/>
  <c r="C3025" i="1" a="1"/>
  <c r="C3025" i="1" s="1"/>
  <c r="N3024" i="1" a="1"/>
  <c r="N3024" i="1" s="1"/>
  <c r="C3024" i="1" a="1"/>
  <c r="C3024" i="1" s="1"/>
  <c r="N3023" i="1" a="1"/>
  <c r="N3023" i="1" s="1"/>
  <c r="C3023" i="1" a="1"/>
  <c r="C3023" i="1" s="1"/>
  <c r="N3022" i="1" a="1"/>
  <c r="N3022" i="1" s="1"/>
  <c r="N3021" i="1" a="1"/>
  <c r="N3021" i="1" s="1"/>
  <c r="N3020" i="1" a="1"/>
  <c r="N3020" i="1" s="1"/>
  <c r="C3020" i="1" a="1"/>
  <c r="C3020" i="1" s="1"/>
  <c r="N3019" i="1" a="1"/>
  <c r="N3019" i="1" s="1"/>
  <c r="C3019" i="1" a="1"/>
  <c r="C3019" i="1" s="1"/>
  <c r="N3018" i="1" a="1"/>
  <c r="N3018" i="1" s="1"/>
  <c r="N3017" i="1" a="1"/>
  <c r="N3017" i="1" s="1"/>
  <c r="C3017" i="1" a="1"/>
  <c r="C3017" i="1" s="1"/>
  <c r="N3016" i="1" a="1"/>
  <c r="N3016" i="1" s="1"/>
  <c r="C3016" i="1" a="1"/>
  <c r="C3016" i="1" s="1"/>
  <c r="N3015" i="1" a="1"/>
  <c r="N3015" i="1" s="1"/>
  <c r="C3015" i="1" a="1"/>
  <c r="C3015" i="1" s="1"/>
  <c r="N3014" i="1" a="1"/>
  <c r="N3014" i="1" s="1"/>
  <c r="N3013" i="1" a="1"/>
  <c r="N3013" i="1" s="1"/>
  <c r="C3013" i="1" a="1"/>
  <c r="C3013" i="1" s="1"/>
  <c r="N3012" i="1" a="1"/>
  <c r="N3012" i="1" s="1"/>
  <c r="C3012" i="1" a="1"/>
  <c r="C3012" i="1" s="1"/>
  <c r="N3011" i="1" a="1"/>
  <c r="N3011" i="1" s="1"/>
  <c r="C3011" i="1" a="1"/>
  <c r="C3011" i="1" s="1"/>
  <c r="N3010" i="1" a="1"/>
  <c r="N3010" i="1" s="1"/>
  <c r="C3010" i="1" a="1"/>
  <c r="C3010" i="1" s="1"/>
  <c r="N3009" i="1" a="1"/>
  <c r="N3009" i="1" s="1"/>
  <c r="C3009" i="1" a="1"/>
  <c r="C3009" i="1" s="1"/>
  <c r="N3008" i="1" a="1"/>
  <c r="N3008" i="1" s="1"/>
  <c r="C3008" i="1" a="1"/>
  <c r="C3008" i="1" s="1"/>
  <c r="N3007" i="1" a="1"/>
  <c r="N3007" i="1" s="1"/>
  <c r="C3007" i="1" a="1"/>
  <c r="C3007" i="1" s="1"/>
  <c r="N3006" i="1" a="1"/>
  <c r="N3006" i="1" s="1"/>
  <c r="C3006" i="1" a="1"/>
  <c r="C3006" i="1" s="1"/>
  <c r="N3005" i="1" a="1"/>
  <c r="N3005" i="1" s="1"/>
  <c r="C3005" i="1" a="1"/>
  <c r="C3005" i="1" s="1"/>
  <c r="N3004" i="1" a="1"/>
  <c r="N3004" i="1" s="1"/>
  <c r="C3004" i="1" a="1"/>
  <c r="C3004" i="1" s="1"/>
  <c r="N3003" i="1" a="1"/>
  <c r="N3003" i="1" s="1"/>
  <c r="C3003" i="1" a="1"/>
  <c r="C3003" i="1" s="1"/>
  <c r="N3002" i="1" a="1"/>
  <c r="N3002" i="1" s="1"/>
  <c r="C3002" i="1" a="1"/>
  <c r="C3002" i="1" s="1"/>
  <c r="N3001" i="1" a="1"/>
  <c r="N3001" i="1" s="1"/>
  <c r="C3001" i="1" a="1"/>
  <c r="C3001" i="1" s="1"/>
  <c r="N3000" i="1" a="1"/>
  <c r="N3000" i="1" s="1"/>
  <c r="C3000" i="1" a="1"/>
  <c r="C3000" i="1" s="1"/>
  <c r="N2999" i="1" a="1"/>
  <c r="N2999" i="1" s="1"/>
  <c r="C2999" i="1" a="1"/>
  <c r="C2999" i="1" s="1"/>
  <c r="N2998" i="1" a="1"/>
  <c r="N2998" i="1" s="1"/>
  <c r="C2998" i="1" a="1"/>
  <c r="C2998" i="1" s="1"/>
  <c r="N2997" i="1" a="1"/>
  <c r="N2997" i="1" s="1"/>
  <c r="C2997" i="1" a="1"/>
  <c r="C2997" i="1" s="1"/>
  <c r="N2996" i="1" a="1"/>
  <c r="N2996" i="1" s="1"/>
  <c r="C2996" i="1" a="1"/>
  <c r="C2996" i="1" s="1"/>
  <c r="N2995" i="1" a="1"/>
  <c r="N2995" i="1" s="1"/>
  <c r="C2995" i="1" a="1"/>
  <c r="C2995" i="1" s="1"/>
  <c r="N2994" i="1" a="1"/>
  <c r="N2994" i="1" s="1"/>
  <c r="C2994" i="1" a="1"/>
  <c r="C2994" i="1" s="1"/>
  <c r="N2993" i="1" a="1"/>
  <c r="N2993" i="1" s="1"/>
  <c r="C2993" i="1" a="1"/>
  <c r="C2993" i="1" s="1"/>
  <c r="N2992" i="1" a="1"/>
  <c r="N2992" i="1" s="1"/>
  <c r="C2992" i="1" a="1"/>
  <c r="C2992" i="1" s="1"/>
  <c r="N2991" i="1" a="1"/>
  <c r="N2991" i="1" s="1"/>
  <c r="C2991" i="1" a="1"/>
  <c r="C2991" i="1" s="1"/>
  <c r="N2990" i="1" a="1"/>
  <c r="N2990" i="1" s="1"/>
  <c r="C2990" i="1" a="1"/>
  <c r="C2990" i="1" s="1"/>
  <c r="N2989" i="1" a="1"/>
  <c r="N2989" i="1" s="1"/>
  <c r="C2989" i="1" a="1"/>
  <c r="C2989" i="1" s="1"/>
  <c r="N2988" i="1" a="1"/>
  <c r="N2988" i="1" s="1"/>
  <c r="C2988" i="1" a="1"/>
  <c r="C2988" i="1" s="1"/>
  <c r="N2987" i="1" a="1"/>
  <c r="N2987" i="1" s="1"/>
  <c r="C2987" i="1" a="1"/>
  <c r="C2987" i="1" s="1"/>
  <c r="N2986" i="1" a="1"/>
  <c r="N2986" i="1" s="1"/>
  <c r="C2986" i="1" a="1"/>
  <c r="C2986" i="1" s="1"/>
  <c r="N2985" i="1" a="1"/>
  <c r="N2985" i="1" s="1"/>
  <c r="C2985" i="1" a="1"/>
  <c r="C2985" i="1" s="1"/>
  <c r="N2984" i="1" a="1"/>
  <c r="N2984" i="1" s="1"/>
  <c r="C2984" i="1" a="1"/>
  <c r="C2984" i="1" s="1"/>
  <c r="N2983" i="1" a="1"/>
  <c r="N2983" i="1" s="1"/>
  <c r="C2983" i="1" a="1"/>
  <c r="C2983" i="1" s="1"/>
  <c r="N2982" i="1" a="1"/>
  <c r="N2982" i="1" s="1"/>
  <c r="C2982" i="1" a="1"/>
  <c r="C2982" i="1" s="1"/>
  <c r="C2981" i="1" a="1"/>
  <c r="C2981" i="1" s="1"/>
  <c r="C2980" i="1" a="1"/>
  <c r="C2980" i="1" s="1"/>
  <c r="C2979" i="1" a="1"/>
  <c r="C2979" i="1" s="1"/>
  <c r="C2978" i="1" a="1"/>
  <c r="C2978" i="1" s="1"/>
  <c r="C2977" i="1" a="1"/>
  <c r="C2977" i="1" s="1"/>
  <c r="C2976" i="1" a="1"/>
  <c r="C2976" i="1" s="1"/>
  <c r="C2975" i="1" a="1"/>
  <c r="C2975" i="1" s="1"/>
  <c r="C2974" i="1" a="1"/>
  <c r="C2974" i="1" s="1"/>
  <c r="C2973" i="1" a="1"/>
  <c r="C2973" i="1" s="1"/>
  <c r="C2972" i="1" a="1"/>
  <c r="C2972" i="1" s="1"/>
  <c r="C2971" i="1" a="1"/>
  <c r="C2971" i="1" s="1"/>
  <c r="C2970" i="1" a="1"/>
  <c r="C2970" i="1" s="1"/>
  <c r="C2969" i="1" a="1"/>
  <c r="C2969" i="1" s="1"/>
  <c r="C2968" i="1" a="1"/>
  <c r="C2968" i="1" s="1"/>
  <c r="N2967" i="1" a="1"/>
  <c r="N2967" i="1" s="1"/>
  <c r="C2967" i="1" a="1"/>
  <c r="C2967" i="1" s="1"/>
  <c r="N2966" i="1" a="1"/>
  <c r="N2966" i="1" s="1"/>
  <c r="C2966" i="1" a="1"/>
  <c r="C2966" i="1" s="1"/>
  <c r="N2965" i="1" a="1"/>
  <c r="N2965" i="1" s="1"/>
  <c r="C2965" i="1" a="1"/>
  <c r="C2965" i="1" s="1"/>
  <c r="N2964" i="1" a="1"/>
  <c r="N2964" i="1" s="1"/>
  <c r="N2963" i="1" a="1"/>
  <c r="N2963" i="1" s="1"/>
  <c r="N2962" i="1" a="1"/>
  <c r="N2962" i="1" s="1"/>
  <c r="C2962" i="1" a="1"/>
  <c r="C2962" i="1" s="1"/>
  <c r="N2961" i="1" a="1"/>
  <c r="N2961" i="1" s="1"/>
  <c r="N2960" i="1" a="1"/>
  <c r="N2960" i="1" s="1"/>
  <c r="C2960" i="1" a="1"/>
  <c r="C2960" i="1" s="1"/>
  <c r="N2959" i="1" a="1"/>
  <c r="N2959" i="1" s="1"/>
  <c r="C2959" i="1" a="1"/>
  <c r="C2959" i="1" s="1"/>
  <c r="N2958" i="1" a="1"/>
  <c r="N2958" i="1" s="1"/>
  <c r="C2958" i="1" a="1"/>
  <c r="C2958" i="1" s="1"/>
  <c r="N2957" i="1" a="1"/>
  <c r="N2957" i="1" s="1"/>
  <c r="N2956" i="1" a="1"/>
  <c r="N2956" i="1" s="1"/>
  <c r="N2955" i="1" a="1"/>
  <c r="N2955" i="1" s="1"/>
  <c r="N2954" i="1" a="1"/>
  <c r="N2954" i="1" s="1"/>
  <c r="C2954" i="1" a="1"/>
  <c r="C2954" i="1" s="1"/>
  <c r="N2953" i="1" a="1"/>
  <c r="N2953" i="1" s="1"/>
  <c r="C2953" i="1" a="1"/>
  <c r="C2953" i="1" s="1"/>
  <c r="C2952" i="1" a="1"/>
  <c r="C2952" i="1" s="1"/>
  <c r="C2951" i="1" a="1"/>
  <c r="C2951" i="1" s="1"/>
  <c r="C2950" i="1" a="1"/>
  <c r="C2950" i="1" s="1"/>
  <c r="C2949" i="1" a="1"/>
  <c r="C2949" i="1" s="1"/>
  <c r="C2948" i="1" a="1"/>
  <c r="C2948" i="1" s="1"/>
  <c r="C2947" i="1" a="1"/>
  <c r="C2947" i="1" s="1"/>
  <c r="C2946" i="1" a="1"/>
  <c r="C2946" i="1" s="1"/>
  <c r="C2945" i="1" a="1"/>
  <c r="C2945" i="1" s="1"/>
  <c r="C2944" i="1" a="1"/>
  <c r="C2944" i="1" s="1"/>
  <c r="C2943" i="1" a="1"/>
  <c r="C2943" i="1" s="1"/>
  <c r="C2942" i="1" a="1"/>
  <c r="C2942" i="1" s="1"/>
  <c r="C2941" i="1" a="1"/>
  <c r="C2941" i="1" s="1"/>
  <c r="C2940" i="1" a="1"/>
  <c r="C2940" i="1" s="1"/>
  <c r="C2939" i="1" a="1"/>
  <c r="C2939" i="1" s="1"/>
  <c r="C2938" i="1" a="1"/>
  <c r="C2938" i="1" s="1"/>
  <c r="C2937" i="1" a="1"/>
  <c r="C2937" i="1" s="1"/>
  <c r="C2936" i="1" a="1"/>
  <c r="C2936" i="1" s="1"/>
  <c r="C2935" i="1" a="1"/>
  <c r="C2935" i="1" s="1"/>
  <c r="C2934" i="1" a="1"/>
  <c r="C2934" i="1" s="1"/>
  <c r="C2933" i="1" a="1"/>
  <c r="C2933" i="1" s="1"/>
  <c r="C2932" i="1" a="1"/>
  <c r="C2932" i="1" s="1"/>
  <c r="C2931" i="1" a="1"/>
  <c r="C2931" i="1" s="1"/>
  <c r="C2930" i="1" a="1"/>
  <c r="C2930" i="1" s="1"/>
  <c r="C2929" i="1" a="1"/>
  <c r="C2929" i="1" s="1"/>
  <c r="C2928" i="1" a="1"/>
  <c r="C2928" i="1" s="1"/>
  <c r="C2927" i="1" a="1"/>
  <c r="C2927" i="1" s="1"/>
  <c r="C2926" i="1" a="1"/>
  <c r="C2926" i="1" s="1"/>
  <c r="C2925" i="1" a="1"/>
  <c r="C2925" i="1" s="1"/>
  <c r="C2924" i="1" a="1"/>
  <c r="C2924" i="1" s="1"/>
  <c r="C2923" i="1" a="1"/>
  <c r="C2923" i="1" s="1"/>
  <c r="C2922" i="1" a="1"/>
  <c r="C2922" i="1" s="1"/>
  <c r="C2921" i="1" a="1"/>
  <c r="C2921" i="1" s="1"/>
  <c r="C2920" i="1" a="1"/>
  <c r="C2920" i="1" s="1"/>
  <c r="C2919" i="1" a="1"/>
  <c r="C2919" i="1" s="1"/>
  <c r="C2918" i="1" a="1"/>
  <c r="C2918" i="1" s="1"/>
  <c r="C2917" i="1" a="1"/>
  <c r="C2917" i="1" s="1"/>
  <c r="C2916" i="1" a="1"/>
  <c r="C2916" i="1" s="1"/>
  <c r="C2915" i="1" a="1"/>
  <c r="C2915" i="1" s="1"/>
  <c r="C2914" i="1" a="1"/>
  <c r="C2914" i="1" s="1"/>
  <c r="C2913" i="1" a="1"/>
  <c r="C2913" i="1" s="1"/>
  <c r="C2912" i="1" a="1"/>
  <c r="C2912" i="1" s="1"/>
  <c r="C2911" i="1" a="1"/>
  <c r="C2911" i="1" s="1"/>
  <c r="C2910" i="1" a="1"/>
  <c r="C2910" i="1" s="1"/>
  <c r="C2909" i="1" a="1"/>
  <c r="C2909" i="1" s="1"/>
  <c r="C2908" i="1" a="1"/>
  <c r="C2908" i="1" s="1"/>
  <c r="C2907" i="1" a="1"/>
  <c r="C2907" i="1" s="1"/>
  <c r="C2906" i="1" a="1"/>
  <c r="C2906" i="1" s="1"/>
  <c r="C2905" i="1" a="1"/>
  <c r="C2905" i="1" s="1"/>
  <c r="C2904" i="1" a="1"/>
  <c r="C2904" i="1" s="1"/>
  <c r="C2903" i="1" a="1"/>
  <c r="C2903" i="1" s="1"/>
  <c r="C2902" i="1" a="1"/>
  <c r="C2902" i="1" s="1"/>
  <c r="C2901" i="1" a="1"/>
  <c r="C2901" i="1" s="1"/>
  <c r="C2900" i="1" a="1"/>
  <c r="C2900" i="1" s="1"/>
  <c r="C2899" i="1" a="1"/>
  <c r="C2899" i="1" s="1"/>
  <c r="C2898" i="1" a="1"/>
  <c r="C2898" i="1" s="1"/>
  <c r="C2897" i="1" a="1"/>
  <c r="C2897" i="1" s="1"/>
  <c r="C2896" i="1" a="1"/>
  <c r="C2896" i="1" s="1"/>
  <c r="C2895" i="1" a="1"/>
  <c r="C2895" i="1" s="1"/>
  <c r="C2894" i="1" a="1"/>
  <c r="C2894" i="1" s="1"/>
  <c r="C2893" i="1" a="1"/>
  <c r="C2893" i="1" s="1"/>
  <c r="C2892" i="1" a="1"/>
  <c r="C2892" i="1" s="1"/>
  <c r="C2891" i="1" a="1"/>
  <c r="C2891" i="1" s="1"/>
  <c r="C2890" i="1" a="1"/>
  <c r="C2890" i="1" s="1"/>
  <c r="C2889" i="1" a="1"/>
  <c r="C2889" i="1" s="1"/>
  <c r="C2888" i="1" a="1"/>
  <c r="C2888" i="1" s="1"/>
  <c r="C2887" i="1" a="1"/>
  <c r="C2887" i="1" s="1"/>
  <c r="C2886" i="1" a="1"/>
  <c r="C2886" i="1" s="1"/>
  <c r="C2885" i="1" a="1"/>
  <c r="C2885" i="1" s="1"/>
  <c r="C2884" i="1" a="1"/>
  <c r="C2884" i="1" s="1"/>
  <c r="C2883" i="1" a="1"/>
  <c r="C2883" i="1" s="1"/>
  <c r="C2882" i="1" a="1"/>
  <c r="C2882" i="1" s="1"/>
  <c r="C2881" i="1" a="1"/>
  <c r="C2881" i="1" s="1"/>
  <c r="C2880" i="1" a="1"/>
  <c r="C2880" i="1" s="1"/>
  <c r="C2879" i="1" a="1"/>
  <c r="C2879" i="1" s="1"/>
  <c r="C2878" i="1" a="1"/>
  <c r="C2878" i="1" s="1"/>
  <c r="C2877" i="1" a="1"/>
  <c r="C2877" i="1" s="1"/>
  <c r="C2876" i="1" a="1"/>
  <c r="C2876" i="1" s="1"/>
  <c r="C2875" i="1" a="1"/>
  <c r="C2875" i="1" s="1"/>
  <c r="C2874" i="1" a="1"/>
  <c r="C2874" i="1" s="1"/>
  <c r="C2873" i="1" a="1"/>
  <c r="C2873" i="1" s="1"/>
  <c r="C2872" i="1" a="1"/>
  <c r="C2872" i="1" s="1"/>
  <c r="C2871" i="1" a="1"/>
  <c r="C2871" i="1" s="1"/>
  <c r="C2870" i="1" a="1"/>
  <c r="C2870" i="1" s="1"/>
  <c r="C2869" i="1" a="1"/>
  <c r="C2869" i="1" s="1"/>
  <c r="C2868" i="1" a="1"/>
  <c r="C2868" i="1" s="1"/>
  <c r="C2867" i="1" a="1"/>
  <c r="C2867" i="1" s="1"/>
  <c r="C2866" i="1" a="1"/>
  <c r="C2866" i="1" s="1"/>
  <c r="C2865" i="1" a="1"/>
  <c r="C2865" i="1" s="1"/>
  <c r="C2864" i="1" a="1"/>
  <c r="C2864" i="1" s="1"/>
  <c r="C2863" i="1" a="1"/>
  <c r="C2863" i="1" s="1"/>
  <c r="C2862" i="1" a="1"/>
  <c r="C2862" i="1" s="1"/>
  <c r="C2861" i="1" a="1"/>
  <c r="C2861" i="1" s="1"/>
  <c r="C2860" i="1" a="1"/>
  <c r="C2860" i="1" s="1"/>
  <c r="C2859" i="1" a="1"/>
  <c r="C2859" i="1" s="1"/>
  <c r="C2858" i="1" a="1"/>
  <c r="C2858" i="1" s="1"/>
  <c r="C2857" i="1" a="1"/>
  <c r="C2857" i="1" s="1"/>
  <c r="C2856" i="1" a="1"/>
  <c r="C2856" i="1" s="1"/>
  <c r="C2855" i="1" a="1"/>
  <c r="C2855" i="1" s="1"/>
  <c r="C2854" i="1" a="1"/>
  <c r="C2854" i="1" s="1"/>
  <c r="C2853" i="1" a="1"/>
  <c r="C2853" i="1" s="1"/>
  <c r="C2852" i="1" a="1"/>
  <c r="C2852" i="1" s="1"/>
  <c r="C2851" i="1" a="1"/>
  <c r="C2851" i="1" s="1"/>
  <c r="C2850" i="1" a="1"/>
  <c r="C2850" i="1" s="1"/>
  <c r="C2849" i="1" a="1"/>
  <c r="C2849" i="1" s="1"/>
  <c r="C2848" i="1" a="1"/>
  <c r="C2848" i="1" s="1"/>
  <c r="C2847" i="1" a="1"/>
  <c r="C2847" i="1" s="1"/>
  <c r="C2846" i="1" a="1"/>
  <c r="C2846" i="1" s="1"/>
  <c r="C2845" i="1" a="1"/>
  <c r="C2845" i="1" s="1"/>
  <c r="C2844" i="1" a="1"/>
  <c r="C2844" i="1" s="1"/>
  <c r="C2843" i="1" a="1"/>
  <c r="C2843" i="1" s="1"/>
  <c r="C2842" i="1" a="1"/>
  <c r="C2842" i="1" s="1"/>
  <c r="C2841" i="1" a="1"/>
  <c r="C2841" i="1" s="1"/>
  <c r="C2840" i="1" a="1"/>
  <c r="C2840" i="1" s="1"/>
  <c r="C2839" i="1" a="1"/>
  <c r="C2839" i="1" s="1"/>
  <c r="C2838" i="1" a="1"/>
  <c r="C2838" i="1" s="1"/>
  <c r="C2837" i="1" a="1"/>
  <c r="C2837" i="1" s="1"/>
  <c r="C2836" i="1" a="1"/>
  <c r="C2836" i="1" s="1"/>
  <c r="C2835" i="1" a="1"/>
  <c r="C2835" i="1" s="1"/>
  <c r="C2834" i="1" a="1"/>
  <c r="C2834" i="1" s="1"/>
  <c r="C2833" i="1" a="1"/>
  <c r="C2833" i="1" s="1"/>
  <c r="C2832" i="1" a="1"/>
  <c r="C2832" i="1" s="1"/>
  <c r="C2831" i="1" a="1"/>
  <c r="C2831" i="1" s="1"/>
  <c r="C2830" i="1" a="1"/>
  <c r="C2830" i="1" s="1"/>
  <c r="C2829" i="1" a="1"/>
  <c r="C2829" i="1" s="1"/>
  <c r="C2828" i="1" a="1"/>
  <c r="C2828" i="1" s="1"/>
  <c r="C2827" i="1" a="1"/>
  <c r="C2827" i="1" s="1"/>
  <c r="C2826" i="1" a="1"/>
  <c r="C2826" i="1" s="1"/>
  <c r="C2825" i="1" a="1"/>
  <c r="C2825" i="1" s="1"/>
  <c r="C2824" i="1" a="1"/>
  <c r="C2824" i="1" s="1"/>
  <c r="C2823" i="1" a="1"/>
  <c r="C2823" i="1" s="1"/>
  <c r="C2822" i="1" a="1"/>
  <c r="C2822" i="1" s="1"/>
  <c r="C2821" i="1" a="1"/>
  <c r="C2821" i="1" s="1"/>
  <c r="C2820" i="1" a="1"/>
  <c r="C2820" i="1" s="1"/>
  <c r="C2819" i="1" a="1"/>
  <c r="C2819" i="1" s="1"/>
  <c r="C2818" i="1" a="1"/>
  <c r="C2818" i="1" s="1"/>
  <c r="C2817" i="1" a="1"/>
  <c r="C2817" i="1" s="1"/>
  <c r="C2816" i="1" a="1"/>
  <c r="C2816" i="1" s="1"/>
  <c r="C2815" i="1" a="1"/>
  <c r="C2815" i="1" s="1"/>
  <c r="C2814" i="1" a="1"/>
  <c r="C2814" i="1" s="1"/>
  <c r="C2813" i="1" a="1"/>
  <c r="C2813" i="1" s="1"/>
  <c r="C2812" i="1" a="1"/>
  <c r="C2812" i="1" s="1"/>
  <c r="C2811" i="1" a="1"/>
  <c r="C2811" i="1" s="1"/>
  <c r="C2810" i="1" a="1"/>
  <c r="C2810" i="1" s="1"/>
  <c r="C2809" i="1" a="1"/>
  <c r="C2809" i="1" s="1"/>
  <c r="C2808" i="1" a="1"/>
  <c r="C2808" i="1" s="1"/>
  <c r="C2807" i="1" a="1"/>
  <c r="C2807" i="1" s="1"/>
  <c r="C2806" i="1" a="1"/>
  <c r="C2806" i="1" s="1"/>
  <c r="C2805" i="1" a="1"/>
  <c r="C2805" i="1" s="1"/>
  <c r="C2804" i="1" a="1"/>
  <c r="C2804" i="1" s="1"/>
  <c r="C2803" i="1" a="1"/>
  <c r="C2803" i="1" s="1"/>
  <c r="C2802" i="1" a="1"/>
  <c r="C2802" i="1" s="1"/>
  <c r="C2801" i="1" a="1"/>
  <c r="C2801" i="1" s="1"/>
  <c r="C2800" i="1" a="1"/>
  <c r="C2800" i="1" s="1"/>
  <c r="C2799" i="1" a="1"/>
  <c r="C2799" i="1" s="1"/>
  <c r="C2798" i="1" a="1"/>
  <c r="C2798" i="1" s="1"/>
  <c r="C2797" i="1" a="1"/>
  <c r="C2797" i="1" s="1"/>
  <c r="C2796" i="1" a="1"/>
  <c r="C2796" i="1" s="1"/>
  <c r="C2795" i="1" a="1"/>
  <c r="C2795" i="1" s="1"/>
  <c r="C2794" i="1" a="1"/>
  <c r="C2794" i="1" s="1"/>
  <c r="C2793" i="1" a="1"/>
  <c r="C2793" i="1" s="1"/>
  <c r="C2792" i="1" a="1"/>
  <c r="C2792" i="1" s="1"/>
  <c r="C2791" i="1" a="1"/>
  <c r="C2791" i="1" s="1"/>
  <c r="C2790" i="1" a="1"/>
  <c r="C2790" i="1" s="1"/>
  <c r="C2789" i="1" a="1"/>
  <c r="C2789" i="1" s="1"/>
  <c r="C2788" i="1" a="1"/>
  <c r="C2788" i="1" s="1"/>
  <c r="C2787" i="1" a="1"/>
  <c r="C2787" i="1" s="1"/>
  <c r="C2786" i="1" a="1"/>
  <c r="C2786" i="1" s="1"/>
  <c r="C2785" i="1" a="1"/>
  <c r="C2785" i="1" s="1"/>
  <c r="C2784" i="1" a="1"/>
  <c r="C2784" i="1" s="1"/>
  <c r="C2783" i="1" a="1"/>
  <c r="C2783" i="1" s="1"/>
  <c r="C2782" i="1" a="1"/>
  <c r="C2782" i="1" s="1"/>
  <c r="C2781" i="1" a="1"/>
  <c r="C2781" i="1" s="1"/>
  <c r="C2780" i="1" a="1"/>
  <c r="C2780" i="1" s="1"/>
  <c r="C2779" i="1" a="1"/>
  <c r="C2779" i="1" s="1"/>
  <c r="C2778" i="1" a="1"/>
  <c r="C2778" i="1" s="1"/>
  <c r="C2777" i="1" a="1"/>
  <c r="C2777" i="1" s="1"/>
  <c r="C2776" i="1" a="1"/>
  <c r="C2776" i="1" s="1"/>
  <c r="C2775" i="1" a="1"/>
  <c r="C2775" i="1" s="1"/>
  <c r="C2774" i="1" a="1"/>
  <c r="C2774" i="1" s="1"/>
  <c r="C2773" i="1" a="1"/>
  <c r="C2773" i="1" s="1"/>
  <c r="C2772" i="1" a="1"/>
  <c r="C2772" i="1" s="1"/>
  <c r="C2771" i="1" a="1"/>
  <c r="C2771" i="1" s="1"/>
  <c r="C2770" i="1" a="1"/>
  <c r="C2770" i="1" s="1"/>
  <c r="C2769" i="1" a="1"/>
  <c r="C2769" i="1" s="1"/>
  <c r="C2768" i="1" a="1"/>
  <c r="C2768" i="1" s="1"/>
  <c r="C2767" i="1" a="1"/>
  <c r="C2767" i="1" s="1"/>
  <c r="C2766" i="1" a="1"/>
  <c r="C2766" i="1" s="1"/>
  <c r="C2765" i="1" a="1"/>
  <c r="C2765" i="1" s="1"/>
  <c r="C2764" i="1" a="1"/>
  <c r="C2764" i="1" s="1"/>
  <c r="C2763" i="1" a="1"/>
  <c r="C2763" i="1" s="1"/>
  <c r="C2762" i="1" a="1"/>
  <c r="C2762" i="1" s="1"/>
  <c r="N2761" i="1" a="1"/>
  <c r="N2761" i="1" s="1"/>
  <c r="C2761" i="1" a="1"/>
  <c r="C2761" i="1" s="1"/>
  <c r="N2760" i="1" a="1"/>
  <c r="N2760" i="1" s="1"/>
  <c r="C2760" i="1" a="1"/>
  <c r="C2760" i="1" s="1"/>
  <c r="N2759" i="1" a="1"/>
  <c r="N2759" i="1" s="1"/>
  <c r="N2758" i="1" a="1"/>
  <c r="N2758" i="1" s="1"/>
  <c r="N2757" i="1" a="1"/>
  <c r="N2757" i="1" s="1"/>
  <c r="C2757" i="1" a="1"/>
  <c r="C2757" i="1" s="1"/>
  <c r="N2756" i="1" a="1"/>
  <c r="N2756" i="1" s="1"/>
  <c r="N2755" i="1" a="1"/>
  <c r="N2755" i="1" s="1"/>
  <c r="C2755" i="1" a="1"/>
  <c r="C2755" i="1" s="1"/>
  <c r="N2754" i="1" a="1"/>
  <c r="N2754" i="1" s="1"/>
  <c r="C2754" i="1" a="1"/>
  <c r="C2754" i="1" s="1"/>
  <c r="N2753" i="1" a="1"/>
  <c r="N2753" i="1" s="1"/>
  <c r="C2753" i="1" a="1"/>
  <c r="C2753" i="1" s="1"/>
  <c r="N2752" i="1" a="1"/>
  <c r="N2752" i="1" s="1"/>
  <c r="C2752" i="1" a="1"/>
  <c r="C2752" i="1" s="1"/>
  <c r="N2751" i="1" a="1"/>
  <c r="N2751" i="1" s="1"/>
  <c r="C2751" i="1" a="1"/>
  <c r="C2751" i="1" s="1"/>
  <c r="N2750" i="1" a="1"/>
  <c r="N2750" i="1" s="1"/>
  <c r="C2750" i="1" a="1"/>
  <c r="C2750" i="1" s="1"/>
  <c r="N2749" i="1" a="1"/>
  <c r="N2749" i="1" s="1"/>
  <c r="N2748" i="1" a="1"/>
  <c r="N2748" i="1" s="1"/>
  <c r="C2748" i="1" a="1"/>
  <c r="C2748" i="1" s="1"/>
  <c r="N2747" i="1" a="1"/>
  <c r="N2747" i="1" s="1"/>
  <c r="C2747" i="1" a="1"/>
  <c r="C2747" i="1" s="1"/>
  <c r="N2746" i="1" a="1"/>
  <c r="N2746" i="1" s="1"/>
  <c r="C2746" i="1" a="1"/>
  <c r="C2746" i="1" s="1"/>
  <c r="N2745" i="1" a="1"/>
  <c r="N2745" i="1" s="1"/>
  <c r="C2745" i="1" a="1"/>
  <c r="C2745" i="1" s="1"/>
  <c r="N2744" i="1" a="1"/>
  <c r="N2744" i="1" s="1"/>
  <c r="N2743" i="1" a="1"/>
  <c r="N2743" i="1" s="1"/>
  <c r="N2742" i="1" a="1"/>
  <c r="N2742" i="1" s="1"/>
  <c r="C2742" i="1" a="1"/>
  <c r="C2742" i="1" s="1"/>
  <c r="N2741" i="1" a="1"/>
  <c r="N2741" i="1" s="1"/>
  <c r="C2741" i="1" a="1"/>
  <c r="C2741" i="1" s="1"/>
  <c r="N2740" i="1" a="1"/>
  <c r="N2740" i="1" s="1"/>
  <c r="C2740" i="1" a="1"/>
  <c r="C2740" i="1" s="1"/>
  <c r="C2739" i="1" a="1"/>
  <c r="C2739" i="1" s="1"/>
  <c r="N2738" i="1" a="1"/>
  <c r="N2738" i="1" s="1"/>
  <c r="N2737" i="1" a="1"/>
  <c r="N2737" i="1" s="1"/>
  <c r="C2737" i="1" a="1"/>
  <c r="C2737" i="1" s="1"/>
  <c r="N2736" i="1" a="1"/>
  <c r="N2736" i="1" s="1"/>
  <c r="C2736" i="1" a="1"/>
  <c r="C2736" i="1" s="1"/>
  <c r="N2735" i="1" a="1"/>
  <c r="N2735" i="1" s="1"/>
  <c r="C2735" i="1" a="1"/>
  <c r="C2735" i="1" s="1"/>
  <c r="N2734" i="1" a="1"/>
  <c r="N2734" i="1" s="1"/>
  <c r="C2734" i="1" a="1"/>
  <c r="C2734" i="1" s="1"/>
  <c r="N2733" i="1" a="1"/>
  <c r="N2733" i="1" s="1"/>
  <c r="C2733" i="1" a="1"/>
  <c r="C2733" i="1" s="1"/>
  <c r="N2732" i="1" a="1"/>
  <c r="N2732" i="1" s="1"/>
  <c r="C2732" i="1" a="1"/>
  <c r="C2732" i="1" s="1"/>
  <c r="N2731" i="1" a="1"/>
  <c r="N2731" i="1" s="1"/>
  <c r="C2731" i="1" a="1"/>
  <c r="C2731" i="1" s="1"/>
  <c r="N2730" i="1" a="1"/>
  <c r="N2730" i="1" s="1"/>
  <c r="C2730" i="1" a="1"/>
  <c r="C2730" i="1" s="1"/>
  <c r="N2729" i="1" a="1"/>
  <c r="N2729" i="1" s="1"/>
  <c r="N2728" i="1" a="1"/>
  <c r="N2728" i="1" s="1"/>
  <c r="C2728" i="1" a="1"/>
  <c r="C2728" i="1" s="1"/>
  <c r="N2727" i="1" a="1"/>
  <c r="N2727" i="1" s="1"/>
  <c r="N2726" i="1" a="1"/>
  <c r="N2726" i="1" s="1"/>
  <c r="C2726" i="1" a="1"/>
  <c r="C2726" i="1" s="1"/>
  <c r="N2725" i="1" a="1"/>
  <c r="N2725" i="1" s="1"/>
  <c r="C2725" i="1" a="1"/>
  <c r="C2725" i="1" s="1"/>
  <c r="N2724" i="1" a="1"/>
  <c r="N2724" i="1" s="1"/>
  <c r="C2724" i="1" a="1"/>
  <c r="C2724" i="1" s="1"/>
  <c r="N2723" i="1" a="1"/>
  <c r="N2723" i="1" s="1"/>
  <c r="C2723" i="1" a="1"/>
  <c r="C2723" i="1" s="1"/>
  <c r="N2722" i="1" a="1"/>
  <c r="N2722" i="1" s="1"/>
  <c r="C2722" i="1" a="1"/>
  <c r="C2722" i="1" s="1"/>
  <c r="N2721" i="1" a="1"/>
  <c r="N2721" i="1" s="1"/>
  <c r="C2721" i="1" a="1"/>
  <c r="C2721" i="1" s="1"/>
  <c r="N2720" i="1" a="1"/>
  <c r="N2720" i="1" s="1"/>
  <c r="C2720" i="1" a="1"/>
  <c r="C2720" i="1" s="1"/>
  <c r="N2719" i="1" a="1"/>
  <c r="N2719" i="1" s="1"/>
  <c r="C2719" i="1" a="1"/>
  <c r="C2719" i="1" s="1"/>
  <c r="N2718" i="1" a="1"/>
  <c r="N2718" i="1" s="1"/>
  <c r="C2718" i="1" a="1"/>
  <c r="C2718" i="1" s="1"/>
  <c r="N2717" i="1" a="1"/>
  <c r="N2717" i="1" s="1"/>
  <c r="C2717" i="1" a="1"/>
  <c r="C2717" i="1" s="1"/>
  <c r="N2716" i="1" a="1"/>
  <c r="N2716" i="1" s="1"/>
  <c r="C2716" i="1" a="1"/>
  <c r="C2716" i="1" s="1"/>
  <c r="N2715" i="1" a="1"/>
  <c r="N2715" i="1" s="1"/>
  <c r="C2715" i="1" a="1"/>
  <c r="C2715" i="1" s="1"/>
  <c r="N2714" i="1" a="1"/>
  <c r="N2714" i="1" s="1"/>
  <c r="N2713" i="1" a="1"/>
  <c r="N2713" i="1" s="1"/>
  <c r="N2712" i="1" a="1"/>
  <c r="N2712" i="1" s="1"/>
  <c r="C2712" i="1" a="1"/>
  <c r="C2712" i="1" s="1"/>
  <c r="N2711" i="1" a="1"/>
  <c r="N2711" i="1" s="1"/>
  <c r="C2711" i="1" a="1"/>
  <c r="C2711" i="1" s="1"/>
  <c r="N2710" i="1" a="1"/>
  <c r="N2710" i="1" s="1"/>
  <c r="C2710" i="1" a="1"/>
  <c r="C2710" i="1" s="1"/>
  <c r="N2709" i="1" a="1"/>
  <c r="N2709" i="1" s="1"/>
  <c r="C2709" i="1" a="1"/>
  <c r="C2709" i="1" s="1"/>
  <c r="N2708" i="1" a="1"/>
  <c r="N2708" i="1" s="1"/>
  <c r="C2708" i="1" a="1"/>
  <c r="C2708" i="1" s="1"/>
  <c r="N2707" i="1" a="1"/>
  <c r="N2707" i="1" s="1"/>
  <c r="C2707" i="1" a="1"/>
  <c r="C2707" i="1" s="1"/>
  <c r="N2706" i="1" a="1"/>
  <c r="N2706" i="1" s="1"/>
  <c r="C2706" i="1" a="1"/>
  <c r="C2706" i="1" s="1"/>
  <c r="N2705" i="1" a="1"/>
  <c r="N2705" i="1" s="1"/>
  <c r="N2704" i="1" a="1"/>
  <c r="N2704" i="1" s="1"/>
  <c r="C2704" i="1" a="1"/>
  <c r="C2704" i="1" s="1"/>
  <c r="N2703" i="1" a="1"/>
  <c r="N2703" i="1" s="1"/>
  <c r="C2703" i="1" a="1"/>
  <c r="C2703" i="1" s="1"/>
  <c r="N2702" i="1" a="1"/>
  <c r="N2702" i="1" s="1"/>
  <c r="N2701" i="1" a="1"/>
  <c r="N2701" i="1" s="1"/>
  <c r="C2701" i="1" a="1"/>
  <c r="C2701" i="1" s="1"/>
  <c r="N2700" i="1" a="1"/>
  <c r="N2700" i="1" s="1"/>
  <c r="N2699" i="1" a="1"/>
  <c r="N2699" i="1" s="1"/>
  <c r="N2698" i="1" a="1"/>
  <c r="N2698" i="1" s="1"/>
  <c r="C2698" i="1" a="1"/>
  <c r="C2698" i="1" s="1"/>
  <c r="N2697" i="1" a="1"/>
  <c r="N2697" i="1" s="1"/>
  <c r="C2697" i="1" a="1"/>
  <c r="C2697" i="1" s="1"/>
  <c r="N2696" i="1" a="1"/>
  <c r="N2696" i="1" s="1"/>
  <c r="N2695" i="1" a="1"/>
  <c r="N2695" i="1" s="1"/>
  <c r="N2694" i="1" a="1"/>
  <c r="N2694" i="1" s="1"/>
  <c r="C2694" i="1" a="1"/>
  <c r="C2694" i="1" s="1"/>
  <c r="N2693" i="1" a="1"/>
  <c r="N2693" i="1" s="1"/>
  <c r="C2693" i="1" a="1"/>
  <c r="C2693" i="1" s="1"/>
  <c r="N2692" i="1" a="1"/>
  <c r="N2692" i="1" s="1"/>
  <c r="C2692" i="1" a="1"/>
  <c r="C2692" i="1" s="1"/>
  <c r="N2691" i="1" a="1"/>
  <c r="N2691" i="1" s="1"/>
  <c r="N2690" i="1" a="1"/>
  <c r="N2690" i="1" s="1"/>
  <c r="C2690" i="1" a="1"/>
  <c r="C2690" i="1" s="1"/>
  <c r="N2689" i="1" a="1"/>
  <c r="N2689" i="1" s="1"/>
  <c r="C2689" i="1" a="1"/>
  <c r="C2689" i="1" s="1"/>
  <c r="N2688" i="1" a="1"/>
  <c r="N2688" i="1" s="1"/>
  <c r="C2688" i="1" a="1"/>
  <c r="C2688" i="1" s="1"/>
  <c r="N2687" i="1" a="1"/>
  <c r="N2687" i="1" s="1"/>
  <c r="C2687" i="1" a="1"/>
  <c r="C2687" i="1" s="1"/>
  <c r="N2686" i="1" a="1"/>
  <c r="N2686" i="1" s="1"/>
  <c r="N2685" i="1" a="1"/>
  <c r="N2685" i="1" s="1"/>
  <c r="N2684" i="1" a="1"/>
  <c r="N2684" i="1" s="1"/>
  <c r="N2683" i="1" a="1"/>
  <c r="N2683" i="1" s="1"/>
  <c r="C2683" i="1" a="1"/>
  <c r="C2683" i="1" s="1"/>
  <c r="N2682" i="1" a="1"/>
  <c r="N2682" i="1" s="1"/>
  <c r="C2682" i="1" a="1"/>
  <c r="C2682" i="1" s="1"/>
  <c r="N2681" i="1" a="1"/>
  <c r="N2681" i="1" s="1"/>
  <c r="C2681" i="1" a="1"/>
  <c r="C2681" i="1" s="1"/>
  <c r="N2680" i="1" a="1"/>
  <c r="N2680" i="1" s="1"/>
  <c r="N2679" i="1" a="1"/>
  <c r="N2679" i="1" s="1"/>
  <c r="C2679" i="1" a="1"/>
  <c r="C2679" i="1" s="1"/>
  <c r="N2678" i="1" a="1"/>
  <c r="N2678" i="1" s="1"/>
  <c r="C2678" i="1" a="1"/>
  <c r="C2678" i="1" s="1"/>
  <c r="N2677" i="1" a="1"/>
  <c r="N2677" i="1" s="1"/>
  <c r="N2676" i="1" a="1"/>
  <c r="N2676" i="1" s="1"/>
  <c r="N2675" i="1" a="1"/>
  <c r="N2675" i="1" s="1"/>
  <c r="C2675" i="1" a="1"/>
  <c r="C2675" i="1" s="1"/>
  <c r="N2674" i="1" a="1"/>
  <c r="N2674" i="1" s="1"/>
  <c r="N2673" i="1" a="1"/>
  <c r="N2673" i="1" s="1"/>
  <c r="C2673" i="1" a="1"/>
  <c r="C2673" i="1" s="1"/>
  <c r="N2672" i="1" a="1"/>
  <c r="N2672" i="1" s="1"/>
  <c r="C2672" i="1" a="1"/>
  <c r="C2672" i="1" s="1"/>
  <c r="N2671" i="1" a="1"/>
  <c r="N2671" i="1" s="1"/>
  <c r="C2671" i="1" a="1"/>
  <c r="C2671" i="1" s="1"/>
  <c r="N2670" i="1" a="1"/>
  <c r="N2670" i="1" s="1"/>
  <c r="C2670" i="1" a="1"/>
  <c r="C2670" i="1" s="1"/>
  <c r="N2669" i="1" a="1"/>
  <c r="N2669" i="1" s="1"/>
  <c r="C2669" i="1" a="1"/>
  <c r="C2669" i="1" s="1"/>
  <c r="N2668" i="1" a="1"/>
  <c r="N2668" i="1" s="1"/>
  <c r="C2668" i="1" a="1"/>
  <c r="C2668" i="1" s="1"/>
  <c r="N2667" i="1" a="1"/>
  <c r="N2667" i="1" s="1"/>
  <c r="C2667" i="1" a="1"/>
  <c r="C2667" i="1" s="1"/>
  <c r="N2666" i="1" a="1"/>
  <c r="N2666" i="1" s="1"/>
  <c r="N2665" i="1" a="1"/>
  <c r="N2665" i="1" s="1"/>
  <c r="C2665" i="1" a="1"/>
  <c r="C2665" i="1" s="1"/>
  <c r="N2664" i="1" a="1"/>
  <c r="N2664" i="1" s="1"/>
  <c r="C2664" i="1" a="1"/>
  <c r="C2664" i="1" s="1"/>
  <c r="N2663" i="1" a="1"/>
  <c r="N2663" i="1" s="1"/>
  <c r="C2663" i="1" a="1"/>
  <c r="C2663" i="1" s="1"/>
  <c r="N2662" i="1" a="1"/>
  <c r="N2662" i="1" s="1"/>
  <c r="C2662" i="1" a="1"/>
  <c r="C2662" i="1" s="1"/>
  <c r="N2661" i="1" a="1"/>
  <c r="N2661" i="1" s="1"/>
  <c r="N2660" i="1" a="1"/>
  <c r="N2660" i="1" s="1"/>
  <c r="C2660" i="1" a="1"/>
  <c r="C2660" i="1" s="1"/>
  <c r="N2659" i="1" a="1"/>
  <c r="N2659" i="1" s="1"/>
  <c r="C2659" i="1" a="1"/>
  <c r="C2659" i="1" s="1"/>
  <c r="N2658" i="1" a="1"/>
  <c r="N2658" i="1" s="1"/>
  <c r="C2658" i="1" a="1"/>
  <c r="C2658" i="1" s="1"/>
  <c r="N2657" i="1" a="1"/>
  <c r="N2657" i="1" s="1"/>
  <c r="C2657" i="1" a="1"/>
  <c r="C2657" i="1" s="1"/>
  <c r="N2656" i="1" a="1"/>
  <c r="N2656" i="1" s="1"/>
  <c r="C2656" i="1" a="1"/>
  <c r="C2656" i="1" s="1"/>
  <c r="N2655" i="1" a="1"/>
  <c r="N2655" i="1" s="1"/>
  <c r="C2655" i="1" a="1"/>
  <c r="C2655" i="1" s="1"/>
  <c r="N2654" i="1" a="1"/>
  <c r="N2654" i="1" s="1"/>
  <c r="C2654" i="1" a="1"/>
  <c r="C2654" i="1" s="1"/>
  <c r="N2653" i="1" a="1"/>
  <c r="N2653" i="1" s="1"/>
  <c r="C2653" i="1" a="1"/>
  <c r="C2653" i="1" s="1"/>
  <c r="N2652" i="1" a="1"/>
  <c r="N2652" i="1" s="1"/>
  <c r="C2652" i="1" a="1"/>
  <c r="C2652" i="1" s="1"/>
  <c r="N2651" i="1" a="1"/>
  <c r="N2651" i="1" s="1"/>
  <c r="N2650" i="1" a="1"/>
  <c r="N2650" i="1" s="1"/>
  <c r="C2650" i="1" a="1"/>
  <c r="C2650" i="1" s="1"/>
  <c r="N2649" i="1" a="1"/>
  <c r="N2649" i="1" s="1"/>
  <c r="C2649" i="1" a="1"/>
  <c r="C2649" i="1" s="1"/>
  <c r="N2648" i="1" a="1"/>
  <c r="N2648" i="1" s="1"/>
  <c r="C2648" i="1" a="1"/>
  <c r="C2648" i="1" s="1"/>
  <c r="N2647" i="1" a="1"/>
  <c r="N2647" i="1" s="1"/>
  <c r="C2647" i="1" a="1"/>
  <c r="C2647" i="1" s="1"/>
  <c r="N2646" i="1" a="1"/>
  <c r="N2646" i="1" s="1"/>
  <c r="C2646" i="1" a="1"/>
  <c r="C2646" i="1" s="1"/>
  <c r="N2645" i="1" a="1"/>
  <c r="N2645" i="1" s="1"/>
  <c r="C2645" i="1" a="1"/>
  <c r="C2645" i="1" s="1"/>
  <c r="N2644" i="1" a="1"/>
  <c r="N2644" i="1" s="1"/>
  <c r="C2644" i="1" a="1"/>
  <c r="C2644" i="1" s="1"/>
  <c r="N2643" i="1" a="1"/>
  <c r="N2643" i="1" s="1"/>
  <c r="C2643" i="1" a="1"/>
  <c r="C2643" i="1" s="1"/>
  <c r="N2642" i="1" a="1"/>
  <c r="N2642" i="1" s="1"/>
  <c r="C2642" i="1" a="1"/>
  <c r="C2642" i="1" s="1"/>
  <c r="N2641" i="1" a="1"/>
  <c r="N2641" i="1" s="1"/>
  <c r="C2641" i="1" a="1"/>
  <c r="C2641" i="1" s="1"/>
  <c r="N2640" i="1" a="1"/>
  <c r="N2640" i="1" s="1"/>
  <c r="C2640" i="1" a="1"/>
  <c r="C2640" i="1" s="1"/>
  <c r="N2639" i="1" a="1"/>
  <c r="N2639" i="1" s="1"/>
  <c r="C2639" i="1" a="1"/>
  <c r="C2639" i="1" s="1"/>
  <c r="N2638" i="1" a="1"/>
  <c r="N2638" i="1" s="1"/>
  <c r="C2638" i="1" a="1"/>
  <c r="C2638" i="1" s="1"/>
  <c r="N2637" i="1" a="1"/>
  <c r="N2637" i="1" s="1"/>
  <c r="C2637" i="1" a="1"/>
  <c r="C2637" i="1" s="1"/>
  <c r="N2636" i="1" a="1"/>
  <c r="N2636" i="1" s="1"/>
  <c r="C2636" i="1" a="1"/>
  <c r="C2636" i="1" s="1"/>
  <c r="N2635" i="1" a="1"/>
  <c r="N2635" i="1" s="1"/>
  <c r="C2635" i="1" a="1"/>
  <c r="C2635" i="1" s="1"/>
  <c r="N2634" i="1" a="1"/>
  <c r="N2634" i="1" s="1"/>
  <c r="C2634" i="1" a="1"/>
  <c r="C2634" i="1" s="1"/>
  <c r="N2633" i="1" a="1"/>
  <c r="N2633" i="1" s="1"/>
  <c r="C2633" i="1" a="1"/>
  <c r="C2633" i="1" s="1"/>
  <c r="N2632" i="1" a="1"/>
  <c r="N2632" i="1" s="1"/>
  <c r="C2632" i="1" a="1"/>
  <c r="C2632" i="1" s="1"/>
  <c r="N2631" i="1" a="1"/>
  <c r="N2631" i="1" s="1"/>
  <c r="C2631" i="1" a="1"/>
  <c r="C2631" i="1" s="1"/>
  <c r="N2630" i="1" a="1"/>
  <c r="N2630" i="1" s="1"/>
  <c r="C2630" i="1" a="1"/>
  <c r="C2630" i="1" s="1"/>
  <c r="C2629" i="1" a="1"/>
  <c r="C2629" i="1" s="1"/>
  <c r="C2628" i="1" a="1"/>
  <c r="C2628" i="1" s="1"/>
  <c r="N2627" i="1" a="1"/>
  <c r="N2627" i="1" s="1"/>
  <c r="C2627" i="1" a="1"/>
  <c r="C2627" i="1" s="1"/>
  <c r="N2626" i="1" a="1"/>
  <c r="N2626" i="1" s="1"/>
  <c r="C2626" i="1" a="1"/>
  <c r="C2626" i="1" s="1"/>
  <c r="N2625" i="1" a="1"/>
  <c r="N2625" i="1" s="1"/>
  <c r="C2625" i="1" a="1"/>
  <c r="C2625" i="1" s="1"/>
  <c r="N2624" i="1" a="1"/>
  <c r="N2624" i="1" s="1"/>
  <c r="C2624" i="1" a="1"/>
  <c r="C2624" i="1" s="1"/>
  <c r="N2623" i="1" a="1"/>
  <c r="N2623" i="1" s="1"/>
  <c r="C2623" i="1" a="1"/>
  <c r="C2623" i="1" s="1"/>
  <c r="N2622" i="1" a="1"/>
  <c r="N2622" i="1" s="1"/>
  <c r="C2622" i="1" a="1"/>
  <c r="C2622" i="1" s="1"/>
  <c r="N2621" i="1" a="1"/>
  <c r="N2621" i="1" s="1"/>
  <c r="C2621" i="1" a="1"/>
  <c r="C2621" i="1" s="1"/>
  <c r="N2620" i="1" a="1"/>
  <c r="N2620" i="1" s="1"/>
  <c r="C2620" i="1" a="1"/>
  <c r="C2620" i="1" s="1"/>
  <c r="N2619" i="1" a="1"/>
  <c r="N2619" i="1" s="1"/>
  <c r="C2619" i="1" a="1"/>
  <c r="C2619" i="1" s="1"/>
  <c r="N2618" i="1" a="1"/>
  <c r="N2618" i="1" s="1"/>
  <c r="C2618" i="1" a="1"/>
  <c r="C2618" i="1" s="1"/>
  <c r="N2617" i="1" a="1"/>
  <c r="N2617" i="1" s="1"/>
  <c r="C2617" i="1" a="1"/>
  <c r="C2617" i="1" s="1"/>
  <c r="N2616" i="1" a="1"/>
  <c r="N2616" i="1" s="1"/>
  <c r="C2616" i="1" a="1"/>
  <c r="C2616" i="1" s="1"/>
  <c r="N2615" i="1" a="1"/>
  <c r="N2615" i="1" s="1"/>
  <c r="C2615" i="1" a="1"/>
  <c r="C2615" i="1" s="1"/>
  <c r="N2614" i="1" a="1"/>
  <c r="N2614" i="1" s="1"/>
  <c r="C2614" i="1" a="1"/>
  <c r="C2614" i="1" s="1"/>
  <c r="N2613" i="1" a="1"/>
  <c r="N2613" i="1" s="1"/>
  <c r="C2613" i="1" a="1"/>
  <c r="C2613" i="1" s="1"/>
  <c r="N2612" i="1" a="1"/>
  <c r="N2612" i="1" s="1"/>
  <c r="C2612" i="1" a="1"/>
  <c r="C2612" i="1" s="1"/>
  <c r="N2611" i="1" a="1"/>
  <c r="N2611" i="1" s="1"/>
  <c r="C2611" i="1" a="1"/>
  <c r="C2611" i="1" s="1"/>
  <c r="N2610" i="1" a="1"/>
  <c r="N2610" i="1" s="1"/>
  <c r="C2610" i="1" a="1"/>
  <c r="C2610" i="1" s="1"/>
  <c r="N2609" i="1" a="1"/>
  <c r="N2609" i="1" s="1"/>
  <c r="C2609" i="1" a="1"/>
  <c r="C2609" i="1" s="1"/>
  <c r="N2608" i="1" a="1"/>
  <c r="N2608" i="1" s="1"/>
  <c r="C2608" i="1" a="1"/>
  <c r="C2608" i="1" s="1"/>
  <c r="N2607" i="1" a="1"/>
  <c r="N2607" i="1" s="1"/>
  <c r="C2607" i="1" a="1"/>
  <c r="C2607" i="1" s="1"/>
  <c r="N2606" i="1" a="1"/>
  <c r="N2606" i="1" s="1"/>
  <c r="C2606" i="1" a="1"/>
  <c r="C2606" i="1" s="1"/>
  <c r="N2605" i="1" a="1"/>
  <c r="N2605" i="1" s="1"/>
  <c r="C2605" i="1" a="1"/>
  <c r="C2605" i="1" s="1"/>
  <c r="N2604" i="1" a="1"/>
  <c r="N2604" i="1" s="1"/>
  <c r="C2604" i="1" a="1"/>
  <c r="C2604" i="1" s="1"/>
  <c r="N2603" i="1" a="1"/>
  <c r="N2603" i="1" s="1"/>
  <c r="C2603" i="1" a="1"/>
  <c r="C2603" i="1" s="1"/>
  <c r="N2602" i="1" a="1"/>
  <c r="N2602" i="1" s="1"/>
  <c r="C2602" i="1" a="1"/>
  <c r="C2602" i="1" s="1"/>
  <c r="N2601" i="1" a="1"/>
  <c r="N2601" i="1" s="1"/>
  <c r="C2601" i="1" a="1"/>
  <c r="C2601" i="1" s="1"/>
  <c r="N2600" i="1" a="1"/>
  <c r="N2600" i="1" s="1"/>
  <c r="C2600" i="1" a="1"/>
  <c r="C2600" i="1" s="1"/>
  <c r="N2599" i="1" a="1"/>
  <c r="N2599" i="1" s="1"/>
  <c r="C2599" i="1" a="1"/>
  <c r="C2599" i="1" s="1"/>
  <c r="N2598" i="1" a="1"/>
  <c r="N2598" i="1" s="1"/>
  <c r="C2598" i="1" a="1"/>
  <c r="C2598" i="1" s="1"/>
  <c r="N2597" i="1" a="1"/>
  <c r="N2597" i="1" s="1"/>
  <c r="C2597" i="1" a="1"/>
  <c r="C2597" i="1" s="1"/>
  <c r="N2596" i="1" a="1"/>
  <c r="N2596" i="1" s="1"/>
  <c r="C2596" i="1" a="1"/>
  <c r="C2596" i="1" s="1"/>
  <c r="N2595" i="1" a="1"/>
  <c r="N2595" i="1" s="1"/>
  <c r="C2595" i="1" a="1"/>
  <c r="C2595" i="1" s="1"/>
  <c r="N2594" i="1" a="1"/>
  <c r="N2594" i="1" s="1"/>
  <c r="C2594" i="1" a="1"/>
  <c r="C2594" i="1" s="1"/>
  <c r="N2593" i="1" a="1"/>
  <c r="N2593" i="1" s="1"/>
  <c r="C2593" i="1" a="1"/>
  <c r="C2593" i="1" s="1"/>
  <c r="N2592" i="1" a="1"/>
  <c r="N2592" i="1" s="1"/>
  <c r="C2592" i="1" a="1"/>
  <c r="C2592" i="1" s="1"/>
  <c r="N2591" i="1" a="1"/>
  <c r="N2591" i="1" s="1"/>
  <c r="C2591" i="1" a="1"/>
  <c r="C2591" i="1" s="1"/>
  <c r="N2590" i="1" a="1"/>
  <c r="N2590" i="1" s="1"/>
  <c r="C2590" i="1" a="1"/>
  <c r="C2590" i="1" s="1"/>
  <c r="N2589" i="1" a="1"/>
  <c r="N2589" i="1" s="1"/>
  <c r="C2589" i="1" a="1"/>
  <c r="C2589" i="1" s="1"/>
  <c r="N2588" i="1" a="1"/>
  <c r="N2588" i="1" s="1"/>
  <c r="C2588" i="1" a="1"/>
  <c r="C2588" i="1" s="1"/>
  <c r="N2587" i="1" a="1"/>
  <c r="N2587" i="1" s="1"/>
  <c r="C2587" i="1" a="1"/>
  <c r="C2587" i="1" s="1"/>
  <c r="N2586" i="1" a="1"/>
  <c r="N2586" i="1" s="1"/>
  <c r="C2586" i="1" a="1"/>
  <c r="C2586" i="1" s="1"/>
  <c r="N2585" i="1" a="1"/>
  <c r="N2585" i="1" s="1"/>
  <c r="C2585" i="1" a="1"/>
  <c r="C2585" i="1" s="1"/>
  <c r="N2584" i="1" a="1"/>
  <c r="N2584" i="1" s="1"/>
  <c r="C2584" i="1" a="1"/>
  <c r="C2584" i="1" s="1"/>
  <c r="N2583" i="1" a="1"/>
  <c r="N2583" i="1" s="1"/>
  <c r="C2583" i="1" a="1"/>
  <c r="C2583" i="1" s="1"/>
  <c r="N2582" i="1" a="1"/>
  <c r="N2582" i="1" s="1"/>
  <c r="C2582" i="1" a="1"/>
  <c r="C2582" i="1" s="1"/>
  <c r="N2581" i="1" a="1"/>
  <c r="N2581" i="1" s="1"/>
  <c r="C2581" i="1" a="1"/>
  <c r="C2581" i="1" s="1"/>
  <c r="N2580" i="1" a="1"/>
  <c r="N2580" i="1" s="1"/>
  <c r="C2580" i="1" a="1"/>
  <c r="C2580" i="1" s="1"/>
  <c r="N2579" i="1" a="1"/>
  <c r="N2579" i="1" s="1"/>
  <c r="C2579" i="1" a="1"/>
  <c r="C2579" i="1" s="1"/>
  <c r="N2578" i="1" a="1"/>
  <c r="N2578" i="1" s="1"/>
  <c r="C2578" i="1" a="1"/>
  <c r="C2578" i="1" s="1"/>
  <c r="N2577" i="1" a="1"/>
  <c r="N2577" i="1" s="1"/>
  <c r="C2577" i="1" a="1"/>
  <c r="C2577" i="1" s="1"/>
  <c r="N2576" i="1" a="1"/>
  <c r="N2576" i="1" s="1"/>
  <c r="C2576" i="1" a="1"/>
  <c r="C2576" i="1" s="1"/>
  <c r="N2575" i="1" a="1"/>
  <c r="N2575" i="1" s="1"/>
  <c r="C2575" i="1" a="1"/>
  <c r="C2575" i="1" s="1"/>
  <c r="N2574" i="1" a="1"/>
  <c r="N2574" i="1" s="1"/>
  <c r="C2574" i="1" a="1"/>
  <c r="C2574" i="1" s="1"/>
  <c r="N2573" i="1" a="1"/>
  <c r="N2573" i="1" s="1"/>
  <c r="C2573" i="1" a="1"/>
  <c r="C2573" i="1" s="1"/>
  <c r="N2572" i="1" a="1"/>
  <c r="N2572" i="1" s="1"/>
  <c r="C2572" i="1" a="1"/>
  <c r="C2572" i="1" s="1"/>
  <c r="N2571" i="1" a="1"/>
  <c r="N2571" i="1" s="1"/>
  <c r="C2571" i="1" a="1"/>
  <c r="C2571" i="1" s="1"/>
  <c r="N2570" i="1" a="1"/>
  <c r="N2570" i="1" s="1"/>
  <c r="C2570" i="1" a="1"/>
  <c r="C2570" i="1" s="1"/>
  <c r="N2569" i="1" a="1"/>
  <c r="N2569" i="1" s="1"/>
  <c r="C2569" i="1" a="1"/>
  <c r="C2569" i="1" s="1"/>
  <c r="N2568" i="1" a="1"/>
  <c r="N2568" i="1" s="1"/>
  <c r="C2568" i="1" a="1"/>
  <c r="C2568" i="1" s="1"/>
  <c r="N2567" i="1" a="1"/>
  <c r="N2567" i="1" s="1"/>
  <c r="C2567" i="1" a="1"/>
  <c r="C2567" i="1" s="1"/>
  <c r="N2566" i="1" a="1"/>
  <c r="N2566" i="1" s="1"/>
  <c r="C2566" i="1" a="1"/>
  <c r="C2566" i="1" s="1"/>
  <c r="N2565" i="1" a="1"/>
  <c r="N2565" i="1" s="1"/>
  <c r="C2565" i="1" a="1"/>
  <c r="C2565" i="1" s="1"/>
  <c r="N2564" i="1" a="1"/>
  <c r="N2564" i="1" s="1"/>
  <c r="C2564" i="1" a="1"/>
  <c r="C2564" i="1" s="1"/>
  <c r="N2563" i="1" a="1"/>
  <c r="N2563" i="1" s="1"/>
  <c r="N2562" i="1" a="1"/>
  <c r="N2562" i="1" s="1"/>
  <c r="C2562" i="1" a="1"/>
  <c r="C2562" i="1" s="1"/>
  <c r="N2561" i="1" a="1"/>
  <c r="N2561" i="1" s="1"/>
  <c r="N2560" i="1" a="1"/>
  <c r="N2560" i="1" s="1"/>
  <c r="C2560" i="1" a="1"/>
  <c r="C2560" i="1" s="1"/>
  <c r="N2559" i="1" a="1"/>
  <c r="N2559" i="1" s="1"/>
  <c r="C2559" i="1" a="1"/>
  <c r="C2559" i="1" s="1"/>
  <c r="N2558" i="1" a="1"/>
  <c r="N2558" i="1" s="1"/>
  <c r="C2558" i="1" a="1"/>
  <c r="C2558" i="1" s="1"/>
  <c r="N2557" i="1" a="1"/>
  <c r="N2557" i="1" s="1"/>
  <c r="C2557" i="1" a="1"/>
  <c r="C2557" i="1" s="1"/>
  <c r="N2556" i="1" a="1"/>
  <c r="N2556" i="1" s="1"/>
  <c r="N2555" i="1" a="1"/>
  <c r="N2555" i="1" s="1"/>
  <c r="C2555" i="1" a="1"/>
  <c r="C2555" i="1" s="1"/>
  <c r="N2554" i="1" a="1"/>
  <c r="N2554" i="1" s="1"/>
  <c r="C2554" i="1" a="1"/>
  <c r="C2554" i="1" s="1"/>
  <c r="N2553" i="1" a="1"/>
  <c r="N2553" i="1" s="1"/>
  <c r="C2553" i="1" a="1"/>
  <c r="C2553" i="1" s="1"/>
  <c r="N2552" i="1" a="1"/>
  <c r="N2552" i="1" s="1"/>
  <c r="C2552" i="1" a="1"/>
  <c r="C2552" i="1" s="1"/>
  <c r="N2551" i="1" a="1"/>
  <c r="N2551" i="1" s="1"/>
  <c r="C2551" i="1" a="1"/>
  <c r="C2551" i="1" s="1"/>
  <c r="N2550" i="1" a="1"/>
  <c r="N2550" i="1" s="1"/>
  <c r="N2549" i="1" a="1"/>
  <c r="N2549" i="1" s="1"/>
  <c r="N2548" i="1" a="1"/>
  <c r="N2548" i="1" s="1"/>
  <c r="N2547" i="1" a="1"/>
  <c r="N2547" i="1" s="1"/>
  <c r="C2547" i="1" a="1"/>
  <c r="C2547" i="1" s="1"/>
  <c r="N2546" i="1" a="1"/>
  <c r="N2546" i="1" s="1"/>
  <c r="N2545" i="1" a="1"/>
  <c r="N2545" i="1" s="1"/>
  <c r="C2545" i="1" a="1"/>
  <c r="C2545" i="1" s="1"/>
  <c r="N2544" i="1" a="1"/>
  <c r="N2544" i="1" s="1"/>
  <c r="C2544" i="1" a="1"/>
  <c r="C2544" i="1" s="1"/>
  <c r="N2543" i="1" a="1"/>
  <c r="N2543" i="1" s="1"/>
  <c r="C2543" i="1" a="1"/>
  <c r="C2543" i="1" s="1"/>
  <c r="N2542" i="1" a="1"/>
  <c r="N2542" i="1" s="1"/>
  <c r="C2542" i="1" a="1"/>
  <c r="C2542" i="1" s="1"/>
  <c r="N2541" i="1" a="1"/>
  <c r="N2541" i="1" s="1"/>
  <c r="C2541" i="1" a="1"/>
  <c r="C2541" i="1" s="1"/>
  <c r="N2540" i="1" a="1"/>
  <c r="N2540" i="1" s="1"/>
  <c r="N2539" i="1" a="1"/>
  <c r="N2539" i="1" s="1"/>
  <c r="N2538" i="1" a="1"/>
  <c r="N2538" i="1" s="1"/>
  <c r="C2538" i="1" a="1"/>
  <c r="C2538" i="1" s="1"/>
  <c r="N2537" i="1" a="1"/>
  <c r="N2537" i="1" s="1"/>
  <c r="N2536" i="1" a="1"/>
  <c r="N2536" i="1" s="1"/>
  <c r="C2536" i="1" a="1"/>
  <c r="C2536" i="1" s="1"/>
  <c r="N2535" i="1" a="1"/>
  <c r="N2535" i="1" s="1"/>
  <c r="C2535" i="1" a="1"/>
  <c r="C2535" i="1" s="1"/>
  <c r="N2534" i="1" a="1"/>
  <c r="N2534" i="1" s="1"/>
  <c r="C2534" i="1" a="1"/>
  <c r="C2534" i="1" s="1"/>
  <c r="N2533" i="1" a="1"/>
  <c r="N2533" i="1" s="1"/>
  <c r="N2532" i="1" a="1"/>
  <c r="N2532" i="1" s="1"/>
  <c r="C2532" i="1" a="1"/>
  <c r="C2532" i="1" s="1"/>
  <c r="C2531" i="1" a="1"/>
  <c r="C2531" i="1" s="1"/>
  <c r="C2530" i="1" a="1"/>
  <c r="C2530" i="1" s="1"/>
  <c r="C2529" i="1" a="1"/>
  <c r="C2529" i="1" s="1"/>
  <c r="C2528" i="1" a="1"/>
  <c r="C2528" i="1" s="1"/>
  <c r="C2527" i="1" a="1"/>
  <c r="C2527" i="1" s="1"/>
  <c r="C2526" i="1" a="1"/>
  <c r="C2526" i="1" s="1"/>
  <c r="C2525" i="1" a="1"/>
  <c r="C2525" i="1" s="1"/>
  <c r="C2524" i="1" a="1"/>
  <c r="C2524" i="1" s="1"/>
  <c r="C2523" i="1" a="1"/>
  <c r="C2523" i="1" s="1"/>
  <c r="C2522" i="1" a="1"/>
  <c r="C2522" i="1" s="1"/>
  <c r="C2521" i="1" a="1"/>
  <c r="C2521" i="1" s="1"/>
  <c r="C2520" i="1" a="1"/>
  <c r="C2520" i="1" s="1"/>
  <c r="C2519" i="1" a="1"/>
  <c r="C2519" i="1" s="1"/>
  <c r="C2518" i="1" a="1"/>
  <c r="C2518" i="1" s="1"/>
  <c r="C2517" i="1" a="1"/>
  <c r="C2517" i="1" s="1"/>
  <c r="C2516" i="1" a="1"/>
  <c r="C2516" i="1" s="1"/>
  <c r="N2515" i="1" a="1"/>
  <c r="N2515" i="1" s="1"/>
  <c r="N2514" i="1" a="1"/>
  <c r="N2514" i="1" s="1"/>
  <c r="C2514" i="1" a="1"/>
  <c r="C2514" i="1" s="1"/>
  <c r="N2513" i="1" a="1"/>
  <c r="N2513" i="1" s="1"/>
  <c r="C2513" i="1" a="1"/>
  <c r="C2513" i="1" s="1"/>
  <c r="N2512" i="1" a="1"/>
  <c r="N2512" i="1" s="1"/>
  <c r="N2511" i="1" a="1"/>
  <c r="N2511" i="1" s="1"/>
  <c r="C2511" i="1" a="1"/>
  <c r="C2511" i="1" s="1"/>
  <c r="N2510" i="1" a="1"/>
  <c r="N2510" i="1" s="1"/>
  <c r="C2510" i="1" a="1"/>
  <c r="C2510" i="1" s="1"/>
  <c r="N2509" i="1" a="1"/>
  <c r="N2509" i="1" s="1"/>
  <c r="N2508" i="1" a="1"/>
  <c r="N2508" i="1" s="1"/>
  <c r="N2507" i="1" a="1"/>
  <c r="N2507" i="1" s="1"/>
  <c r="C2507" i="1" a="1"/>
  <c r="C2507" i="1" s="1"/>
  <c r="N2506" i="1" a="1"/>
  <c r="N2506" i="1" s="1"/>
  <c r="N2505" i="1" a="1"/>
  <c r="N2505" i="1" s="1"/>
  <c r="N2504" i="1" a="1"/>
  <c r="N2504" i="1" s="1"/>
  <c r="N2503" i="1" a="1"/>
  <c r="N2503" i="1" s="1"/>
  <c r="N2502" i="1" a="1"/>
  <c r="N2502" i="1" s="1"/>
  <c r="C2502" i="1" a="1"/>
  <c r="C2502" i="1" s="1"/>
  <c r="N2501" i="1" a="1"/>
  <c r="N2501" i="1" s="1"/>
  <c r="N2500" i="1" a="1"/>
  <c r="N2500" i="1" s="1"/>
  <c r="N2499" i="1" a="1"/>
  <c r="N2499" i="1" s="1"/>
  <c r="N2498" i="1" a="1"/>
  <c r="N2498" i="1" s="1"/>
  <c r="N2497" i="1" a="1"/>
  <c r="N2497" i="1" s="1"/>
  <c r="N2496" i="1" a="1"/>
  <c r="N2496" i="1" s="1"/>
  <c r="N2495" i="1" a="1"/>
  <c r="N2495" i="1" s="1"/>
  <c r="C2495" i="1" a="1"/>
  <c r="C2495" i="1" s="1"/>
  <c r="N2494" i="1" a="1"/>
  <c r="N2494" i="1" s="1"/>
  <c r="N2493" i="1" a="1"/>
  <c r="N2493" i="1" s="1"/>
  <c r="C2493" i="1" a="1"/>
  <c r="C2493" i="1" s="1"/>
  <c r="N2492" i="1" a="1"/>
  <c r="N2492" i="1" s="1"/>
  <c r="N2491" i="1" a="1"/>
  <c r="N2491" i="1" s="1"/>
  <c r="C2491" i="1" a="1"/>
  <c r="C2491" i="1" s="1"/>
  <c r="N2490" i="1" a="1"/>
  <c r="N2490" i="1" s="1"/>
  <c r="C2490" i="1" a="1"/>
  <c r="C2490" i="1" s="1"/>
  <c r="N2489" i="1" a="1"/>
  <c r="N2489" i="1" s="1"/>
  <c r="C2489" i="1" a="1"/>
  <c r="C2489" i="1" s="1"/>
  <c r="N2488" i="1" a="1"/>
  <c r="N2488" i="1" s="1"/>
  <c r="N2487" i="1" a="1"/>
  <c r="N2487" i="1" s="1"/>
  <c r="N2486" i="1" a="1"/>
  <c r="N2486" i="1" s="1"/>
  <c r="N2485" i="1" a="1"/>
  <c r="N2485" i="1" s="1"/>
  <c r="C2485" i="1" a="1"/>
  <c r="C2485" i="1" s="1"/>
  <c r="N2484" i="1" a="1"/>
  <c r="N2484" i="1" s="1"/>
  <c r="C2484" i="1" a="1"/>
  <c r="C2484" i="1" s="1"/>
  <c r="N2483" i="1" a="1"/>
  <c r="N2483" i="1" s="1"/>
  <c r="C2483" i="1" a="1"/>
  <c r="C2483" i="1" s="1"/>
  <c r="N2482" i="1" a="1"/>
  <c r="N2482" i="1" s="1"/>
  <c r="N2481" i="1" a="1"/>
  <c r="N2481" i="1" s="1"/>
  <c r="N2480" i="1" a="1"/>
  <c r="N2480" i="1" s="1"/>
  <c r="C2480" i="1" a="1"/>
  <c r="C2480" i="1" s="1"/>
  <c r="N2479" i="1" a="1"/>
  <c r="N2479" i="1" s="1"/>
  <c r="C2479" i="1" a="1"/>
  <c r="C2479" i="1" s="1"/>
  <c r="N2478" i="1" a="1"/>
  <c r="N2478" i="1" s="1"/>
  <c r="N2477" i="1" a="1"/>
  <c r="N2477" i="1" s="1"/>
  <c r="C2477" i="1" a="1"/>
  <c r="C2477" i="1" s="1"/>
  <c r="N2476" i="1" a="1"/>
  <c r="N2476" i="1" s="1"/>
  <c r="C2476" i="1" a="1"/>
  <c r="C2476" i="1" s="1"/>
  <c r="N2475" i="1" a="1"/>
  <c r="N2475" i="1" s="1"/>
  <c r="C2475" i="1" a="1"/>
  <c r="C2475" i="1" s="1"/>
  <c r="N2474" i="1" a="1"/>
  <c r="N2474" i="1" s="1"/>
  <c r="C2474" i="1" a="1"/>
  <c r="C2474" i="1" s="1"/>
  <c r="N2473" i="1" a="1"/>
  <c r="N2473" i="1" s="1"/>
  <c r="C2473" i="1" a="1"/>
  <c r="C2473" i="1" s="1"/>
  <c r="N2472" i="1" a="1"/>
  <c r="N2472" i="1" s="1"/>
  <c r="C2472" i="1" a="1"/>
  <c r="C2472" i="1" s="1"/>
  <c r="N2471" i="1" a="1"/>
  <c r="N2471" i="1" s="1"/>
  <c r="N2470" i="1" a="1"/>
  <c r="N2470" i="1" s="1"/>
  <c r="N2469" i="1" a="1"/>
  <c r="N2469" i="1" s="1"/>
  <c r="C2469" i="1" a="1"/>
  <c r="C2469" i="1" s="1"/>
  <c r="N2468" i="1" a="1"/>
  <c r="N2468" i="1" s="1"/>
  <c r="C2468" i="1" a="1"/>
  <c r="C2468" i="1" s="1"/>
  <c r="N2467" i="1" a="1"/>
  <c r="N2467" i="1" s="1"/>
  <c r="C2467" i="1" a="1"/>
  <c r="C2467" i="1" s="1"/>
  <c r="N2466" i="1" a="1"/>
  <c r="N2466" i="1" s="1"/>
  <c r="C2466" i="1" a="1"/>
  <c r="C2466" i="1" s="1"/>
  <c r="C2465" i="1" a="1"/>
  <c r="C2465" i="1" s="1"/>
  <c r="C2464" i="1" a="1"/>
  <c r="C2464" i="1" s="1"/>
  <c r="C2463" i="1" a="1"/>
  <c r="C2463" i="1" s="1"/>
  <c r="C2462" i="1" a="1"/>
  <c r="C2462" i="1" s="1"/>
  <c r="C2461" i="1" a="1"/>
  <c r="C2461" i="1" s="1"/>
  <c r="C2460" i="1" a="1"/>
  <c r="C2460" i="1" s="1"/>
  <c r="N2459" i="1" a="1"/>
  <c r="N2459" i="1" s="1"/>
  <c r="C2459" i="1" a="1"/>
  <c r="C2459" i="1" s="1"/>
  <c r="N2458" i="1" a="1"/>
  <c r="N2458" i="1" s="1"/>
  <c r="C2458" i="1" a="1"/>
  <c r="C2458" i="1" s="1"/>
  <c r="N2457" i="1" a="1"/>
  <c r="N2457" i="1" s="1"/>
  <c r="C2457" i="1" a="1"/>
  <c r="C2457" i="1" s="1"/>
  <c r="N2456" i="1" a="1"/>
  <c r="N2456" i="1" s="1"/>
  <c r="C2456" i="1" a="1"/>
  <c r="C2456" i="1" s="1"/>
  <c r="N2455" i="1" a="1"/>
  <c r="N2455" i="1" s="1"/>
  <c r="N2454" i="1" a="1"/>
  <c r="N2454" i="1" s="1"/>
  <c r="C2454" i="1" a="1"/>
  <c r="C2454" i="1" s="1"/>
  <c r="N2453" i="1" a="1"/>
  <c r="N2453" i="1" s="1"/>
  <c r="N2452" i="1" a="1"/>
  <c r="N2452" i="1" s="1"/>
  <c r="N2451" i="1" a="1"/>
  <c r="N2451" i="1" s="1"/>
  <c r="C2451" i="1" a="1"/>
  <c r="C2451" i="1" s="1"/>
  <c r="N2450" i="1" a="1"/>
  <c r="N2450" i="1" s="1"/>
  <c r="N2449" i="1" a="1"/>
  <c r="N2449" i="1" s="1"/>
  <c r="C2449" i="1" a="1"/>
  <c r="C2449" i="1" s="1"/>
  <c r="N2448" i="1" a="1"/>
  <c r="N2448" i="1" s="1"/>
  <c r="N2447" i="1" a="1"/>
  <c r="N2447" i="1" s="1"/>
  <c r="N2446" i="1" a="1"/>
  <c r="N2446" i="1" s="1"/>
  <c r="C2446" i="1" a="1"/>
  <c r="C2446" i="1" s="1"/>
  <c r="N2445" i="1" a="1"/>
  <c r="N2445" i="1" s="1"/>
  <c r="C2445" i="1" a="1"/>
  <c r="C2445" i="1" s="1"/>
  <c r="N2444" i="1" a="1"/>
  <c r="N2444" i="1" s="1"/>
  <c r="C2444" i="1" a="1"/>
  <c r="C2444" i="1" s="1"/>
  <c r="N2443" i="1" a="1"/>
  <c r="N2443" i="1" s="1"/>
  <c r="N2442" i="1" a="1"/>
  <c r="N2442" i="1" s="1"/>
  <c r="N2441" i="1" a="1"/>
  <c r="N2441" i="1" s="1"/>
  <c r="N2440" i="1" a="1"/>
  <c r="N2440" i="1" s="1"/>
  <c r="C2440" i="1" a="1"/>
  <c r="C2440" i="1" s="1"/>
  <c r="N2439" i="1" a="1"/>
  <c r="N2439" i="1" s="1"/>
  <c r="N2438" i="1" a="1"/>
  <c r="N2438" i="1" s="1"/>
  <c r="C2438" i="1" a="1"/>
  <c r="C2438" i="1" s="1"/>
  <c r="N2437" i="1" a="1"/>
  <c r="N2437" i="1" s="1"/>
  <c r="C2437" i="1" a="1"/>
  <c r="C2437" i="1" s="1"/>
  <c r="N2436" i="1" a="1"/>
  <c r="N2436" i="1" s="1"/>
  <c r="C2436" i="1" a="1"/>
  <c r="C2436" i="1" s="1"/>
  <c r="N2435" i="1" a="1"/>
  <c r="N2435" i="1" s="1"/>
  <c r="C2435" i="1" a="1"/>
  <c r="C2435" i="1" s="1"/>
  <c r="N2434" i="1" a="1"/>
  <c r="N2434" i="1" s="1"/>
  <c r="C2434" i="1" a="1"/>
  <c r="C2434" i="1" s="1"/>
  <c r="N2433" i="1" a="1"/>
  <c r="N2433" i="1" s="1"/>
  <c r="N2432" i="1" a="1"/>
  <c r="N2432" i="1" s="1"/>
  <c r="N2431" i="1" a="1"/>
  <c r="N2431" i="1" s="1"/>
  <c r="C2431" i="1" a="1"/>
  <c r="C2431" i="1" s="1"/>
  <c r="N2430" i="1" a="1"/>
  <c r="N2430" i="1" s="1"/>
  <c r="C2430" i="1" a="1"/>
  <c r="C2430" i="1" s="1"/>
  <c r="C2429" i="1" a="1"/>
  <c r="C2429" i="1" s="1"/>
  <c r="C2428" i="1" a="1"/>
  <c r="C2428" i="1" s="1"/>
  <c r="C2427" i="1" a="1"/>
  <c r="C2427" i="1" s="1"/>
  <c r="C2426" i="1" a="1"/>
  <c r="C2426" i="1" s="1"/>
  <c r="C2425" i="1" a="1"/>
  <c r="C2425" i="1" s="1"/>
  <c r="C2424" i="1" a="1"/>
  <c r="C2424" i="1" s="1"/>
  <c r="C2423" i="1" a="1"/>
  <c r="C2423" i="1" s="1"/>
  <c r="N2422" i="1" a="1"/>
  <c r="N2422" i="1" s="1"/>
  <c r="C2422" i="1" a="1"/>
  <c r="C2422" i="1" s="1"/>
  <c r="N2421" i="1" a="1"/>
  <c r="N2421" i="1" s="1"/>
  <c r="C2421" i="1" a="1"/>
  <c r="C2421" i="1" s="1"/>
  <c r="N2420" i="1" a="1"/>
  <c r="N2420" i="1" s="1"/>
  <c r="N2419" i="1" a="1"/>
  <c r="N2419" i="1" s="1"/>
  <c r="C2419" i="1" a="1"/>
  <c r="C2419" i="1" s="1"/>
  <c r="N2418" i="1" a="1"/>
  <c r="N2418" i="1" s="1"/>
  <c r="C2418" i="1" a="1"/>
  <c r="C2418" i="1" s="1"/>
  <c r="N2417" i="1" a="1"/>
  <c r="N2417" i="1" s="1"/>
  <c r="C2417" i="1" a="1"/>
  <c r="C2417" i="1" s="1"/>
  <c r="N2416" i="1" a="1"/>
  <c r="N2416" i="1" s="1"/>
  <c r="N2415" i="1" a="1"/>
  <c r="N2415" i="1" s="1"/>
  <c r="N2414" i="1" a="1"/>
  <c r="N2414" i="1" s="1"/>
  <c r="C2414" i="1" a="1"/>
  <c r="C2414" i="1" s="1"/>
  <c r="N2413" i="1" a="1"/>
  <c r="N2413" i="1" s="1"/>
  <c r="C2413" i="1" a="1"/>
  <c r="C2413" i="1" s="1"/>
  <c r="N2412" i="1" a="1"/>
  <c r="N2412" i="1" s="1"/>
  <c r="C2412" i="1" a="1"/>
  <c r="C2412" i="1" s="1"/>
  <c r="N2411" i="1" a="1"/>
  <c r="N2411" i="1" s="1"/>
  <c r="C2411" i="1" a="1"/>
  <c r="C2411" i="1" s="1"/>
  <c r="N2410" i="1" a="1"/>
  <c r="N2410" i="1" s="1"/>
  <c r="C2410" i="1" a="1"/>
  <c r="C2410" i="1" s="1"/>
  <c r="N2409" i="1" a="1"/>
  <c r="N2409" i="1" s="1"/>
  <c r="C2409" i="1" a="1"/>
  <c r="C2409" i="1" s="1"/>
  <c r="N2408" i="1" a="1"/>
  <c r="N2408" i="1" s="1"/>
  <c r="C2408" i="1" a="1"/>
  <c r="C2408" i="1" s="1"/>
  <c r="N2407" i="1" a="1"/>
  <c r="N2407" i="1" s="1"/>
  <c r="C2407" i="1" a="1"/>
  <c r="C2407" i="1" s="1"/>
  <c r="N2406" i="1" a="1"/>
  <c r="N2406" i="1" s="1"/>
  <c r="C2406" i="1" a="1"/>
  <c r="C2406" i="1" s="1"/>
  <c r="N2405" i="1" a="1"/>
  <c r="N2405" i="1" s="1"/>
  <c r="C2405" i="1" a="1"/>
  <c r="C2405" i="1" s="1"/>
  <c r="N2404" i="1" a="1"/>
  <c r="N2404" i="1" s="1"/>
  <c r="N2403" i="1" a="1"/>
  <c r="N2403" i="1" s="1"/>
  <c r="N2402" i="1" a="1"/>
  <c r="N2402" i="1" s="1"/>
  <c r="C2402" i="1" a="1"/>
  <c r="C2402" i="1" s="1"/>
  <c r="N2401" i="1" a="1"/>
  <c r="N2401" i="1" s="1"/>
  <c r="C2401" i="1" a="1"/>
  <c r="C2401" i="1" s="1"/>
  <c r="N2400" i="1" a="1"/>
  <c r="N2400" i="1" s="1"/>
  <c r="N2399" i="1" a="1"/>
  <c r="N2399" i="1" s="1"/>
  <c r="N2398" i="1" a="1"/>
  <c r="N2398" i="1" s="1"/>
  <c r="C2398" i="1" a="1"/>
  <c r="C2398" i="1" s="1"/>
  <c r="N2397" i="1" a="1"/>
  <c r="N2397" i="1" s="1"/>
  <c r="C2397" i="1" a="1"/>
  <c r="C2397" i="1" s="1"/>
  <c r="N2396" i="1" a="1"/>
  <c r="N2396" i="1" s="1"/>
  <c r="N2395" i="1" a="1"/>
  <c r="N2395" i="1" s="1"/>
  <c r="C2395" i="1" a="1"/>
  <c r="C2395" i="1" s="1"/>
  <c r="N2394" i="1" a="1"/>
  <c r="N2394" i="1" s="1"/>
  <c r="C2394" i="1" a="1"/>
  <c r="C2394" i="1" s="1"/>
  <c r="N2393" i="1" a="1"/>
  <c r="N2393" i="1" s="1"/>
  <c r="N2392" i="1" a="1"/>
  <c r="N2392" i="1" s="1"/>
  <c r="C2392" i="1" a="1"/>
  <c r="C2392" i="1" s="1"/>
  <c r="N2391" i="1" a="1"/>
  <c r="N2391" i="1" s="1"/>
  <c r="C2391" i="1" a="1"/>
  <c r="C2391" i="1" s="1"/>
  <c r="N2390" i="1" a="1"/>
  <c r="N2390" i="1" s="1"/>
  <c r="C2390" i="1" a="1"/>
  <c r="C2390" i="1" s="1"/>
  <c r="N2389" i="1" a="1"/>
  <c r="N2389" i="1" s="1"/>
  <c r="C2389" i="1" a="1"/>
  <c r="C2389" i="1" s="1"/>
  <c r="N2388" i="1" a="1"/>
  <c r="N2388" i="1" s="1"/>
  <c r="C2388" i="1" a="1"/>
  <c r="C2388" i="1" s="1"/>
  <c r="N2387" i="1" a="1"/>
  <c r="N2387" i="1" s="1"/>
  <c r="C2387" i="1" a="1"/>
  <c r="C2387" i="1" s="1"/>
  <c r="N2386" i="1" a="1"/>
  <c r="N2386" i="1" s="1"/>
  <c r="C2386" i="1" a="1"/>
  <c r="C2386" i="1" s="1"/>
  <c r="N2385" i="1" a="1"/>
  <c r="N2385" i="1" s="1"/>
  <c r="C2385" i="1" a="1"/>
  <c r="C2385" i="1" s="1"/>
  <c r="N2384" i="1" a="1"/>
  <c r="N2384" i="1" s="1"/>
  <c r="C2384" i="1" a="1"/>
  <c r="C2384" i="1" s="1"/>
  <c r="N2383" i="1" a="1"/>
  <c r="N2383" i="1" s="1"/>
  <c r="C2383" i="1" a="1"/>
  <c r="C2383" i="1" s="1"/>
  <c r="N2382" i="1" a="1"/>
  <c r="N2382" i="1" s="1"/>
  <c r="C2382" i="1" a="1"/>
  <c r="C2382" i="1" s="1"/>
  <c r="N2381" i="1" a="1"/>
  <c r="N2381" i="1" s="1"/>
  <c r="C2381" i="1" a="1"/>
  <c r="C2381" i="1" s="1"/>
  <c r="N2380" i="1" a="1"/>
  <c r="N2380" i="1" s="1"/>
  <c r="C2380" i="1" a="1"/>
  <c r="C2380" i="1" s="1"/>
  <c r="N2379" i="1" a="1"/>
  <c r="N2379" i="1" s="1"/>
  <c r="C2379" i="1" a="1"/>
  <c r="C2379" i="1" s="1"/>
  <c r="N2378" i="1" a="1"/>
  <c r="N2378" i="1" s="1"/>
  <c r="C2378" i="1" a="1"/>
  <c r="C2378" i="1" s="1"/>
  <c r="N2377" i="1" a="1"/>
  <c r="N2377" i="1" s="1"/>
  <c r="C2377" i="1" a="1"/>
  <c r="C2377" i="1" s="1"/>
  <c r="N2376" i="1" a="1"/>
  <c r="N2376" i="1" s="1"/>
  <c r="C2376" i="1" a="1"/>
  <c r="C2376" i="1" s="1"/>
  <c r="N2375" i="1" a="1"/>
  <c r="N2375" i="1" s="1"/>
  <c r="C2375" i="1" a="1"/>
  <c r="C2375" i="1" s="1"/>
  <c r="N2374" i="1" a="1"/>
  <c r="N2374" i="1" s="1"/>
  <c r="C2374" i="1" a="1"/>
  <c r="C2374" i="1" s="1"/>
  <c r="N2373" i="1" a="1"/>
  <c r="N2373" i="1" s="1"/>
  <c r="N2372" i="1" a="1"/>
  <c r="N2372" i="1" s="1"/>
  <c r="C2372" i="1" a="1"/>
  <c r="C2372" i="1" s="1"/>
  <c r="N2371" i="1" a="1"/>
  <c r="N2371" i="1" s="1"/>
  <c r="C2371" i="1" a="1"/>
  <c r="C2371" i="1" s="1"/>
  <c r="N2370" i="1" a="1"/>
  <c r="N2370" i="1" s="1"/>
  <c r="N2369" i="1" a="1"/>
  <c r="N2369" i="1" s="1"/>
  <c r="C2369" i="1" a="1"/>
  <c r="C2369" i="1" s="1"/>
  <c r="N2368" i="1" a="1"/>
  <c r="N2368" i="1" s="1"/>
  <c r="N2367" i="1" a="1"/>
  <c r="N2367" i="1" s="1"/>
  <c r="C2367" i="1" a="1"/>
  <c r="C2367" i="1" s="1"/>
  <c r="N2366" i="1" a="1"/>
  <c r="N2366" i="1" s="1"/>
  <c r="C2366" i="1" a="1"/>
  <c r="C2366" i="1" s="1"/>
  <c r="N2365" i="1" a="1"/>
  <c r="N2365" i="1" s="1"/>
  <c r="N2364" i="1" a="1"/>
  <c r="N2364" i="1" s="1"/>
  <c r="C2364" i="1" a="1"/>
  <c r="C2364" i="1" s="1"/>
  <c r="N2363" i="1" a="1"/>
  <c r="N2363" i="1" s="1"/>
  <c r="N2362" i="1" a="1"/>
  <c r="N2362" i="1" s="1"/>
  <c r="C2362" i="1" a="1"/>
  <c r="C2362" i="1" s="1"/>
  <c r="N2361" i="1" a="1"/>
  <c r="N2361" i="1" s="1"/>
  <c r="C2361" i="1" a="1"/>
  <c r="C2361" i="1" s="1"/>
  <c r="N2360" i="1" a="1"/>
  <c r="N2360" i="1" s="1"/>
  <c r="C2360" i="1" a="1"/>
  <c r="C2360" i="1" s="1"/>
  <c r="N2359" i="1" a="1"/>
  <c r="N2359" i="1" s="1"/>
  <c r="C2359" i="1" a="1"/>
  <c r="C2359" i="1" s="1"/>
  <c r="N2358" i="1" a="1"/>
  <c r="N2358" i="1" s="1"/>
  <c r="N2357" i="1" a="1"/>
  <c r="N2357" i="1" s="1"/>
  <c r="N2356" i="1" a="1"/>
  <c r="N2356" i="1" s="1"/>
  <c r="C2356" i="1" a="1"/>
  <c r="C2356" i="1" s="1"/>
  <c r="N2355" i="1" a="1"/>
  <c r="N2355" i="1" s="1"/>
  <c r="N2354" i="1" a="1"/>
  <c r="N2354" i="1" s="1"/>
  <c r="N2353" i="1" a="1"/>
  <c r="N2353" i="1" s="1"/>
  <c r="C2353" i="1" a="1"/>
  <c r="C2353" i="1" s="1"/>
  <c r="N2352" i="1" a="1"/>
  <c r="N2352" i="1" s="1"/>
  <c r="C2352" i="1" a="1"/>
  <c r="C2352" i="1" s="1"/>
  <c r="N2351" i="1" a="1"/>
  <c r="N2351" i="1" s="1"/>
  <c r="N2350" i="1" a="1"/>
  <c r="N2350" i="1" s="1"/>
  <c r="C2350" i="1" a="1"/>
  <c r="C2350" i="1" s="1"/>
  <c r="N2349" i="1" a="1"/>
  <c r="N2349" i="1" s="1"/>
  <c r="C2349" i="1" a="1"/>
  <c r="C2349" i="1" s="1"/>
  <c r="N2348" i="1" a="1"/>
  <c r="N2348" i="1" s="1"/>
  <c r="N2347" i="1" a="1"/>
  <c r="N2347" i="1" s="1"/>
  <c r="C2347" i="1" a="1"/>
  <c r="C2347" i="1" s="1"/>
  <c r="N2346" i="1" a="1"/>
  <c r="N2346" i="1" s="1"/>
  <c r="C2346" i="1" a="1"/>
  <c r="C2346" i="1" s="1"/>
  <c r="N2345" i="1" a="1"/>
  <c r="N2345" i="1" s="1"/>
  <c r="C2345" i="1" a="1"/>
  <c r="C2345" i="1" s="1"/>
  <c r="N2344" i="1" a="1"/>
  <c r="N2344" i="1" s="1"/>
  <c r="C2344" i="1" a="1"/>
  <c r="C2344" i="1" s="1"/>
  <c r="N2343" i="1" a="1"/>
  <c r="N2343" i="1" s="1"/>
  <c r="C2343" i="1" a="1"/>
  <c r="C2343" i="1" s="1"/>
  <c r="N2342" i="1" a="1"/>
  <c r="N2342" i="1" s="1"/>
  <c r="C2342" i="1" a="1"/>
  <c r="C2342" i="1" s="1"/>
  <c r="N2341" i="1" a="1"/>
  <c r="N2341" i="1" s="1"/>
  <c r="N2340" i="1" a="1"/>
  <c r="N2340" i="1" s="1"/>
  <c r="C2340" i="1" a="1"/>
  <c r="C2340" i="1" s="1"/>
  <c r="N2339" i="1" a="1"/>
  <c r="N2339" i="1" s="1"/>
  <c r="C2339" i="1" a="1"/>
  <c r="C2339" i="1" s="1"/>
  <c r="N2338" i="1" a="1"/>
  <c r="N2338" i="1" s="1"/>
  <c r="C2338" i="1" a="1"/>
  <c r="C2338" i="1" s="1"/>
  <c r="N2337" i="1" a="1"/>
  <c r="N2337" i="1" s="1"/>
  <c r="C2337" i="1" a="1"/>
  <c r="C2337" i="1" s="1"/>
  <c r="N2336" i="1" a="1"/>
  <c r="N2336" i="1" s="1"/>
  <c r="C2336" i="1" a="1"/>
  <c r="C2336" i="1" s="1"/>
  <c r="N2335" i="1" a="1"/>
  <c r="N2335" i="1" s="1"/>
  <c r="C2335" i="1" a="1"/>
  <c r="C2335" i="1" s="1"/>
  <c r="N2334" i="1" a="1"/>
  <c r="N2334" i="1" s="1"/>
  <c r="C2334" i="1" a="1"/>
  <c r="C2334" i="1" s="1"/>
  <c r="N2333" i="1" a="1"/>
  <c r="N2333" i="1" s="1"/>
  <c r="C2333" i="1" a="1"/>
  <c r="C2333" i="1" s="1"/>
  <c r="N2332" i="1" a="1"/>
  <c r="N2332" i="1" s="1"/>
  <c r="C2332" i="1" a="1"/>
  <c r="C2332" i="1" s="1"/>
  <c r="N2331" i="1" a="1"/>
  <c r="N2331" i="1" s="1"/>
  <c r="C2331" i="1" a="1"/>
  <c r="C2331" i="1" s="1"/>
  <c r="N2330" i="1" a="1"/>
  <c r="N2330" i="1" s="1"/>
  <c r="N2329" i="1" a="1"/>
  <c r="N2329" i="1" s="1"/>
  <c r="C2329" i="1" a="1"/>
  <c r="C2329" i="1" s="1"/>
  <c r="N2328" i="1" a="1"/>
  <c r="N2328" i="1" s="1"/>
  <c r="C2328" i="1" a="1"/>
  <c r="C2328" i="1" s="1"/>
  <c r="N2327" i="1" a="1"/>
  <c r="N2327" i="1" s="1"/>
  <c r="C2327" i="1" a="1"/>
  <c r="C2327" i="1" s="1"/>
  <c r="N2326" i="1" a="1"/>
  <c r="N2326" i="1" s="1"/>
  <c r="C2326" i="1" a="1"/>
  <c r="C2326" i="1" s="1"/>
  <c r="N2325" i="1" a="1"/>
  <c r="N2325" i="1" s="1"/>
  <c r="N2324" i="1" a="1"/>
  <c r="N2324" i="1" s="1"/>
  <c r="C2324" i="1" a="1"/>
  <c r="C2324" i="1" s="1"/>
  <c r="N2323" i="1" a="1"/>
  <c r="N2323" i="1" s="1"/>
  <c r="C2323" i="1" a="1"/>
  <c r="C2323" i="1" s="1"/>
  <c r="N2322" i="1" a="1"/>
  <c r="N2322" i="1" s="1"/>
  <c r="C2322" i="1" a="1"/>
  <c r="C2322" i="1" s="1"/>
  <c r="N2321" i="1" a="1"/>
  <c r="N2321" i="1" s="1"/>
  <c r="C2321" i="1" a="1"/>
  <c r="C2321" i="1" s="1"/>
  <c r="N2320" i="1" a="1"/>
  <c r="N2320" i="1" s="1"/>
  <c r="C2320" i="1" a="1"/>
  <c r="C2320" i="1" s="1"/>
  <c r="N2319" i="1" a="1"/>
  <c r="N2319" i="1" s="1"/>
  <c r="C2319" i="1" a="1"/>
  <c r="C2319" i="1" s="1"/>
  <c r="N2318" i="1" a="1"/>
  <c r="N2318" i="1" s="1"/>
  <c r="C2318" i="1" a="1"/>
  <c r="C2318" i="1" s="1"/>
  <c r="N2317" i="1" a="1"/>
  <c r="N2317" i="1" s="1"/>
  <c r="C2317" i="1" a="1"/>
  <c r="C2317" i="1" s="1"/>
  <c r="N2316" i="1" a="1"/>
  <c r="N2316" i="1" s="1"/>
  <c r="C2316" i="1" a="1"/>
  <c r="C2316" i="1" s="1"/>
  <c r="N2315" i="1" a="1"/>
  <c r="N2315" i="1" s="1"/>
  <c r="C2315" i="1" a="1"/>
  <c r="C2315" i="1" s="1"/>
  <c r="N2314" i="1" a="1"/>
  <c r="N2314" i="1" s="1"/>
  <c r="C2314" i="1" a="1"/>
  <c r="C2314" i="1" s="1"/>
  <c r="N2313" i="1" a="1"/>
  <c r="N2313" i="1" s="1"/>
  <c r="C2313" i="1" a="1"/>
  <c r="C2313" i="1" s="1"/>
  <c r="N2312" i="1" a="1"/>
  <c r="N2312" i="1" s="1"/>
  <c r="C2312" i="1" a="1"/>
  <c r="C2312" i="1" s="1"/>
  <c r="N2311" i="1" a="1"/>
  <c r="N2311" i="1" s="1"/>
  <c r="C2311" i="1" a="1"/>
  <c r="C2311" i="1" s="1"/>
  <c r="N2310" i="1" a="1"/>
  <c r="N2310" i="1" s="1"/>
  <c r="C2310" i="1" a="1"/>
  <c r="C2310" i="1" s="1"/>
  <c r="N2309" i="1" a="1"/>
  <c r="N2309" i="1" s="1"/>
  <c r="C2309" i="1" a="1"/>
  <c r="C2309" i="1" s="1"/>
  <c r="N2308" i="1" a="1"/>
  <c r="N2308" i="1" s="1"/>
  <c r="C2308" i="1" a="1"/>
  <c r="C2308" i="1" s="1"/>
  <c r="N2307" i="1" a="1"/>
  <c r="N2307" i="1" s="1"/>
  <c r="C2307" i="1" a="1"/>
  <c r="C2307" i="1" s="1"/>
  <c r="N2306" i="1" a="1"/>
  <c r="N2306" i="1" s="1"/>
  <c r="C2306" i="1" a="1"/>
  <c r="C2306" i="1" s="1"/>
  <c r="N2305" i="1" a="1"/>
  <c r="N2305" i="1" s="1"/>
  <c r="C2305" i="1" a="1"/>
  <c r="C2305" i="1" s="1"/>
  <c r="N2304" i="1" a="1"/>
  <c r="N2304" i="1" s="1"/>
  <c r="C2304" i="1" a="1"/>
  <c r="C2304" i="1" s="1"/>
  <c r="N2303" i="1" a="1"/>
  <c r="N2303" i="1" s="1"/>
  <c r="N2302" i="1" a="1"/>
  <c r="N2302" i="1" s="1"/>
  <c r="C2302" i="1" a="1"/>
  <c r="C2302" i="1" s="1"/>
  <c r="N2301" i="1" a="1"/>
  <c r="N2301" i="1" s="1"/>
  <c r="C2301" i="1" a="1"/>
  <c r="C2301" i="1" s="1"/>
  <c r="N2300" i="1" a="1"/>
  <c r="N2300" i="1" s="1"/>
  <c r="C2300" i="1" a="1"/>
  <c r="C2300" i="1" s="1"/>
  <c r="N2299" i="1" a="1"/>
  <c r="N2299" i="1" s="1"/>
  <c r="C2299" i="1" a="1"/>
  <c r="C2299" i="1" s="1"/>
  <c r="N2298" i="1" a="1"/>
  <c r="N2298" i="1" s="1"/>
  <c r="C2298" i="1" a="1"/>
  <c r="C2298" i="1" s="1"/>
  <c r="N2297" i="1" a="1"/>
  <c r="N2297" i="1" s="1"/>
  <c r="C2297" i="1" a="1"/>
  <c r="C2297" i="1" s="1"/>
  <c r="N2296" i="1" a="1"/>
  <c r="N2296" i="1" s="1"/>
  <c r="C2296" i="1" a="1"/>
  <c r="C2296" i="1" s="1"/>
  <c r="N2295" i="1" a="1"/>
  <c r="N2295" i="1" s="1"/>
  <c r="C2295" i="1" a="1"/>
  <c r="C2295" i="1" s="1"/>
  <c r="N2294" i="1" a="1"/>
  <c r="N2294" i="1" s="1"/>
  <c r="C2294" i="1" a="1"/>
  <c r="C2294" i="1" s="1"/>
  <c r="N2293" i="1" a="1"/>
  <c r="N2293" i="1" s="1"/>
  <c r="C2293" i="1" a="1"/>
  <c r="C2293" i="1" s="1"/>
  <c r="N2292" i="1" a="1"/>
  <c r="N2292" i="1" s="1"/>
  <c r="C2292" i="1" a="1"/>
  <c r="C2292" i="1" s="1"/>
  <c r="N2291" i="1" a="1"/>
  <c r="N2291" i="1" s="1"/>
  <c r="C2291" i="1" a="1"/>
  <c r="C2291" i="1" s="1"/>
  <c r="N2290" i="1" a="1"/>
  <c r="N2290" i="1" s="1"/>
  <c r="C2290" i="1" a="1"/>
  <c r="C2290" i="1" s="1"/>
  <c r="N2289" i="1" a="1"/>
  <c r="N2289" i="1" s="1"/>
  <c r="C2289" i="1" a="1"/>
  <c r="C2289" i="1" s="1"/>
  <c r="N2288" i="1" a="1"/>
  <c r="N2288" i="1" s="1"/>
  <c r="C2288" i="1" a="1"/>
  <c r="C2288" i="1" s="1"/>
  <c r="N2287" i="1" a="1"/>
  <c r="N2287" i="1" s="1"/>
  <c r="C2287" i="1" a="1"/>
  <c r="C2287" i="1" s="1"/>
  <c r="N2286" i="1" a="1"/>
  <c r="N2286" i="1" s="1"/>
  <c r="C2286" i="1" a="1"/>
  <c r="C2286" i="1" s="1"/>
  <c r="N2285" i="1" a="1"/>
  <c r="N2285" i="1" s="1"/>
  <c r="C2285" i="1" a="1"/>
  <c r="C2285" i="1" s="1"/>
  <c r="N2284" i="1" a="1"/>
  <c r="N2284" i="1" s="1"/>
  <c r="C2284" i="1" a="1"/>
  <c r="C2284" i="1" s="1"/>
  <c r="N2283" i="1" a="1"/>
  <c r="N2283" i="1" s="1"/>
  <c r="N2282" i="1" a="1"/>
  <c r="N2282" i="1" s="1"/>
  <c r="C2282" i="1" a="1"/>
  <c r="C2282" i="1" s="1"/>
  <c r="N2281" i="1" a="1"/>
  <c r="N2281" i="1" s="1"/>
  <c r="C2281" i="1" a="1"/>
  <c r="C2281" i="1" s="1"/>
  <c r="N2280" i="1" a="1"/>
  <c r="N2280" i="1" s="1"/>
  <c r="C2280" i="1" a="1"/>
  <c r="C2280" i="1" s="1"/>
  <c r="N2279" i="1" a="1"/>
  <c r="N2279" i="1" s="1"/>
  <c r="C2279" i="1" a="1"/>
  <c r="C2279" i="1" s="1"/>
  <c r="N2278" i="1" a="1"/>
  <c r="N2278" i="1" s="1"/>
  <c r="C2278" i="1" a="1"/>
  <c r="C2278" i="1" s="1"/>
  <c r="N2277" i="1" a="1"/>
  <c r="N2277" i="1" s="1"/>
  <c r="C2277" i="1" a="1"/>
  <c r="C2277" i="1" s="1"/>
  <c r="N2276" i="1" a="1"/>
  <c r="N2276" i="1" s="1"/>
  <c r="C2276" i="1" a="1"/>
  <c r="C2276" i="1" s="1"/>
  <c r="N2275" i="1" a="1"/>
  <c r="N2275" i="1" s="1"/>
  <c r="C2275" i="1" a="1"/>
  <c r="C2275" i="1" s="1"/>
  <c r="N2274" i="1" a="1"/>
  <c r="N2274" i="1" s="1"/>
  <c r="C2274" i="1" a="1"/>
  <c r="C2274" i="1" s="1"/>
  <c r="N2273" i="1" a="1"/>
  <c r="N2273" i="1" s="1"/>
  <c r="C2273" i="1" a="1"/>
  <c r="C2273" i="1" s="1"/>
  <c r="N2272" i="1" a="1"/>
  <c r="N2272" i="1" s="1"/>
  <c r="C2272" i="1" a="1"/>
  <c r="C2272" i="1" s="1"/>
  <c r="N2271" i="1" a="1"/>
  <c r="N2271" i="1" s="1"/>
  <c r="C2271" i="1" a="1"/>
  <c r="C2271" i="1" s="1"/>
  <c r="N2270" i="1" a="1"/>
  <c r="N2270" i="1" s="1"/>
  <c r="C2270" i="1" a="1"/>
  <c r="C2270" i="1" s="1"/>
  <c r="N2269" i="1" a="1"/>
  <c r="N2269" i="1" s="1"/>
  <c r="C2269" i="1" a="1"/>
  <c r="C2269" i="1" s="1"/>
  <c r="N2268" i="1" a="1"/>
  <c r="N2268" i="1" s="1"/>
  <c r="C2268" i="1" a="1"/>
  <c r="C2268" i="1" s="1"/>
  <c r="N2267" i="1" a="1"/>
  <c r="N2267" i="1" s="1"/>
  <c r="C2267" i="1" a="1"/>
  <c r="C2267" i="1" s="1"/>
  <c r="N2266" i="1" a="1"/>
  <c r="N2266" i="1" s="1"/>
  <c r="C2266" i="1" a="1"/>
  <c r="C2266" i="1" s="1"/>
  <c r="N2265" i="1" a="1"/>
  <c r="N2265" i="1" s="1"/>
  <c r="C2265" i="1" a="1"/>
  <c r="C2265" i="1" s="1"/>
  <c r="N2264" i="1" a="1"/>
  <c r="N2264" i="1" s="1"/>
  <c r="C2264" i="1" a="1"/>
  <c r="C2264" i="1" s="1"/>
  <c r="N2263" i="1" a="1"/>
  <c r="N2263" i="1" s="1"/>
  <c r="C2263" i="1" a="1"/>
  <c r="C2263" i="1" s="1"/>
  <c r="N2262" i="1" a="1"/>
  <c r="N2262" i="1" s="1"/>
  <c r="C2262" i="1" a="1"/>
  <c r="C2262" i="1" s="1"/>
  <c r="N2261" i="1" a="1"/>
  <c r="N2261" i="1" s="1"/>
  <c r="C2261" i="1" a="1"/>
  <c r="C2261" i="1" s="1"/>
  <c r="N2260" i="1" a="1"/>
  <c r="N2260" i="1" s="1"/>
  <c r="C2260" i="1" a="1"/>
  <c r="C2260" i="1" s="1"/>
  <c r="N2259" i="1" a="1"/>
  <c r="N2259" i="1" s="1"/>
  <c r="C2259" i="1" a="1"/>
  <c r="C2259" i="1" s="1"/>
  <c r="N2258" i="1" a="1"/>
  <c r="N2258" i="1" s="1"/>
  <c r="C2258" i="1" a="1"/>
  <c r="C2258" i="1" s="1"/>
  <c r="N2257" i="1" a="1"/>
  <c r="N2257" i="1" s="1"/>
  <c r="C2257" i="1" a="1"/>
  <c r="C2257" i="1" s="1"/>
  <c r="N2256" i="1" a="1"/>
  <c r="N2256" i="1" s="1"/>
  <c r="C2256" i="1" a="1"/>
  <c r="C2256" i="1" s="1"/>
  <c r="N2255" i="1" a="1"/>
  <c r="N2255" i="1" s="1"/>
  <c r="N2254" i="1" a="1"/>
  <c r="N2254" i="1" s="1"/>
  <c r="C2254" i="1" a="1"/>
  <c r="C2254" i="1" s="1"/>
  <c r="N2253" i="1" a="1"/>
  <c r="N2253" i="1" s="1"/>
  <c r="C2253" i="1" a="1"/>
  <c r="C2253" i="1" s="1"/>
  <c r="N2252" i="1" a="1"/>
  <c r="N2252" i="1" s="1"/>
  <c r="C2252" i="1" a="1"/>
  <c r="C2252" i="1" s="1"/>
  <c r="N2251" i="1" a="1"/>
  <c r="N2251" i="1" s="1"/>
  <c r="C2251" i="1" a="1"/>
  <c r="C2251" i="1" s="1"/>
  <c r="N2250" i="1" a="1"/>
  <c r="N2250" i="1" s="1"/>
  <c r="C2250" i="1" a="1"/>
  <c r="C2250" i="1" s="1"/>
  <c r="N2249" i="1" a="1"/>
  <c r="N2249" i="1" s="1"/>
  <c r="C2249" i="1" a="1"/>
  <c r="C2249" i="1" s="1"/>
  <c r="N2248" i="1" a="1"/>
  <c r="N2248" i="1" s="1"/>
  <c r="C2248" i="1" a="1"/>
  <c r="C2248" i="1" s="1"/>
  <c r="N2247" i="1" a="1"/>
  <c r="N2247" i="1" s="1"/>
  <c r="C2247" i="1" a="1"/>
  <c r="C2247" i="1" s="1"/>
  <c r="N2246" i="1" a="1"/>
  <c r="N2246" i="1" s="1"/>
  <c r="C2246" i="1" a="1"/>
  <c r="C2246" i="1" s="1"/>
  <c r="N2245" i="1" a="1"/>
  <c r="N2245" i="1" s="1"/>
  <c r="C2245" i="1" a="1"/>
  <c r="C2245" i="1" s="1"/>
  <c r="N2244" i="1" a="1"/>
  <c r="N2244" i="1" s="1"/>
  <c r="C2244" i="1" a="1"/>
  <c r="C2244" i="1" s="1"/>
  <c r="N2243" i="1" a="1"/>
  <c r="N2243" i="1" s="1"/>
  <c r="C2243" i="1" a="1"/>
  <c r="C2243" i="1" s="1"/>
  <c r="N2242" i="1" a="1"/>
  <c r="N2242" i="1" s="1"/>
  <c r="C2242" i="1" a="1"/>
  <c r="C2242" i="1" s="1"/>
  <c r="N2241" i="1" a="1"/>
  <c r="N2241" i="1" s="1"/>
  <c r="C2241" i="1" a="1"/>
  <c r="C2241" i="1" s="1"/>
  <c r="N2240" i="1" a="1"/>
  <c r="N2240" i="1" s="1"/>
  <c r="C2240" i="1" a="1"/>
  <c r="C2240" i="1" s="1"/>
  <c r="N2239" i="1" a="1"/>
  <c r="N2239" i="1" s="1"/>
  <c r="C2239" i="1" a="1"/>
  <c r="C2239" i="1" s="1"/>
  <c r="N2238" i="1" a="1"/>
  <c r="N2238" i="1" s="1"/>
  <c r="C2238" i="1" a="1"/>
  <c r="C2238" i="1" s="1"/>
  <c r="N2237" i="1" a="1"/>
  <c r="N2237" i="1" s="1"/>
  <c r="C2237" i="1" a="1"/>
  <c r="C2237" i="1" s="1"/>
  <c r="N2236" i="1" a="1"/>
  <c r="N2236" i="1" s="1"/>
  <c r="C2236" i="1" a="1"/>
  <c r="C2236" i="1" s="1"/>
  <c r="N2235" i="1" a="1"/>
  <c r="N2235" i="1" s="1"/>
  <c r="C2235" i="1" a="1"/>
  <c r="C2235" i="1" s="1"/>
  <c r="N2234" i="1" a="1"/>
  <c r="N2234" i="1" s="1"/>
  <c r="C2234" i="1" a="1"/>
  <c r="C2234" i="1" s="1"/>
  <c r="N2233" i="1" a="1"/>
  <c r="N2233" i="1" s="1"/>
  <c r="C2233" i="1" a="1"/>
  <c r="C2233" i="1" s="1"/>
  <c r="N2232" i="1" a="1"/>
  <c r="N2232" i="1" s="1"/>
  <c r="C2232" i="1" a="1"/>
  <c r="C2232" i="1" s="1"/>
  <c r="N2231" i="1" a="1"/>
  <c r="N2231" i="1" s="1"/>
  <c r="C2231" i="1" a="1"/>
  <c r="C2231" i="1" s="1"/>
  <c r="N2230" i="1" a="1"/>
  <c r="N2230" i="1" s="1"/>
  <c r="C2230" i="1" a="1"/>
  <c r="C2230" i="1" s="1"/>
  <c r="N2229" i="1" a="1"/>
  <c r="N2229" i="1" s="1"/>
  <c r="C2229" i="1" a="1"/>
  <c r="C2229" i="1" s="1"/>
  <c r="N2228" i="1" a="1"/>
  <c r="N2228" i="1" s="1"/>
  <c r="C2228" i="1" a="1"/>
  <c r="C2228" i="1" s="1"/>
  <c r="N2227" i="1" a="1"/>
  <c r="N2227" i="1" s="1"/>
  <c r="C2227" i="1" a="1"/>
  <c r="C2227" i="1" s="1"/>
  <c r="N2226" i="1" a="1"/>
  <c r="N2226" i="1" s="1"/>
  <c r="C2226" i="1" a="1"/>
  <c r="C2226" i="1" s="1"/>
  <c r="N2225" i="1" a="1"/>
  <c r="N2225" i="1" s="1"/>
  <c r="C2225" i="1" a="1"/>
  <c r="C2225" i="1" s="1"/>
  <c r="N2224" i="1" a="1"/>
  <c r="N2224" i="1" s="1"/>
  <c r="N2223" i="1" a="1"/>
  <c r="N2223" i="1" s="1"/>
  <c r="C2223" i="1" a="1"/>
  <c r="C2223" i="1" s="1"/>
  <c r="N2222" i="1" a="1"/>
  <c r="N2222" i="1" s="1"/>
  <c r="C2222" i="1" a="1"/>
  <c r="C2222" i="1" s="1"/>
  <c r="N2221" i="1" a="1"/>
  <c r="N2221" i="1" s="1"/>
  <c r="C2221" i="1" a="1"/>
  <c r="C2221" i="1" s="1"/>
  <c r="N2220" i="1" a="1"/>
  <c r="N2220" i="1" s="1"/>
  <c r="C2220" i="1" a="1"/>
  <c r="C2220" i="1" s="1"/>
  <c r="N2219" i="1" a="1"/>
  <c r="N2219" i="1" s="1"/>
  <c r="C2219" i="1" a="1"/>
  <c r="C2219" i="1" s="1"/>
  <c r="N2218" i="1" a="1"/>
  <c r="N2218" i="1" s="1"/>
  <c r="C2218" i="1" a="1"/>
  <c r="C2218" i="1" s="1"/>
  <c r="N2217" i="1" a="1"/>
  <c r="N2217" i="1" s="1"/>
  <c r="C2217" i="1" a="1"/>
  <c r="C2217" i="1" s="1"/>
  <c r="N2216" i="1" a="1"/>
  <c r="N2216" i="1" s="1"/>
  <c r="C2216" i="1" a="1"/>
  <c r="C2216" i="1" s="1"/>
  <c r="N2215" i="1" a="1"/>
  <c r="N2215" i="1" s="1"/>
  <c r="C2215" i="1" a="1"/>
  <c r="C2215" i="1" s="1"/>
  <c r="N2214" i="1" a="1"/>
  <c r="N2214" i="1" s="1"/>
  <c r="C2214" i="1" a="1"/>
  <c r="C2214" i="1" s="1"/>
  <c r="N2213" i="1" a="1"/>
  <c r="N2213" i="1" s="1"/>
  <c r="C2213" i="1" a="1"/>
  <c r="C2213" i="1" s="1"/>
  <c r="N2212" i="1" a="1"/>
  <c r="N2212" i="1" s="1"/>
  <c r="C2212" i="1" a="1"/>
  <c r="C2212" i="1" s="1"/>
  <c r="N2211" i="1" a="1"/>
  <c r="N2211" i="1" s="1"/>
  <c r="C2211" i="1" a="1"/>
  <c r="C2211" i="1" s="1"/>
  <c r="N2210" i="1" a="1"/>
  <c r="N2210" i="1" s="1"/>
  <c r="N2209" i="1" a="1"/>
  <c r="N2209" i="1" s="1"/>
  <c r="C2209" i="1" a="1"/>
  <c r="C2209" i="1" s="1"/>
  <c r="N2208" i="1" a="1"/>
  <c r="N2208" i="1" s="1"/>
  <c r="N2207" i="1" a="1"/>
  <c r="N2207" i="1" s="1"/>
  <c r="C2207" i="1" a="1"/>
  <c r="C2207" i="1" s="1"/>
  <c r="N2206" i="1" a="1"/>
  <c r="N2206" i="1" s="1"/>
  <c r="C2206" i="1" a="1"/>
  <c r="C2206" i="1" s="1"/>
  <c r="N2205" i="1" a="1"/>
  <c r="N2205" i="1" s="1"/>
  <c r="C2205" i="1" a="1"/>
  <c r="C2205" i="1" s="1"/>
  <c r="N2204" i="1" a="1"/>
  <c r="N2204" i="1" s="1"/>
  <c r="C2204" i="1" a="1"/>
  <c r="C2204" i="1" s="1"/>
  <c r="N2203" i="1" a="1"/>
  <c r="N2203" i="1" s="1"/>
  <c r="N2202" i="1" a="1"/>
  <c r="N2202" i="1" s="1"/>
  <c r="C2202" i="1" a="1"/>
  <c r="C2202" i="1" s="1"/>
  <c r="N2201" i="1" a="1"/>
  <c r="N2201" i="1" s="1"/>
  <c r="N2200" i="1" a="1"/>
  <c r="N2200" i="1" s="1"/>
  <c r="C2200" i="1" a="1"/>
  <c r="C2200" i="1" s="1"/>
  <c r="N2199" i="1" a="1"/>
  <c r="N2199" i="1" s="1"/>
  <c r="C2199" i="1" a="1"/>
  <c r="C2199" i="1" s="1"/>
  <c r="N2198" i="1" a="1"/>
  <c r="N2198" i="1" s="1"/>
  <c r="C2198" i="1" a="1"/>
  <c r="C2198" i="1" s="1"/>
  <c r="N2197" i="1" a="1"/>
  <c r="N2197" i="1" s="1"/>
  <c r="C2197" i="1" a="1"/>
  <c r="C2197" i="1" s="1"/>
  <c r="N2196" i="1" a="1"/>
  <c r="N2196" i="1" s="1"/>
  <c r="C2196" i="1" a="1"/>
  <c r="C2196" i="1" s="1"/>
  <c r="C2195" i="1" a="1"/>
  <c r="C2195" i="1" s="1"/>
  <c r="C2194" i="1" a="1"/>
  <c r="C2194" i="1" s="1"/>
  <c r="N2193" i="1" a="1"/>
  <c r="N2193" i="1" s="1"/>
  <c r="N2192" i="1" a="1"/>
  <c r="N2192" i="1" s="1"/>
  <c r="C2192" i="1" a="1"/>
  <c r="C2192" i="1" s="1"/>
  <c r="C2191" i="1" a="1"/>
  <c r="C2191" i="1" s="1"/>
  <c r="C2190" i="1" a="1"/>
  <c r="C2190" i="1" s="1"/>
  <c r="N2189" i="1" a="1"/>
  <c r="N2189" i="1" s="1"/>
  <c r="C2189" i="1" a="1"/>
  <c r="C2189" i="1" s="1"/>
  <c r="N2188" i="1" a="1"/>
  <c r="N2188" i="1" s="1"/>
  <c r="C2188" i="1" a="1"/>
  <c r="C2188" i="1" s="1"/>
  <c r="N2187" i="1" a="1"/>
  <c r="N2187" i="1" s="1"/>
  <c r="C2187" i="1" a="1"/>
  <c r="C2187" i="1" s="1"/>
  <c r="N2186" i="1" a="1"/>
  <c r="N2186" i="1" s="1"/>
  <c r="N2185" i="1" a="1"/>
  <c r="N2185" i="1" s="1"/>
  <c r="C2185" i="1" a="1"/>
  <c r="C2185" i="1" s="1"/>
  <c r="N2184" i="1" a="1"/>
  <c r="N2184" i="1" s="1"/>
  <c r="C2184" i="1" a="1"/>
  <c r="C2184" i="1" s="1"/>
  <c r="N2183" i="1" a="1"/>
  <c r="N2183" i="1" s="1"/>
  <c r="N2182" i="1" a="1"/>
  <c r="N2182" i="1" s="1"/>
  <c r="C2182" i="1" a="1"/>
  <c r="C2182" i="1" s="1"/>
  <c r="N2181" i="1" a="1"/>
  <c r="N2181" i="1" s="1"/>
  <c r="N2180" i="1" a="1"/>
  <c r="N2180" i="1" s="1"/>
  <c r="C2180" i="1" a="1"/>
  <c r="C2180" i="1" s="1"/>
  <c r="N2179" i="1" a="1"/>
  <c r="N2179" i="1" s="1"/>
  <c r="N2178" i="1" a="1"/>
  <c r="N2178" i="1" s="1"/>
  <c r="C2178" i="1" a="1"/>
  <c r="C2178" i="1" s="1"/>
  <c r="N2177" i="1" a="1"/>
  <c r="N2177" i="1" s="1"/>
  <c r="C2177" i="1" a="1"/>
  <c r="C2177" i="1" s="1"/>
  <c r="N2176" i="1" a="1"/>
  <c r="N2176" i="1" s="1"/>
  <c r="C2176" i="1" a="1"/>
  <c r="C2176" i="1" s="1"/>
  <c r="N2175" i="1" a="1"/>
  <c r="N2175" i="1" s="1"/>
  <c r="C2175" i="1" a="1"/>
  <c r="C2175" i="1" s="1"/>
  <c r="N2174" i="1" a="1"/>
  <c r="N2174" i="1" s="1"/>
  <c r="N2173" i="1" a="1"/>
  <c r="N2173" i="1" s="1"/>
  <c r="C2173" i="1" a="1"/>
  <c r="C2173" i="1" s="1"/>
  <c r="N2172" i="1" a="1"/>
  <c r="N2172" i="1" s="1"/>
  <c r="C2172" i="1" a="1"/>
  <c r="C2172" i="1" s="1"/>
  <c r="C2171" i="1" a="1"/>
  <c r="C2171" i="1" s="1"/>
  <c r="C2170" i="1" a="1"/>
  <c r="C2170" i="1" s="1"/>
  <c r="C2169" i="1" a="1"/>
  <c r="C2169" i="1" s="1"/>
  <c r="C2168" i="1" a="1"/>
  <c r="C2168" i="1" s="1"/>
  <c r="C2167" i="1" a="1"/>
  <c r="C2167" i="1" s="1"/>
  <c r="C2166" i="1" a="1"/>
  <c r="C2166" i="1" s="1"/>
  <c r="C2165" i="1" a="1"/>
  <c r="C2165" i="1" s="1"/>
  <c r="C2164" i="1" a="1"/>
  <c r="C2164" i="1" s="1"/>
  <c r="C2163" i="1" a="1"/>
  <c r="C2163" i="1" s="1"/>
  <c r="C2162" i="1" a="1"/>
  <c r="C2162" i="1" s="1"/>
  <c r="C2161" i="1" a="1"/>
  <c r="C2161" i="1" s="1"/>
  <c r="C2160" i="1" a="1"/>
  <c r="C2160" i="1" s="1"/>
  <c r="C2159" i="1" a="1"/>
  <c r="C2159" i="1" s="1"/>
  <c r="C2158" i="1" a="1"/>
  <c r="C2158" i="1" s="1"/>
  <c r="C2157" i="1" a="1"/>
  <c r="C2157" i="1" s="1"/>
  <c r="C2156" i="1" a="1"/>
  <c r="C2156" i="1" s="1"/>
  <c r="C2155" i="1" a="1"/>
  <c r="C2155" i="1" s="1"/>
  <c r="C2154" i="1" a="1"/>
  <c r="C2154" i="1" s="1"/>
  <c r="C2153" i="1" a="1"/>
  <c r="C2153" i="1" s="1"/>
  <c r="C2152" i="1" a="1"/>
  <c r="C2152" i="1" s="1"/>
  <c r="C2151" i="1" a="1"/>
  <c r="C2151" i="1" s="1"/>
  <c r="C2150" i="1" a="1"/>
  <c r="C2150" i="1" s="1"/>
  <c r="C2149" i="1" a="1"/>
  <c r="C2149" i="1" s="1"/>
  <c r="C2148" i="1" a="1"/>
  <c r="C2148" i="1" s="1"/>
  <c r="C2147" i="1" a="1"/>
  <c r="C2147" i="1" s="1"/>
  <c r="C2146" i="1" a="1"/>
  <c r="C2146" i="1" s="1"/>
  <c r="C2145" i="1" a="1"/>
  <c r="C2145" i="1" s="1"/>
  <c r="C2144" i="1" a="1"/>
  <c r="C2144" i="1" s="1"/>
  <c r="C2143" i="1" a="1"/>
  <c r="C2143" i="1" s="1"/>
  <c r="C2142" i="1" a="1"/>
  <c r="C2142" i="1" s="1"/>
  <c r="C2141" i="1" a="1"/>
  <c r="C2141" i="1" s="1"/>
  <c r="C2140" i="1" a="1"/>
  <c r="C2140" i="1" s="1"/>
  <c r="C2139" i="1" a="1"/>
  <c r="C2139" i="1" s="1"/>
  <c r="C2138" i="1" a="1"/>
  <c r="C2138" i="1" s="1"/>
  <c r="C2137" i="1" a="1"/>
  <c r="C2137" i="1" s="1"/>
  <c r="C2136" i="1" a="1"/>
  <c r="C2136" i="1" s="1"/>
  <c r="C2135" i="1" a="1"/>
  <c r="C2135" i="1" s="1"/>
  <c r="C2134" i="1" a="1"/>
  <c r="C2134" i="1" s="1"/>
  <c r="C2133" i="1" a="1"/>
  <c r="C2133" i="1" s="1"/>
  <c r="C2132" i="1" a="1"/>
  <c r="C2132" i="1" s="1"/>
  <c r="C2131" i="1" a="1"/>
  <c r="C2131" i="1" s="1"/>
  <c r="C2130" i="1" a="1"/>
  <c r="C2130" i="1" s="1"/>
  <c r="C2129" i="1" a="1"/>
  <c r="C2129" i="1" s="1"/>
  <c r="C2128" i="1" a="1"/>
  <c r="C2128" i="1" s="1"/>
  <c r="C2127" i="1" a="1"/>
  <c r="C2127" i="1" s="1"/>
  <c r="C2126" i="1" a="1"/>
  <c r="C2126" i="1" s="1"/>
  <c r="C2125" i="1" a="1"/>
  <c r="C2125" i="1" s="1"/>
  <c r="C2124" i="1" a="1"/>
  <c r="C2124" i="1" s="1"/>
  <c r="C2123" i="1" a="1"/>
  <c r="C2123" i="1" s="1"/>
  <c r="C2122" i="1" a="1"/>
  <c r="C2122" i="1" s="1"/>
  <c r="C2121" i="1" a="1"/>
  <c r="C2121" i="1" s="1"/>
  <c r="C2120" i="1" a="1"/>
  <c r="C2120" i="1" s="1"/>
  <c r="C2119" i="1" a="1"/>
  <c r="C2119" i="1" s="1"/>
  <c r="C2118" i="1" a="1"/>
  <c r="C2118" i="1" s="1"/>
  <c r="C2117" i="1" a="1"/>
  <c r="C2117" i="1" s="1"/>
  <c r="C2116" i="1" a="1"/>
  <c r="C2116" i="1" s="1"/>
  <c r="C2115" i="1" a="1"/>
  <c r="C2115" i="1" s="1"/>
  <c r="C2114" i="1" a="1"/>
  <c r="C2114" i="1" s="1"/>
  <c r="C2113" i="1" a="1"/>
  <c r="C2113" i="1" s="1"/>
  <c r="C2112" i="1" a="1"/>
  <c r="C2112" i="1" s="1"/>
  <c r="C2111" i="1" a="1"/>
  <c r="C2111" i="1" s="1"/>
  <c r="C2110" i="1" a="1"/>
  <c r="C2110" i="1" s="1"/>
  <c r="C2109" i="1" a="1"/>
  <c r="C2109" i="1" s="1"/>
  <c r="C2108" i="1" a="1"/>
  <c r="C2108" i="1" s="1"/>
  <c r="C2107" i="1" a="1"/>
  <c r="C2107" i="1" s="1"/>
  <c r="C2106" i="1" a="1"/>
  <c r="C2106" i="1" s="1"/>
  <c r="C2105" i="1" a="1"/>
  <c r="C2105" i="1" s="1"/>
  <c r="C2104" i="1" a="1"/>
  <c r="C2104" i="1" s="1"/>
  <c r="C2103" i="1" a="1"/>
  <c r="C2103" i="1" s="1"/>
  <c r="C2102" i="1" a="1"/>
  <c r="C2102" i="1" s="1"/>
  <c r="C2101" i="1" a="1"/>
  <c r="C2101" i="1" s="1"/>
  <c r="C2100" i="1" a="1"/>
  <c r="C2100" i="1" s="1"/>
  <c r="C2099" i="1" a="1"/>
  <c r="C2099" i="1" s="1"/>
  <c r="C2098" i="1" a="1"/>
  <c r="C2098" i="1" s="1"/>
  <c r="C2097" i="1" a="1"/>
  <c r="C2097" i="1" s="1"/>
  <c r="C2096" i="1" a="1"/>
  <c r="C2096" i="1" s="1"/>
  <c r="C2095" i="1" a="1"/>
  <c r="C2095" i="1" s="1"/>
  <c r="C2094" i="1" a="1"/>
  <c r="C2094" i="1" s="1"/>
  <c r="C2093" i="1" a="1"/>
  <c r="C2093" i="1" s="1"/>
  <c r="C2092" i="1" a="1"/>
  <c r="C2092" i="1" s="1"/>
  <c r="C2091" i="1" a="1"/>
  <c r="C2091" i="1" s="1"/>
  <c r="C2090" i="1" a="1"/>
  <c r="C2090" i="1" s="1"/>
  <c r="C2089" i="1" a="1"/>
  <c r="C2089" i="1" s="1"/>
  <c r="C2088" i="1" a="1"/>
  <c r="C2088" i="1" s="1"/>
  <c r="C2087" i="1" a="1"/>
  <c r="C2087" i="1" s="1"/>
  <c r="C2086" i="1" a="1"/>
  <c r="C2086" i="1" s="1"/>
  <c r="C2085" i="1" a="1"/>
  <c r="C2085" i="1" s="1"/>
  <c r="C2084" i="1" a="1"/>
  <c r="C2084" i="1" s="1"/>
  <c r="C2083" i="1" a="1"/>
  <c r="C2083" i="1" s="1"/>
  <c r="C2082" i="1" a="1"/>
  <c r="C2082" i="1" s="1"/>
  <c r="C2081" i="1" a="1"/>
  <c r="C2081" i="1" s="1"/>
  <c r="C2080" i="1" a="1"/>
  <c r="C2080" i="1" s="1"/>
  <c r="C2079" i="1" a="1"/>
  <c r="C2079" i="1" s="1"/>
  <c r="C2078" i="1" a="1"/>
  <c r="C2078" i="1" s="1"/>
  <c r="C2077" i="1" a="1"/>
  <c r="C2077" i="1" s="1"/>
  <c r="C2076" i="1" a="1"/>
  <c r="C2076" i="1" s="1"/>
  <c r="C2075" i="1" a="1"/>
  <c r="C2075" i="1" s="1"/>
  <c r="C2074" i="1" a="1"/>
  <c r="C2074" i="1" s="1"/>
  <c r="C2073" i="1" a="1"/>
  <c r="C2073" i="1" s="1"/>
  <c r="C2072" i="1" a="1"/>
  <c r="C2072" i="1" s="1"/>
  <c r="C2071" i="1" a="1"/>
  <c r="C2071" i="1" s="1"/>
  <c r="C2070" i="1" a="1"/>
  <c r="C2070" i="1" s="1"/>
  <c r="C2069" i="1" a="1"/>
  <c r="C2069" i="1" s="1"/>
  <c r="C2068" i="1" a="1"/>
  <c r="C2068" i="1" s="1"/>
  <c r="C2067" i="1" a="1"/>
  <c r="C2067" i="1" s="1"/>
  <c r="C2066" i="1" a="1"/>
  <c r="C2066" i="1" s="1"/>
  <c r="C2065" i="1" a="1"/>
  <c r="C2065" i="1" s="1"/>
  <c r="C2064" i="1" a="1"/>
  <c r="C2064" i="1" s="1"/>
  <c r="C2063" i="1" a="1"/>
  <c r="C2063" i="1" s="1"/>
  <c r="C2062" i="1" a="1"/>
  <c r="C2062" i="1" s="1"/>
  <c r="C2061" i="1" a="1"/>
  <c r="C2061" i="1" s="1"/>
  <c r="C2060" i="1" a="1"/>
  <c r="C2060" i="1" s="1"/>
  <c r="C2059" i="1" a="1"/>
  <c r="C2059" i="1" s="1"/>
  <c r="C2058" i="1" a="1"/>
  <c r="C2058" i="1" s="1"/>
  <c r="C2057" i="1" a="1"/>
  <c r="C2057" i="1" s="1"/>
  <c r="C2056" i="1" a="1"/>
  <c r="C2056" i="1" s="1"/>
  <c r="C2055" i="1" a="1"/>
  <c r="C2055" i="1" s="1"/>
  <c r="C2054" i="1" a="1"/>
  <c r="C2054" i="1" s="1"/>
  <c r="C2053" i="1" a="1"/>
  <c r="C2053" i="1" s="1"/>
  <c r="C2052" i="1" a="1"/>
  <c r="C2052" i="1" s="1"/>
  <c r="C2051" i="1" a="1"/>
  <c r="C2051" i="1" s="1"/>
  <c r="C2050" i="1" a="1"/>
  <c r="C2050" i="1" s="1"/>
  <c r="C2049" i="1" a="1"/>
  <c r="C2049" i="1" s="1"/>
  <c r="C2048" i="1" a="1"/>
  <c r="C2048" i="1" s="1"/>
  <c r="C2047" i="1" a="1"/>
  <c r="C2047" i="1" s="1"/>
  <c r="C2046" i="1" a="1"/>
  <c r="C2046" i="1" s="1"/>
  <c r="C2045" i="1" a="1"/>
  <c r="C2045" i="1" s="1"/>
  <c r="C2044" i="1" a="1"/>
  <c r="C2044" i="1" s="1"/>
  <c r="C2043" i="1" a="1"/>
  <c r="C2043" i="1" s="1"/>
  <c r="C2042" i="1" a="1"/>
  <c r="C2042" i="1" s="1"/>
  <c r="C2041" i="1" a="1"/>
  <c r="C2041" i="1" s="1"/>
  <c r="C2040" i="1" a="1"/>
  <c r="C2040" i="1" s="1"/>
  <c r="C2039" i="1" a="1"/>
  <c r="C2039" i="1" s="1"/>
  <c r="C2038" i="1" a="1"/>
  <c r="C2038" i="1" s="1"/>
  <c r="C2037" i="1" a="1"/>
  <c r="C2037" i="1" s="1"/>
  <c r="C2036" i="1" a="1"/>
  <c r="C2036" i="1" s="1"/>
  <c r="C2035" i="1" a="1"/>
  <c r="C2035" i="1" s="1"/>
  <c r="C2034" i="1" a="1"/>
  <c r="C2034" i="1" s="1"/>
  <c r="C2033" i="1" a="1"/>
  <c r="C2033" i="1" s="1"/>
  <c r="C2032" i="1" a="1"/>
  <c r="C2032" i="1" s="1"/>
  <c r="C2031" i="1" a="1"/>
  <c r="C2031" i="1" s="1"/>
  <c r="C2030" i="1" a="1"/>
  <c r="C2030" i="1" s="1"/>
  <c r="C2029" i="1" a="1"/>
  <c r="C2029" i="1" s="1"/>
  <c r="C2028" i="1" a="1"/>
  <c r="C2028" i="1" s="1"/>
  <c r="C2027" i="1" a="1"/>
  <c r="C2027" i="1" s="1"/>
  <c r="C2026" i="1" a="1"/>
  <c r="C2026" i="1" s="1"/>
  <c r="C2025" i="1" a="1"/>
  <c r="C2025" i="1" s="1"/>
  <c r="C2024" i="1" a="1"/>
  <c r="C2024" i="1" s="1"/>
  <c r="C2023" i="1" a="1"/>
  <c r="C2023" i="1" s="1"/>
  <c r="C2022" i="1" a="1"/>
  <c r="C2022" i="1" s="1"/>
  <c r="C2021" i="1" a="1"/>
  <c r="C2021" i="1" s="1"/>
  <c r="C2020" i="1" a="1"/>
  <c r="C2020" i="1" s="1"/>
  <c r="C2019" i="1" a="1"/>
  <c r="C2019" i="1" s="1"/>
  <c r="C2018" i="1" a="1"/>
  <c r="C2018" i="1" s="1"/>
  <c r="C2017" i="1" a="1"/>
  <c r="C2017" i="1" s="1"/>
  <c r="C2016" i="1" a="1"/>
  <c r="C2016" i="1" s="1"/>
  <c r="C2015" i="1" a="1"/>
  <c r="C2015" i="1" s="1"/>
  <c r="C2014" i="1" a="1"/>
  <c r="C2014" i="1" s="1"/>
  <c r="C2013" i="1" a="1"/>
  <c r="C2013" i="1" s="1"/>
  <c r="C2012" i="1" a="1"/>
  <c r="C2012" i="1" s="1"/>
  <c r="C2011" i="1" a="1"/>
  <c r="C2011" i="1" s="1"/>
  <c r="C2010" i="1" a="1"/>
  <c r="C2010" i="1" s="1"/>
  <c r="C2009" i="1" a="1"/>
  <c r="C2009" i="1" s="1"/>
  <c r="C2008" i="1" a="1"/>
  <c r="C2008" i="1" s="1"/>
  <c r="C2007" i="1" a="1"/>
  <c r="C2007" i="1" s="1"/>
  <c r="C2006" i="1" a="1"/>
  <c r="C2006" i="1" s="1"/>
  <c r="C2005" i="1" a="1"/>
  <c r="C2005" i="1" s="1"/>
  <c r="C2004" i="1" a="1"/>
  <c r="C2004" i="1" s="1"/>
  <c r="C2003" i="1" a="1"/>
  <c r="C2003" i="1" s="1"/>
  <c r="C2002" i="1" a="1"/>
  <c r="C2002" i="1" s="1"/>
  <c r="C2001" i="1" a="1"/>
  <c r="C2001" i="1" s="1"/>
  <c r="C2000" i="1" a="1"/>
  <c r="C2000" i="1" s="1"/>
  <c r="C1999" i="1" a="1"/>
  <c r="C1999" i="1" s="1"/>
  <c r="C1998" i="1" a="1"/>
  <c r="C1998" i="1" s="1"/>
  <c r="C1997" i="1" a="1"/>
  <c r="C1997" i="1" s="1"/>
  <c r="C1996" i="1" a="1"/>
  <c r="C1996" i="1" s="1"/>
  <c r="C1995" i="1" a="1"/>
  <c r="C1995" i="1" s="1"/>
  <c r="C1994" i="1" a="1"/>
  <c r="C1994" i="1" s="1"/>
  <c r="C1993" i="1" a="1"/>
  <c r="C1993" i="1" s="1"/>
  <c r="C1992" i="1" a="1"/>
  <c r="C1992" i="1" s="1"/>
  <c r="C1991" i="1" a="1"/>
  <c r="C1991" i="1" s="1"/>
  <c r="C1990" i="1" a="1"/>
  <c r="C1990" i="1" s="1"/>
  <c r="C1989" i="1" a="1"/>
  <c r="C1989" i="1" s="1"/>
  <c r="C1988" i="1" a="1"/>
  <c r="C1988" i="1" s="1"/>
  <c r="C1987" i="1" a="1"/>
  <c r="C1987" i="1" s="1"/>
  <c r="C1986" i="1" a="1"/>
  <c r="C1986" i="1" s="1"/>
  <c r="C1985" i="1" a="1"/>
  <c r="C1985" i="1" s="1"/>
  <c r="C1984" i="1" a="1"/>
  <c r="C1984" i="1" s="1"/>
  <c r="C1983" i="1" a="1"/>
  <c r="C1983" i="1" s="1"/>
  <c r="C1982" i="1" a="1"/>
  <c r="C1982" i="1" s="1"/>
  <c r="C1981" i="1" a="1"/>
  <c r="C1981" i="1" s="1"/>
  <c r="C1980" i="1" a="1"/>
  <c r="C1980" i="1" s="1"/>
  <c r="C1979" i="1" a="1"/>
  <c r="C1979" i="1" s="1"/>
  <c r="C1978" i="1" a="1"/>
  <c r="C1978" i="1" s="1"/>
  <c r="C1977" i="1" a="1"/>
  <c r="C1977" i="1" s="1"/>
  <c r="C1976" i="1" a="1"/>
  <c r="C1976" i="1" s="1"/>
  <c r="C1975" i="1" a="1"/>
  <c r="C1975" i="1" s="1"/>
  <c r="C1974" i="1" a="1"/>
  <c r="C1974" i="1" s="1"/>
  <c r="C1973" i="1" a="1"/>
  <c r="C1973" i="1" s="1"/>
  <c r="C1972" i="1" a="1"/>
  <c r="C1972" i="1" s="1"/>
  <c r="C1971" i="1" a="1"/>
  <c r="C1971" i="1" s="1"/>
  <c r="C1970" i="1" a="1"/>
  <c r="C1970" i="1" s="1"/>
  <c r="C1969" i="1" a="1"/>
  <c r="C1969" i="1" s="1"/>
  <c r="C1968" i="1" a="1"/>
  <c r="C1968" i="1" s="1"/>
  <c r="C1967" i="1" a="1"/>
  <c r="C1967" i="1" s="1"/>
  <c r="C1966" i="1" a="1"/>
  <c r="C1966" i="1" s="1"/>
  <c r="C1965" i="1" a="1"/>
  <c r="C1965" i="1" s="1"/>
  <c r="C1964" i="1" a="1"/>
  <c r="C1964" i="1" s="1"/>
  <c r="C1963" i="1" a="1"/>
  <c r="C1963" i="1" s="1"/>
  <c r="C1962" i="1" a="1"/>
  <c r="C1962" i="1" s="1"/>
  <c r="C1961" i="1" a="1"/>
  <c r="C1961" i="1" s="1"/>
  <c r="C1960" i="1" a="1"/>
  <c r="C1960" i="1" s="1"/>
  <c r="C1959" i="1" a="1"/>
  <c r="C1959" i="1" s="1"/>
  <c r="C1958" i="1" a="1"/>
  <c r="C1958" i="1" s="1"/>
  <c r="C1957" i="1" a="1"/>
  <c r="C1957" i="1" s="1"/>
  <c r="C1956" i="1" a="1"/>
  <c r="C1956" i="1" s="1"/>
  <c r="C1955" i="1" a="1"/>
  <c r="C1955" i="1" s="1"/>
  <c r="C1954" i="1" a="1"/>
  <c r="C1954" i="1" s="1"/>
  <c r="C1953" i="1" a="1"/>
  <c r="C1953" i="1" s="1"/>
  <c r="C1952" i="1" a="1"/>
  <c r="C1952" i="1" s="1"/>
  <c r="C1951" i="1" a="1"/>
  <c r="C1951" i="1" s="1"/>
  <c r="C1950" i="1" a="1"/>
  <c r="C1950" i="1" s="1"/>
  <c r="C1949" i="1" a="1"/>
  <c r="C1949" i="1" s="1"/>
  <c r="C1948" i="1" a="1"/>
  <c r="C1948" i="1" s="1"/>
  <c r="C1947" i="1" a="1"/>
  <c r="C1947" i="1" s="1"/>
  <c r="C1946" i="1" a="1"/>
  <c r="C1946" i="1" s="1"/>
  <c r="C1945" i="1" a="1"/>
  <c r="C1945" i="1" s="1"/>
  <c r="C1944" i="1" a="1"/>
  <c r="C1944" i="1" s="1"/>
  <c r="C1943" i="1" a="1"/>
  <c r="C1943" i="1" s="1"/>
  <c r="C1942" i="1" a="1"/>
  <c r="C1942" i="1" s="1"/>
  <c r="C1941" i="1" a="1"/>
  <c r="C1941" i="1" s="1"/>
  <c r="C1940" i="1" a="1"/>
  <c r="C1940" i="1" s="1"/>
  <c r="C1939" i="1" a="1"/>
  <c r="C1939" i="1" s="1"/>
  <c r="C1938" i="1" a="1"/>
  <c r="C1938" i="1" s="1"/>
  <c r="C1937" i="1" a="1"/>
  <c r="C1937" i="1" s="1"/>
  <c r="C1936" i="1" a="1"/>
  <c r="C1936" i="1" s="1"/>
  <c r="C1935" i="1" a="1"/>
  <c r="C1935" i="1" s="1"/>
  <c r="C1934" i="1" a="1"/>
  <c r="C1934" i="1" s="1"/>
  <c r="C1933" i="1" a="1"/>
  <c r="C1933" i="1" s="1"/>
  <c r="C1932" i="1" a="1"/>
  <c r="C1932" i="1" s="1"/>
  <c r="C1931" i="1" a="1"/>
  <c r="C1931" i="1" s="1"/>
  <c r="C1930" i="1" a="1"/>
  <c r="C1930" i="1" s="1"/>
  <c r="C1929" i="1" a="1"/>
  <c r="C1929" i="1" s="1"/>
  <c r="C1928" i="1" a="1"/>
  <c r="C1928" i="1" s="1"/>
  <c r="C1927" i="1" a="1"/>
  <c r="C1927" i="1" s="1"/>
  <c r="C1926" i="1" a="1"/>
  <c r="C1926" i="1" s="1"/>
  <c r="C1925" i="1" a="1"/>
  <c r="C1925" i="1" s="1"/>
  <c r="C1924" i="1" a="1"/>
  <c r="C1924" i="1" s="1"/>
  <c r="C1923" i="1" a="1"/>
  <c r="C1923" i="1" s="1"/>
  <c r="C1922" i="1" a="1"/>
  <c r="C1922" i="1" s="1"/>
  <c r="C1921" i="1" a="1"/>
  <c r="C1921" i="1" s="1"/>
  <c r="C1920" i="1" a="1"/>
  <c r="C1920" i="1" s="1"/>
  <c r="C1919" i="1" a="1"/>
  <c r="C1919" i="1" s="1"/>
  <c r="C1918" i="1" a="1"/>
  <c r="C1918" i="1" s="1"/>
  <c r="C1917" i="1" a="1"/>
  <c r="C1917" i="1" s="1"/>
  <c r="C1916" i="1" a="1"/>
  <c r="C1916" i="1" s="1"/>
  <c r="C1915" i="1" a="1"/>
  <c r="C1915" i="1" s="1"/>
  <c r="C1914" i="1" a="1"/>
  <c r="C1914" i="1" s="1"/>
  <c r="C1913" i="1" a="1"/>
  <c r="C1913" i="1" s="1"/>
  <c r="C1912" i="1" a="1"/>
  <c r="C1912" i="1" s="1"/>
  <c r="C1911" i="1" a="1"/>
  <c r="C1911" i="1" s="1"/>
  <c r="C1910" i="1" a="1"/>
  <c r="C1910" i="1" s="1"/>
  <c r="C1909" i="1" a="1"/>
  <c r="C1909" i="1" s="1"/>
  <c r="C1908" i="1" a="1"/>
  <c r="C1908" i="1" s="1"/>
  <c r="C1907" i="1" a="1"/>
  <c r="C1907" i="1" s="1"/>
  <c r="C1906" i="1" a="1"/>
  <c r="C1906" i="1" s="1"/>
  <c r="C1905" i="1" a="1"/>
  <c r="C1905" i="1" s="1"/>
  <c r="C1904" i="1" a="1"/>
  <c r="C1904" i="1" s="1"/>
  <c r="C1903" i="1" a="1"/>
  <c r="C1903" i="1" s="1"/>
  <c r="C1902" i="1" a="1"/>
  <c r="C1902" i="1" s="1"/>
  <c r="C1901" i="1" a="1"/>
  <c r="C1901" i="1" s="1"/>
  <c r="C1900" i="1" a="1"/>
  <c r="C1900" i="1" s="1"/>
  <c r="C1899" i="1" a="1"/>
  <c r="C1899" i="1" s="1"/>
  <c r="C1898" i="1" a="1"/>
  <c r="C1898" i="1" s="1"/>
  <c r="C1897" i="1" a="1"/>
  <c r="C1897" i="1" s="1"/>
  <c r="C1896" i="1" a="1"/>
  <c r="C1896" i="1" s="1"/>
  <c r="C1895" i="1" a="1"/>
  <c r="C1895" i="1" s="1"/>
  <c r="C1894" i="1" a="1"/>
  <c r="C1894" i="1" s="1"/>
  <c r="C1893" i="1" a="1"/>
  <c r="C1893" i="1" s="1"/>
  <c r="C1892" i="1" a="1"/>
  <c r="C1892" i="1" s="1"/>
  <c r="C1891" i="1" a="1"/>
  <c r="C1891" i="1" s="1"/>
  <c r="C1890" i="1" a="1"/>
  <c r="C1890" i="1" s="1"/>
  <c r="C1889" i="1" a="1"/>
  <c r="C1889" i="1" s="1"/>
  <c r="C1888" i="1" a="1"/>
  <c r="C1888" i="1" s="1"/>
  <c r="C1887" i="1" a="1"/>
  <c r="C1887" i="1" s="1"/>
  <c r="C1886" i="1" a="1"/>
  <c r="C1886" i="1" s="1"/>
  <c r="C1885" i="1" a="1"/>
  <c r="C1885" i="1" s="1"/>
  <c r="C1884" i="1" a="1"/>
  <c r="C1884" i="1" s="1"/>
  <c r="C1883" i="1" a="1"/>
  <c r="C1883" i="1" s="1"/>
  <c r="C1882" i="1" a="1"/>
  <c r="C1882" i="1" s="1"/>
  <c r="C1881" i="1" a="1"/>
  <c r="C1881" i="1" s="1"/>
  <c r="C1880" i="1" a="1"/>
  <c r="C1880" i="1" s="1"/>
  <c r="C1879" i="1" a="1"/>
  <c r="C1879" i="1" s="1"/>
  <c r="C1878" i="1" a="1"/>
  <c r="C1878" i="1" s="1"/>
  <c r="C1877" i="1" a="1"/>
  <c r="C1877" i="1" s="1"/>
  <c r="C1876" i="1" a="1"/>
  <c r="C1876" i="1" s="1"/>
  <c r="C1875" i="1" a="1"/>
  <c r="C1875" i="1" s="1"/>
  <c r="C1874" i="1" a="1"/>
  <c r="C1874" i="1" s="1"/>
  <c r="C1873" i="1" a="1"/>
  <c r="C1873" i="1" s="1"/>
  <c r="C1872" i="1" a="1"/>
  <c r="C1872" i="1" s="1"/>
  <c r="C1871" i="1" a="1"/>
  <c r="C1871" i="1" s="1"/>
  <c r="C1870" i="1" a="1"/>
  <c r="C1870" i="1" s="1"/>
  <c r="C1869" i="1" a="1"/>
  <c r="C1869" i="1" s="1"/>
  <c r="C1868" i="1" a="1"/>
  <c r="C1868" i="1" s="1"/>
  <c r="C1867" i="1" a="1"/>
  <c r="C1867" i="1" s="1"/>
  <c r="C1866" i="1" a="1"/>
  <c r="C1866" i="1" s="1"/>
  <c r="C1865" i="1" a="1"/>
  <c r="C1865" i="1" s="1"/>
  <c r="C1864" i="1" a="1"/>
  <c r="C1864" i="1" s="1"/>
  <c r="C1863" i="1" a="1"/>
  <c r="C1863" i="1" s="1"/>
  <c r="C1862" i="1" a="1"/>
  <c r="C1862" i="1" s="1"/>
  <c r="C1861" i="1" a="1"/>
  <c r="C1861" i="1" s="1"/>
  <c r="C1860" i="1" a="1"/>
  <c r="C1860" i="1" s="1"/>
  <c r="C1859" i="1" a="1"/>
  <c r="C1859" i="1" s="1"/>
  <c r="C1858" i="1" a="1"/>
  <c r="C1858" i="1" s="1"/>
  <c r="C1857" i="1" a="1"/>
  <c r="C1857" i="1" s="1"/>
  <c r="C1856" i="1" a="1"/>
  <c r="C1856" i="1" s="1"/>
  <c r="C1855" i="1" a="1"/>
  <c r="C1855" i="1" s="1"/>
  <c r="C1854" i="1" a="1"/>
  <c r="C1854" i="1" s="1"/>
  <c r="C1853" i="1" a="1"/>
  <c r="C1853" i="1" s="1"/>
  <c r="C1852" i="1" a="1"/>
  <c r="C1852" i="1" s="1"/>
  <c r="C1851" i="1" a="1"/>
  <c r="C1851" i="1" s="1"/>
  <c r="C1850" i="1" a="1"/>
  <c r="C1850" i="1" s="1"/>
  <c r="C1849" i="1" a="1"/>
  <c r="C1849" i="1" s="1"/>
  <c r="C1848" i="1" a="1"/>
  <c r="C1848" i="1" s="1"/>
  <c r="C1847" i="1" a="1"/>
  <c r="C1847" i="1" s="1"/>
  <c r="C1846" i="1" a="1"/>
  <c r="C1846" i="1" s="1"/>
  <c r="C1845" i="1" a="1"/>
  <c r="C1845" i="1" s="1"/>
  <c r="C1844" i="1" a="1"/>
  <c r="C1844" i="1" s="1"/>
  <c r="C1843" i="1" a="1"/>
  <c r="C1843" i="1" s="1"/>
  <c r="C1842" i="1" a="1"/>
  <c r="C1842" i="1" s="1"/>
  <c r="C1841" i="1" a="1"/>
  <c r="C1841" i="1" s="1"/>
  <c r="C1840" i="1" a="1"/>
  <c r="C1840" i="1" s="1"/>
  <c r="C1839" i="1" a="1"/>
  <c r="C1839" i="1" s="1"/>
  <c r="C1838" i="1" a="1"/>
  <c r="C1838" i="1" s="1"/>
  <c r="C1837" i="1" a="1"/>
  <c r="C1837" i="1" s="1"/>
  <c r="C1836" i="1" a="1"/>
  <c r="C1836" i="1" s="1"/>
  <c r="C1835" i="1" a="1"/>
  <c r="C1835" i="1" s="1"/>
  <c r="C1834" i="1" a="1"/>
  <c r="C1834" i="1" s="1"/>
  <c r="C1833" i="1" a="1"/>
  <c r="C1833" i="1" s="1"/>
  <c r="C1832" i="1" a="1"/>
  <c r="C1832" i="1" s="1"/>
  <c r="C1831" i="1" a="1"/>
  <c r="C1831" i="1" s="1"/>
  <c r="C1830" i="1" a="1"/>
  <c r="C1830" i="1" s="1"/>
  <c r="C1829" i="1" a="1"/>
  <c r="C1829" i="1" s="1"/>
  <c r="C1828" i="1" a="1"/>
  <c r="C1828" i="1" s="1"/>
  <c r="C1827" i="1" a="1"/>
  <c r="C1827" i="1" s="1"/>
  <c r="C1826" i="1" a="1"/>
  <c r="C1826" i="1" s="1"/>
  <c r="C1825" i="1" a="1"/>
  <c r="C1825" i="1" s="1"/>
  <c r="C1824" i="1" a="1"/>
  <c r="C1824" i="1" s="1"/>
  <c r="C1823" i="1" a="1"/>
  <c r="C1823" i="1" s="1"/>
  <c r="C1822" i="1" a="1"/>
  <c r="C1822" i="1" s="1"/>
  <c r="C1821" i="1" a="1"/>
  <c r="C1821" i="1" s="1"/>
  <c r="C1820" i="1" a="1"/>
  <c r="C1820" i="1" s="1"/>
  <c r="C1819" i="1" a="1"/>
  <c r="C1819" i="1" s="1"/>
  <c r="C1818" i="1" a="1"/>
  <c r="C1818" i="1" s="1"/>
  <c r="C1817" i="1" a="1"/>
  <c r="C1817" i="1" s="1"/>
  <c r="C1816" i="1" a="1"/>
  <c r="C1816" i="1" s="1"/>
  <c r="C1815" i="1" a="1"/>
  <c r="C1815" i="1" s="1"/>
  <c r="C1814" i="1" a="1"/>
  <c r="C1814" i="1" s="1"/>
  <c r="C1813" i="1" a="1"/>
  <c r="C1813" i="1" s="1"/>
  <c r="C1812" i="1" a="1"/>
  <c r="C1812" i="1" s="1"/>
  <c r="C1811" i="1" a="1"/>
  <c r="C1811" i="1" s="1"/>
  <c r="C1810" i="1" a="1"/>
  <c r="C1810" i="1" s="1"/>
  <c r="C1809" i="1" a="1"/>
  <c r="C1809" i="1" s="1"/>
  <c r="C1808" i="1" a="1"/>
  <c r="C1808" i="1" s="1"/>
  <c r="C1807" i="1" a="1"/>
  <c r="C1807" i="1" s="1"/>
  <c r="C1806" i="1" a="1"/>
  <c r="C1806" i="1" s="1"/>
  <c r="C1805" i="1" a="1"/>
  <c r="C1805" i="1" s="1"/>
  <c r="C1804" i="1" a="1"/>
  <c r="C1804" i="1" s="1"/>
  <c r="C1803" i="1" a="1"/>
  <c r="C1803" i="1" s="1"/>
  <c r="C1802" i="1" a="1"/>
  <c r="C1802" i="1" s="1"/>
  <c r="C1801" i="1" a="1"/>
  <c r="C1801" i="1" s="1"/>
  <c r="C1800" i="1" a="1"/>
  <c r="C1800" i="1" s="1"/>
  <c r="C1799" i="1" a="1"/>
  <c r="C1799" i="1" s="1"/>
  <c r="C1798" i="1" a="1"/>
  <c r="C1798" i="1" s="1"/>
  <c r="C1797" i="1" a="1"/>
  <c r="C1797" i="1" s="1"/>
  <c r="C1796" i="1" a="1"/>
  <c r="C1796" i="1" s="1"/>
  <c r="C1795" i="1" a="1"/>
  <c r="C1795" i="1" s="1"/>
  <c r="C1794" i="1" a="1"/>
  <c r="C1794" i="1" s="1"/>
  <c r="C1793" i="1" a="1"/>
  <c r="C1793" i="1" s="1"/>
  <c r="C1792" i="1" a="1"/>
  <c r="C1792" i="1" s="1"/>
  <c r="C1791" i="1" a="1"/>
  <c r="C1791" i="1" s="1"/>
  <c r="C1790" i="1" a="1"/>
  <c r="C1790" i="1" s="1"/>
  <c r="C1789" i="1" a="1"/>
  <c r="C1789" i="1" s="1"/>
  <c r="C1788" i="1" a="1"/>
  <c r="C1788" i="1" s="1"/>
  <c r="C1787" i="1" a="1"/>
  <c r="C1787" i="1" s="1"/>
  <c r="C1786" i="1" a="1"/>
  <c r="C1786" i="1" s="1"/>
  <c r="C1785" i="1" a="1"/>
  <c r="C1785" i="1" s="1"/>
  <c r="C1784" i="1" a="1"/>
  <c r="C1784" i="1" s="1"/>
  <c r="C1783" i="1" a="1"/>
  <c r="C1783" i="1" s="1"/>
  <c r="C1782" i="1" a="1"/>
  <c r="C1782" i="1" s="1"/>
  <c r="C1781" i="1" a="1"/>
  <c r="C1781" i="1" s="1"/>
  <c r="C1780" i="1" a="1"/>
  <c r="C1780" i="1" s="1"/>
  <c r="C1779" i="1" a="1"/>
  <c r="C1779" i="1" s="1"/>
  <c r="C1778" i="1" a="1"/>
  <c r="C1778" i="1" s="1"/>
  <c r="C1777" i="1" a="1"/>
  <c r="C1777" i="1" s="1"/>
  <c r="C1776" i="1" a="1"/>
  <c r="C1776" i="1" s="1"/>
  <c r="C1775" i="1" a="1"/>
  <c r="C1775" i="1" s="1"/>
  <c r="C1774" i="1" a="1"/>
  <c r="C1774" i="1" s="1"/>
  <c r="C1773" i="1" a="1"/>
  <c r="C1773" i="1" s="1"/>
  <c r="C1772" i="1" a="1"/>
  <c r="C1772" i="1" s="1"/>
  <c r="C1771" i="1" a="1"/>
  <c r="C1771" i="1" s="1"/>
  <c r="C1770" i="1" a="1"/>
  <c r="C1770" i="1" s="1"/>
  <c r="C1769" i="1" a="1"/>
  <c r="C1769" i="1" s="1"/>
  <c r="C1768" i="1" a="1"/>
  <c r="C1768" i="1" s="1"/>
  <c r="C1767" i="1" a="1"/>
  <c r="C1767" i="1" s="1"/>
  <c r="C1766" i="1" a="1"/>
  <c r="C1766" i="1" s="1"/>
  <c r="C1765" i="1" a="1"/>
  <c r="C1765" i="1" s="1"/>
  <c r="C1764" i="1" a="1"/>
  <c r="C1764" i="1" s="1"/>
  <c r="C1763" i="1" a="1"/>
  <c r="C1763" i="1" s="1"/>
  <c r="C1762" i="1" a="1"/>
  <c r="C1762" i="1" s="1"/>
  <c r="C1761" i="1" a="1"/>
  <c r="C1761" i="1" s="1"/>
  <c r="C1760" i="1" a="1"/>
  <c r="C1760" i="1" s="1"/>
  <c r="C1759" i="1" a="1"/>
  <c r="C1759" i="1" s="1"/>
  <c r="C1758" i="1" a="1"/>
  <c r="C1758" i="1" s="1"/>
  <c r="C1757" i="1" a="1"/>
  <c r="C1757" i="1" s="1"/>
  <c r="C1756" i="1" a="1"/>
  <c r="C1756" i="1" s="1"/>
  <c r="C1755" i="1" a="1"/>
  <c r="C1755" i="1" s="1"/>
  <c r="C1754" i="1" a="1"/>
  <c r="C1754" i="1" s="1"/>
  <c r="C1753" i="1" a="1"/>
  <c r="C1753" i="1" s="1"/>
  <c r="C1752" i="1" a="1"/>
  <c r="C1752" i="1" s="1"/>
  <c r="C1751" i="1" a="1"/>
  <c r="C1751" i="1" s="1"/>
  <c r="C1750" i="1" a="1"/>
  <c r="C1750" i="1" s="1"/>
  <c r="C1749" i="1" a="1"/>
  <c r="C1749" i="1" s="1"/>
  <c r="C1748" i="1" a="1"/>
  <c r="C1748" i="1" s="1"/>
  <c r="C1747" i="1" a="1"/>
  <c r="C1747" i="1" s="1"/>
  <c r="C1746" i="1" a="1"/>
  <c r="C1746" i="1" s="1"/>
  <c r="C1745" i="1" a="1"/>
  <c r="C1745" i="1" s="1"/>
  <c r="C1744" i="1" a="1"/>
  <c r="C1744" i="1" s="1"/>
  <c r="C1743" i="1" a="1"/>
  <c r="C1743" i="1" s="1"/>
  <c r="C1742" i="1" a="1"/>
  <c r="C1742" i="1" s="1"/>
  <c r="C1741" i="1" a="1"/>
  <c r="C1741" i="1" s="1"/>
  <c r="C1740" i="1" a="1"/>
  <c r="C1740" i="1" s="1"/>
  <c r="C1739" i="1" a="1"/>
  <c r="C1739" i="1" s="1"/>
  <c r="C1738" i="1" a="1"/>
  <c r="C1738" i="1" s="1"/>
  <c r="C1737" i="1" a="1"/>
  <c r="C1737" i="1" s="1"/>
  <c r="C1736" i="1" a="1"/>
  <c r="C1736" i="1" s="1"/>
  <c r="C1735" i="1" a="1"/>
  <c r="C1735" i="1" s="1"/>
  <c r="C1734" i="1" a="1"/>
  <c r="C1734" i="1" s="1"/>
  <c r="C1733" i="1" a="1"/>
  <c r="C1733" i="1" s="1"/>
  <c r="C1732" i="1" a="1"/>
  <c r="C1732" i="1" s="1"/>
  <c r="C1731" i="1" a="1"/>
  <c r="C1731" i="1" s="1"/>
  <c r="C1730" i="1" a="1"/>
  <c r="C1730" i="1" s="1"/>
  <c r="C1729" i="1" a="1"/>
  <c r="C1729" i="1" s="1"/>
  <c r="C1728" i="1" a="1"/>
  <c r="C1728" i="1" s="1"/>
  <c r="C1727" i="1" a="1"/>
  <c r="C1727" i="1" s="1"/>
  <c r="C1726" i="1" a="1"/>
  <c r="C1726" i="1" s="1"/>
  <c r="C1725" i="1" a="1"/>
  <c r="C1725" i="1" s="1"/>
  <c r="C1724" i="1" a="1"/>
  <c r="C1724" i="1" s="1"/>
  <c r="C1723" i="1" a="1"/>
  <c r="C1723" i="1" s="1"/>
  <c r="C1722" i="1" a="1"/>
  <c r="C1722" i="1" s="1"/>
  <c r="C1721" i="1" a="1"/>
  <c r="C1721" i="1" s="1"/>
  <c r="C1720" i="1" a="1"/>
  <c r="C1720" i="1" s="1"/>
  <c r="C1719" i="1" a="1"/>
  <c r="C1719" i="1" s="1"/>
  <c r="C1718" i="1" a="1"/>
  <c r="C1718" i="1" s="1"/>
  <c r="C1717" i="1" a="1"/>
  <c r="C1717" i="1" s="1"/>
  <c r="C1716" i="1" a="1"/>
  <c r="C1716" i="1" s="1"/>
  <c r="C1715" i="1" a="1"/>
  <c r="C1715" i="1" s="1"/>
  <c r="C1714" i="1" a="1"/>
  <c r="C1714" i="1" s="1"/>
  <c r="C1713" i="1" a="1"/>
  <c r="C1713" i="1" s="1"/>
  <c r="C1712" i="1" a="1"/>
  <c r="C1712" i="1" s="1"/>
  <c r="C1711" i="1" a="1"/>
  <c r="C1711" i="1" s="1"/>
  <c r="C1710" i="1" a="1"/>
  <c r="C1710" i="1" s="1"/>
  <c r="C1709" i="1" a="1"/>
  <c r="C1709" i="1" s="1"/>
  <c r="C1708" i="1" a="1"/>
  <c r="C1708" i="1" s="1"/>
  <c r="C1707" i="1" a="1"/>
  <c r="C1707" i="1" s="1"/>
  <c r="C1706" i="1" a="1"/>
  <c r="C1706" i="1" s="1"/>
  <c r="C1705" i="1" a="1"/>
  <c r="C1705" i="1" s="1"/>
  <c r="C1704" i="1" a="1"/>
  <c r="C1704" i="1" s="1"/>
  <c r="C1703" i="1" a="1"/>
  <c r="C1703" i="1" s="1"/>
  <c r="C1702" i="1" a="1"/>
  <c r="C1702" i="1" s="1"/>
  <c r="C1701" i="1" a="1"/>
  <c r="C1701" i="1" s="1"/>
  <c r="C1700" i="1" a="1"/>
  <c r="C1700" i="1" s="1"/>
  <c r="C1699" i="1" a="1"/>
  <c r="C1699" i="1" s="1"/>
  <c r="C1698" i="1" a="1"/>
  <c r="C1698" i="1" s="1"/>
  <c r="C1697" i="1" a="1"/>
  <c r="C1697" i="1" s="1"/>
  <c r="C1696" i="1" a="1"/>
  <c r="C1696" i="1" s="1"/>
  <c r="C1695" i="1" a="1"/>
  <c r="C1695" i="1" s="1"/>
  <c r="C1694" i="1" a="1"/>
  <c r="C1694" i="1" s="1"/>
  <c r="C1693" i="1" a="1"/>
  <c r="C1693" i="1" s="1"/>
  <c r="C1692" i="1" a="1"/>
  <c r="C1692" i="1" s="1"/>
  <c r="C1691" i="1" a="1"/>
  <c r="C1691" i="1" s="1"/>
  <c r="C1690" i="1" a="1"/>
  <c r="C1690" i="1" s="1"/>
  <c r="C1689" i="1" a="1"/>
  <c r="C1689" i="1" s="1"/>
  <c r="C1688" i="1" a="1"/>
  <c r="C1688" i="1" s="1"/>
  <c r="C1687" i="1" a="1"/>
  <c r="C1687" i="1" s="1"/>
  <c r="C1686" i="1" a="1"/>
  <c r="C1686" i="1" s="1"/>
  <c r="C1685" i="1" a="1"/>
  <c r="C1685" i="1" s="1"/>
  <c r="C1684" i="1" a="1"/>
  <c r="C1684" i="1" s="1"/>
  <c r="C1683" i="1" a="1"/>
  <c r="C1683" i="1" s="1"/>
  <c r="C1682" i="1" a="1"/>
  <c r="C1682" i="1" s="1"/>
  <c r="C1681" i="1" a="1"/>
  <c r="C1681" i="1" s="1"/>
  <c r="C1680" i="1" a="1"/>
  <c r="C1680" i="1" s="1"/>
  <c r="C1679" i="1" a="1"/>
  <c r="C1679" i="1" s="1"/>
  <c r="C1678" i="1" a="1"/>
  <c r="C1678" i="1" s="1"/>
  <c r="C1677" i="1" a="1"/>
  <c r="C1677" i="1" s="1"/>
  <c r="C1676" i="1" a="1"/>
  <c r="C1676" i="1" s="1"/>
  <c r="C1675" i="1" a="1"/>
  <c r="C1675" i="1" s="1"/>
  <c r="C1674" i="1" a="1"/>
  <c r="C1674" i="1" s="1"/>
  <c r="C1673" i="1" a="1"/>
  <c r="C1673" i="1" s="1"/>
  <c r="C1672" i="1" a="1"/>
  <c r="C1672" i="1" s="1"/>
  <c r="C1671" i="1" a="1"/>
  <c r="C1671" i="1" s="1"/>
  <c r="C1670" i="1" a="1"/>
  <c r="C1670" i="1" s="1"/>
  <c r="C1669" i="1" a="1"/>
  <c r="C1669" i="1" s="1"/>
  <c r="C1668" i="1" a="1"/>
  <c r="C1668" i="1" s="1"/>
  <c r="C1667" i="1" a="1"/>
  <c r="C1667" i="1" s="1"/>
  <c r="C1666" i="1" a="1"/>
  <c r="C1666" i="1" s="1"/>
  <c r="C1665" i="1" a="1"/>
  <c r="C1665" i="1" s="1"/>
  <c r="C1664" i="1" a="1"/>
  <c r="C1664" i="1" s="1"/>
  <c r="C1663" i="1" a="1"/>
  <c r="C1663" i="1" s="1"/>
  <c r="C1662" i="1" a="1"/>
  <c r="C1662" i="1" s="1"/>
  <c r="C1661" i="1" a="1"/>
  <c r="C1661" i="1" s="1"/>
  <c r="C1660" i="1" a="1"/>
  <c r="C1660" i="1" s="1"/>
  <c r="C1659" i="1" a="1"/>
  <c r="C1659" i="1" s="1"/>
  <c r="C1658" i="1" a="1"/>
  <c r="C1658" i="1" s="1"/>
  <c r="C1657" i="1" a="1"/>
  <c r="C1657" i="1" s="1"/>
  <c r="C1656" i="1" a="1"/>
  <c r="C1656" i="1" s="1"/>
  <c r="C1655" i="1" a="1"/>
  <c r="C1655" i="1" s="1"/>
  <c r="C1654" i="1" a="1"/>
  <c r="C1654" i="1" s="1"/>
  <c r="C1653" i="1" a="1"/>
  <c r="C1653" i="1" s="1"/>
  <c r="C1652" i="1" a="1"/>
  <c r="C1652" i="1" s="1"/>
  <c r="C1651" i="1" a="1"/>
  <c r="C1651" i="1" s="1"/>
  <c r="C1650" i="1" a="1"/>
  <c r="C1650" i="1" s="1"/>
  <c r="C1649" i="1" a="1"/>
  <c r="C1649" i="1" s="1"/>
  <c r="C1648" i="1" a="1"/>
  <c r="C1648" i="1" s="1"/>
  <c r="C1647" i="1" a="1"/>
  <c r="C1647" i="1" s="1"/>
  <c r="C1646" i="1" a="1"/>
  <c r="C1646" i="1" s="1"/>
  <c r="C1645" i="1" a="1"/>
  <c r="C1645" i="1" s="1"/>
  <c r="C1644" i="1" a="1"/>
  <c r="C1644" i="1" s="1"/>
  <c r="C1643" i="1" a="1"/>
  <c r="C1643" i="1" s="1"/>
  <c r="C1642" i="1" a="1"/>
  <c r="C1642" i="1" s="1"/>
  <c r="C1641" i="1" a="1"/>
  <c r="C1641" i="1" s="1"/>
  <c r="C1640" i="1" a="1"/>
  <c r="C1640" i="1" s="1"/>
  <c r="C1639" i="1" a="1"/>
  <c r="C1639" i="1" s="1"/>
  <c r="C1638" i="1" a="1"/>
  <c r="C1638" i="1" s="1"/>
  <c r="C1637" i="1" a="1"/>
  <c r="C1637" i="1" s="1"/>
  <c r="C1636" i="1" a="1"/>
  <c r="C1636" i="1" s="1"/>
  <c r="C1635" i="1" a="1"/>
  <c r="C1635" i="1" s="1"/>
  <c r="C1634" i="1" a="1"/>
  <c r="C1634" i="1" s="1"/>
  <c r="C1633" i="1" a="1"/>
  <c r="C1633" i="1" s="1"/>
  <c r="C1632" i="1" a="1"/>
  <c r="C1632" i="1" s="1"/>
  <c r="C1631" i="1" a="1"/>
  <c r="C1631" i="1" s="1"/>
  <c r="C1630" i="1" a="1"/>
  <c r="C1630" i="1" s="1"/>
  <c r="C1629" i="1" a="1"/>
  <c r="C1629" i="1" s="1"/>
  <c r="C1628" i="1" a="1"/>
  <c r="C1628" i="1" s="1"/>
  <c r="C1627" i="1" a="1"/>
  <c r="C1627" i="1" s="1"/>
  <c r="C1626" i="1" a="1"/>
  <c r="C1626" i="1" s="1"/>
  <c r="C1625" i="1" a="1"/>
  <c r="C1625" i="1" s="1"/>
  <c r="C1624" i="1" a="1"/>
  <c r="C1624" i="1" s="1"/>
  <c r="C1623" i="1" a="1"/>
  <c r="C1623" i="1" s="1"/>
  <c r="C1622" i="1" a="1"/>
  <c r="C1622" i="1" s="1"/>
  <c r="C1621" i="1" a="1"/>
  <c r="C1621" i="1" s="1"/>
  <c r="C1620" i="1" a="1"/>
  <c r="C1620" i="1" s="1"/>
  <c r="C1619" i="1" a="1"/>
  <c r="C1619" i="1" s="1"/>
  <c r="C1618" i="1" a="1"/>
  <c r="C1618" i="1" s="1"/>
  <c r="C1617" i="1" a="1"/>
  <c r="C1617" i="1" s="1"/>
  <c r="C1616" i="1" a="1"/>
  <c r="C1616" i="1" s="1"/>
  <c r="C1615" i="1" a="1"/>
  <c r="C1615" i="1" s="1"/>
  <c r="C1614" i="1" a="1"/>
  <c r="C1614" i="1" s="1"/>
  <c r="C1613" i="1" a="1"/>
  <c r="C1613" i="1" s="1"/>
  <c r="C1612" i="1" a="1"/>
  <c r="C1612" i="1" s="1"/>
  <c r="C1611" i="1" a="1"/>
  <c r="C1611" i="1" s="1"/>
  <c r="C1610" i="1" a="1"/>
  <c r="C1610" i="1" s="1"/>
  <c r="C1609" i="1" a="1"/>
  <c r="C1609" i="1" s="1"/>
  <c r="C1608" i="1" a="1"/>
  <c r="C1608" i="1" s="1"/>
  <c r="C1607" i="1" a="1"/>
  <c r="C1607" i="1" s="1"/>
  <c r="C1606" i="1" a="1"/>
  <c r="C1606" i="1" s="1"/>
  <c r="C1605" i="1" a="1"/>
  <c r="C1605" i="1" s="1"/>
  <c r="C1604" i="1" a="1"/>
  <c r="C1604" i="1" s="1"/>
  <c r="C1603" i="1" a="1"/>
  <c r="C1603" i="1" s="1"/>
  <c r="C1602" i="1" a="1"/>
  <c r="C1602" i="1" s="1"/>
  <c r="C1601" i="1" a="1"/>
  <c r="C1601" i="1" s="1"/>
  <c r="C1600" i="1" a="1"/>
  <c r="C1600" i="1" s="1"/>
  <c r="C1599" i="1" a="1"/>
  <c r="C1599" i="1" s="1"/>
  <c r="C1598" i="1" a="1"/>
  <c r="C1598" i="1" s="1"/>
  <c r="C1597" i="1" a="1"/>
  <c r="C1597" i="1" s="1"/>
  <c r="C1596" i="1" a="1"/>
  <c r="C1596" i="1" s="1"/>
  <c r="C1595" i="1" a="1"/>
  <c r="C1595" i="1" s="1"/>
  <c r="C1594" i="1" a="1"/>
  <c r="C1594" i="1" s="1"/>
  <c r="C1593" i="1" a="1"/>
  <c r="C1593" i="1" s="1"/>
  <c r="C1592" i="1" a="1"/>
  <c r="C1592" i="1" s="1"/>
  <c r="C1591" i="1" a="1"/>
  <c r="C1591" i="1" s="1"/>
  <c r="C1590" i="1" a="1"/>
  <c r="C1590" i="1" s="1"/>
  <c r="C1589" i="1" a="1"/>
  <c r="C1589" i="1" s="1"/>
  <c r="C1588" i="1" a="1"/>
  <c r="C1588" i="1" s="1"/>
  <c r="C1587" i="1" a="1"/>
  <c r="C1587" i="1" s="1"/>
  <c r="C1586" i="1" a="1"/>
  <c r="C1586" i="1" s="1"/>
  <c r="C1585" i="1" a="1"/>
  <c r="C1585" i="1" s="1"/>
  <c r="C1584" i="1" a="1"/>
  <c r="C1584" i="1" s="1"/>
  <c r="C1583" i="1" a="1"/>
  <c r="C1583" i="1" s="1"/>
  <c r="C1582" i="1" a="1"/>
  <c r="C1582" i="1" s="1"/>
  <c r="C1581" i="1" a="1"/>
  <c r="C1581" i="1" s="1"/>
  <c r="C1580" i="1" a="1"/>
  <c r="C1580" i="1" s="1"/>
  <c r="C1579" i="1" a="1"/>
  <c r="C1579" i="1" s="1"/>
  <c r="C1578" i="1" a="1"/>
  <c r="C1578" i="1" s="1"/>
  <c r="C1577" i="1" a="1"/>
  <c r="C1577" i="1" s="1"/>
  <c r="C1576" i="1" a="1"/>
  <c r="C1576" i="1" s="1"/>
  <c r="C1575" i="1" a="1"/>
  <c r="C1575" i="1" s="1"/>
  <c r="C1574" i="1" a="1"/>
  <c r="C1574" i="1" s="1"/>
  <c r="C1573" i="1" a="1"/>
  <c r="C1573" i="1" s="1"/>
  <c r="C1572" i="1" a="1"/>
  <c r="C1572" i="1" s="1"/>
  <c r="C1571" i="1" a="1"/>
  <c r="C1571" i="1" s="1"/>
  <c r="C1570" i="1" a="1"/>
  <c r="C1570" i="1" s="1"/>
  <c r="C1569" i="1" a="1"/>
  <c r="C1569" i="1" s="1"/>
  <c r="C1568" i="1" a="1"/>
  <c r="C1568" i="1" s="1"/>
  <c r="C1567" i="1" a="1"/>
  <c r="C1567" i="1" s="1"/>
  <c r="C1566" i="1" a="1"/>
  <c r="C1566" i="1" s="1"/>
  <c r="C1565" i="1" a="1"/>
  <c r="C1565" i="1" s="1"/>
  <c r="C1564" i="1" a="1"/>
  <c r="C1564" i="1" s="1"/>
  <c r="C1563" i="1" a="1"/>
  <c r="C1563" i="1" s="1"/>
  <c r="C1562" i="1" a="1"/>
  <c r="C1562" i="1" s="1"/>
  <c r="C1561" i="1" a="1"/>
  <c r="C1561" i="1" s="1"/>
  <c r="C1560" i="1" a="1"/>
  <c r="C1560" i="1" s="1"/>
  <c r="C1559" i="1" a="1"/>
  <c r="C1559" i="1" s="1"/>
  <c r="C1558" i="1" a="1"/>
  <c r="C1558" i="1" s="1"/>
  <c r="C1557" i="1" a="1"/>
  <c r="C1557" i="1" s="1"/>
  <c r="C1556" i="1" a="1"/>
  <c r="C1556" i="1" s="1"/>
  <c r="C1555" i="1" a="1"/>
  <c r="C1555" i="1" s="1"/>
  <c r="C1554" i="1" a="1"/>
  <c r="C1554" i="1" s="1"/>
  <c r="C1553" i="1" a="1"/>
  <c r="C1553" i="1" s="1"/>
  <c r="C1552" i="1" a="1"/>
  <c r="C1552" i="1" s="1"/>
  <c r="C1551" i="1" a="1"/>
  <c r="C1551" i="1" s="1"/>
  <c r="C1550" i="1" a="1"/>
  <c r="C1550" i="1" s="1"/>
  <c r="C1549" i="1" a="1"/>
  <c r="C1549" i="1" s="1"/>
  <c r="C1548" i="1" a="1"/>
  <c r="C1548" i="1" s="1"/>
  <c r="C1547" i="1" a="1"/>
  <c r="C1547" i="1" s="1"/>
  <c r="C1546" i="1" a="1"/>
  <c r="C1546" i="1" s="1"/>
  <c r="C1545" i="1" a="1"/>
  <c r="C1545" i="1" s="1"/>
  <c r="C1544" i="1" a="1"/>
  <c r="C1544" i="1" s="1"/>
  <c r="C1543" i="1" a="1"/>
  <c r="C1543" i="1" s="1"/>
  <c r="C1542" i="1" a="1"/>
  <c r="C1542" i="1" s="1"/>
  <c r="C1541" i="1" a="1"/>
  <c r="C1541" i="1" s="1"/>
  <c r="C1540" i="1" a="1"/>
  <c r="C1540" i="1" s="1"/>
  <c r="C1539" i="1" a="1"/>
  <c r="C1539" i="1" s="1"/>
  <c r="C1538" i="1" a="1"/>
  <c r="C1538" i="1" s="1"/>
  <c r="C1537" i="1" a="1"/>
  <c r="C1537" i="1" s="1"/>
  <c r="C1536" i="1" a="1"/>
  <c r="C1536" i="1" s="1"/>
  <c r="C1535" i="1" a="1"/>
  <c r="C1535" i="1" s="1"/>
  <c r="C1534" i="1" a="1"/>
  <c r="C1534" i="1" s="1"/>
  <c r="C1533" i="1" a="1"/>
  <c r="C1533" i="1" s="1"/>
  <c r="C1532" i="1" a="1"/>
  <c r="C1532" i="1" s="1"/>
  <c r="C1531" i="1" a="1"/>
  <c r="C1531" i="1" s="1"/>
  <c r="C1530" i="1" a="1"/>
  <c r="C1530" i="1" s="1"/>
  <c r="C1529" i="1" a="1"/>
  <c r="C1529" i="1" s="1"/>
  <c r="C1528" i="1" a="1"/>
  <c r="C1528" i="1" s="1"/>
  <c r="C1527" i="1" a="1"/>
  <c r="C1527" i="1" s="1"/>
  <c r="C1526" i="1" a="1"/>
  <c r="C1526" i="1" s="1"/>
  <c r="C1525" i="1" a="1"/>
  <c r="C1525" i="1" s="1"/>
  <c r="C1524" i="1" a="1"/>
  <c r="C1524" i="1" s="1"/>
  <c r="C1523" i="1" a="1"/>
  <c r="C1523" i="1" s="1"/>
  <c r="C1522" i="1" a="1"/>
  <c r="C1522" i="1" s="1"/>
  <c r="C1521" i="1" a="1"/>
  <c r="C1521" i="1" s="1"/>
  <c r="C1520" i="1" a="1"/>
  <c r="C1520" i="1" s="1"/>
  <c r="C1519" i="1" a="1"/>
  <c r="C1519" i="1" s="1"/>
  <c r="C1518" i="1" a="1"/>
  <c r="C1518" i="1" s="1"/>
  <c r="C1517" i="1" a="1"/>
  <c r="C1517" i="1" s="1"/>
  <c r="C1516" i="1" a="1"/>
  <c r="C1516" i="1" s="1"/>
  <c r="C1515" i="1" a="1"/>
  <c r="C1515" i="1" s="1"/>
  <c r="C1514" i="1" a="1"/>
  <c r="C1514" i="1" s="1"/>
  <c r="C1513" i="1" a="1"/>
  <c r="C1513" i="1" s="1"/>
  <c r="C1512" i="1" a="1"/>
  <c r="C1512" i="1" s="1"/>
  <c r="C1511" i="1" a="1"/>
  <c r="C1511" i="1" s="1"/>
  <c r="C1510" i="1" a="1"/>
  <c r="C1510" i="1" s="1"/>
  <c r="C1509" i="1" a="1"/>
  <c r="C1509" i="1" s="1"/>
  <c r="C1508" i="1" a="1"/>
  <c r="C1508" i="1" s="1"/>
  <c r="C1507" i="1" a="1"/>
  <c r="C1507" i="1" s="1"/>
  <c r="N1506" i="1" a="1"/>
  <c r="N1506" i="1" s="1"/>
  <c r="C1506" i="1" a="1"/>
  <c r="C1506" i="1" s="1"/>
  <c r="N1505" i="1" a="1"/>
  <c r="N1505" i="1" s="1"/>
  <c r="C1505" i="1" a="1"/>
  <c r="C1505" i="1" s="1"/>
  <c r="N1504" i="1" a="1"/>
  <c r="N1504" i="1" s="1"/>
  <c r="C1504" i="1" a="1"/>
  <c r="C1504" i="1" s="1"/>
  <c r="N1503" i="1" a="1"/>
  <c r="N1503" i="1" s="1"/>
  <c r="C1503" i="1" a="1"/>
  <c r="C1503" i="1" s="1"/>
  <c r="N1502" i="1" a="1"/>
  <c r="N1502" i="1" s="1"/>
  <c r="C1502" i="1" a="1"/>
  <c r="C1502" i="1" s="1"/>
  <c r="N1501" i="1" a="1"/>
  <c r="N1501" i="1" s="1"/>
  <c r="N1500" i="1" a="1"/>
  <c r="N1500" i="1" s="1"/>
  <c r="N1499" i="1" a="1"/>
  <c r="N1499" i="1" s="1"/>
  <c r="C1499" i="1" a="1"/>
  <c r="C1499" i="1" s="1"/>
  <c r="N1498" i="1" a="1"/>
  <c r="N1498" i="1" s="1"/>
  <c r="C1498" i="1" a="1"/>
  <c r="C1498" i="1" s="1"/>
  <c r="N1497" i="1" a="1"/>
  <c r="N1497" i="1" s="1"/>
  <c r="C1497" i="1" a="1"/>
  <c r="C1497" i="1" s="1"/>
  <c r="N1496" i="1" a="1"/>
  <c r="N1496" i="1" s="1"/>
  <c r="N1495" i="1" a="1"/>
  <c r="N1495" i="1" s="1"/>
  <c r="C1495" i="1" a="1"/>
  <c r="C1495" i="1" s="1"/>
  <c r="N1494" i="1" a="1"/>
  <c r="N1494" i="1" s="1"/>
  <c r="N1493" i="1" a="1"/>
  <c r="N1493" i="1" s="1"/>
  <c r="C1493" i="1" a="1"/>
  <c r="C1493" i="1" s="1"/>
  <c r="C1492" i="1" a="1"/>
  <c r="C1492" i="1" s="1"/>
  <c r="C1491" i="1" a="1"/>
  <c r="C1491" i="1" s="1"/>
  <c r="C1490" i="1" a="1"/>
  <c r="C1490" i="1" s="1"/>
  <c r="C1489" i="1" a="1"/>
  <c r="C1489" i="1" s="1"/>
  <c r="C1488" i="1" a="1"/>
  <c r="C1488" i="1" s="1"/>
  <c r="C1487" i="1" a="1"/>
  <c r="C1487" i="1" s="1"/>
  <c r="C1486" i="1" a="1"/>
  <c r="C1486" i="1" s="1"/>
  <c r="C1485" i="1" a="1"/>
  <c r="C1485" i="1" s="1"/>
  <c r="C1484" i="1" a="1"/>
  <c r="C1484" i="1" s="1"/>
  <c r="C1483" i="1" a="1"/>
  <c r="C1483" i="1" s="1"/>
  <c r="C1482" i="1" a="1"/>
  <c r="C1482" i="1" s="1"/>
  <c r="C1481" i="1" a="1"/>
  <c r="C1481" i="1" s="1"/>
  <c r="C1480" i="1" a="1"/>
  <c r="C1480" i="1" s="1"/>
  <c r="C1479" i="1" a="1"/>
  <c r="C1479" i="1" s="1"/>
  <c r="C1478" i="1" a="1"/>
  <c r="C1478" i="1" s="1"/>
  <c r="C1477" i="1" a="1"/>
  <c r="C1477" i="1" s="1"/>
  <c r="C1476" i="1" a="1"/>
  <c r="C1476" i="1" s="1"/>
  <c r="C1475" i="1" a="1"/>
  <c r="C1475" i="1" s="1"/>
  <c r="C1474" i="1" a="1"/>
  <c r="C1474" i="1" s="1"/>
  <c r="C1473" i="1" a="1"/>
  <c r="C1473" i="1" s="1"/>
  <c r="C1472" i="1" a="1"/>
  <c r="C1472" i="1" s="1"/>
  <c r="C1471" i="1" a="1"/>
  <c r="C1471" i="1" s="1"/>
  <c r="C1470" i="1" a="1"/>
  <c r="C1470" i="1" s="1"/>
  <c r="C1469" i="1" a="1"/>
  <c r="C1469" i="1" s="1"/>
  <c r="C1468" i="1" a="1"/>
  <c r="C1468" i="1" s="1"/>
  <c r="C1467" i="1" a="1"/>
  <c r="C1467" i="1" s="1"/>
  <c r="C1466" i="1" a="1"/>
  <c r="C1466" i="1" s="1"/>
  <c r="C1465" i="1" a="1"/>
  <c r="C1465" i="1" s="1"/>
  <c r="C1464" i="1" a="1"/>
  <c r="C1464" i="1" s="1"/>
  <c r="C1463" i="1" a="1"/>
  <c r="C1463" i="1" s="1"/>
  <c r="C1462" i="1" a="1"/>
  <c r="C1462" i="1" s="1"/>
  <c r="C1461" i="1" a="1"/>
  <c r="C1461" i="1" s="1"/>
  <c r="C1460" i="1" a="1"/>
  <c r="C1460" i="1" s="1"/>
  <c r="C1459" i="1" a="1"/>
  <c r="C1459" i="1" s="1"/>
  <c r="C1458" i="1" a="1"/>
  <c r="C1458" i="1" s="1"/>
  <c r="C1457" i="1" a="1"/>
  <c r="C1457" i="1" s="1"/>
  <c r="C1456" i="1" a="1"/>
  <c r="C1456" i="1" s="1"/>
  <c r="C1455" i="1" a="1"/>
  <c r="C1455" i="1" s="1"/>
  <c r="C1454" i="1" a="1"/>
  <c r="C1454" i="1" s="1"/>
  <c r="C1453" i="1" a="1"/>
  <c r="C1453" i="1" s="1"/>
  <c r="C1452" i="1" a="1"/>
  <c r="C1452" i="1" s="1"/>
  <c r="C1451" i="1" a="1"/>
  <c r="C1451" i="1" s="1"/>
  <c r="C1450" i="1" a="1"/>
  <c r="C1450" i="1" s="1"/>
  <c r="C1449" i="1" a="1"/>
  <c r="C1449" i="1" s="1"/>
  <c r="C1448" i="1" a="1"/>
  <c r="C1448" i="1" s="1"/>
  <c r="C1447" i="1" a="1"/>
  <c r="C1447" i="1" s="1"/>
  <c r="C1446" i="1" a="1"/>
  <c r="C1446" i="1" s="1"/>
  <c r="C1445" i="1" a="1"/>
  <c r="C1445" i="1" s="1"/>
  <c r="C1444" i="1" a="1"/>
  <c r="C1444" i="1" s="1"/>
  <c r="C1443" i="1" a="1"/>
  <c r="C1443" i="1" s="1"/>
  <c r="C1442" i="1" a="1"/>
  <c r="C1442" i="1" s="1"/>
  <c r="C1441" i="1" a="1"/>
  <c r="C1441" i="1" s="1"/>
  <c r="N1440" i="1" a="1"/>
  <c r="N1440" i="1" s="1"/>
  <c r="C1440" i="1" a="1"/>
  <c r="C1440" i="1" s="1"/>
  <c r="N1439" i="1" a="1"/>
  <c r="N1439" i="1" s="1"/>
  <c r="C1439" i="1" a="1"/>
  <c r="C1439" i="1" s="1"/>
  <c r="N1438" i="1" a="1"/>
  <c r="N1438" i="1" s="1"/>
  <c r="C1438" i="1" a="1"/>
  <c r="C1438" i="1" s="1"/>
  <c r="N1437" i="1" a="1"/>
  <c r="N1437" i="1" s="1"/>
  <c r="N1436" i="1" a="1"/>
  <c r="N1436" i="1" s="1"/>
  <c r="N1435" i="1" a="1"/>
  <c r="N1435" i="1" s="1"/>
  <c r="N1434" i="1" a="1"/>
  <c r="N1434" i="1" s="1"/>
  <c r="N1433" i="1" a="1"/>
  <c r="N1433" i="1" s="1"/>
  <c r="C1433" i="1" a="1"/>
  <c r="C1433" i="1" s="1"/>
  <c r="N1432" i="1" a="1"/>
  <c r="N1432" i="1" s="1"/>
  <c r="N1431" i="1" a="1"/>
  <c r="N1431" i="1" s="1"/>
  <c r="C1431" i="1" a="1"/>
  <c r="C1431" i="1" s="1"/>
  <c r="N1430" i="1" a="1"/>
  <c r="N1430" i="1" s="1"/>
  <c r="C1430" i="1" a="1"/>
  <c r="C1430" i="1" s="1"/>
  <c r="C1429" i="1" a="1"/>
  <c r="C1429" i="1" s="1"/>
  <c r="C1428" i="1" a="1"/>
  <c r="C1428" i="1" s="1"/>
  <c r="C1427" i="1" a="1"/>
  <c r="C1427" i="1" s="1"/>
  <c r="C1426" i="1" a="1"/>
  <c r="C1426" i="1" s="1"/>
  <c r="C1425" i="1" a="1"/>
  <c r="C1425" i="1" s="1"/>
  <c r="C1424" i="1" a="1"/>
  <c r="C1424" i="1" s="1"/>
  <c r="C1423" i="1" a="1"/>
  <c r="C1423" i="1" s="1"/>
  <c r="C1422" i="1" a="1"/>
  <c r="C1422" i="1" s="1"/>
  <c r="C1421" i="1" a="1"/>
  <c r="C1421" i="1" s="1"/>
  <c r="C1420" i="1" a="1"/>
  <c r="C1420" i="1" s="1"/>
  <c r="C1419" i="1" a="1"/>
  <c r="C1419" i="1" s="1"/>
  <c r="C1418" i="1" a="1"/>
  <c r="C1418" i="1" s="1"/>
  <c r="C1417" i="1" a="1"/>
  <c r="C1417" i="1" s="1"/>
  <c r="C1416" i="1" a="1"/>
  <c r="C1416" i="1" s="1"/>
  <c r="C1415" i="1" a="1"/>
  <c r="C1415" i="1" s="1"/>
  <c r="C1414" i="1" a="1"/>
  <c r="C1414" i="1" s="1"/>
  <c r="C1413" i="1" a="1"/>
  <c r="C1413" i="1" s="1"/>
  <c r="C1412" i="1" a="1"/>
  <c r="C1412" i="1" s="1"/>
  <c r="C1411" i="1" a="1"/>
  <c r="C1411" i="1" s="1"/>
  <c r="C1410" i="1" a="1"/>
  <c r="C1410" i="1" s="1"/>
  <c r="C1409" i="1" a="1"/>
  <c r="C1409" i="1" s="1"/>
  <c r="C1408" i="1" a="1"/>
  <c r="C1408" i="1" s="1"/>
  <c r="C1407" i="1" a="1"/>
  <c r="C1407" i="1" s="1"/>
  <c r="C1406" i="1" a="1"/>
  <c r="C1406" i="1" s="1"/>
  <c r="C1405" i="1" a="1"/>
  <c r="C1405" i="1" s="1"/>
  <c r="C1404" i="1" a="1"/>
  <c r="C1404" i="1" s="1"/>
  <c r="C1403" i="1" a="1"/>
  <c r="C1403" i="1" s="1"/>
  <c r="C1402" i="1" a="1"/>
  <c r="C1402" i="1" s="1"/>
  <c r="C1401" i="1" a="1"/>
  <c r="C1401" i="1" s="1"/>
  <c r="C1400" i="1" a="1"/>
  <c r="C1400" i="1" s="1"/>
  <c r="C1399" i="1" a="1"/>
  <c r="C1399" i="1" s="1"/>
  <c r="C1398" i="1" a="1"/>
  <c r="C1398" i="1" s="1"/>
  <c r="N1397" i="1" a="1"/>
  <c r="N1397" i="1" s="1"/>
  <c r="C1397" i="1" a="1"/>
  <c r="C1397" i="1" s="1"/>
  <c r="N1396" i="1" a="1"/>
  <c r="N1396" i="1" s="1"/>
  <c r="C1396" i="1" a="1"/>
  <c r="C1396" i="1" s="1"/>
  <c r="N1395" i="1" a="1"/>
  <c r="N1395" i="1" s="1"/>
  <c r="N1394" i="1" a="1"/>
  <c r="N1394" i="1" s="1"/>
  <c r="C1394" i="1" a="1"/>
  <c r="C1394" i="1" s="1"/>
  <c r="N1393" i="1" a="1"/>
  <c r="N1393" i="1" s="1"/>
  <c r="N1392" i="1" a="1"/>
  <c r="N1392" i="1" s="1"/>
  <c r="C1392" i="1" a="1"/>
  <c r="C1392" i="1" s="1"/>
  <c r="N1391" i="1" a="1"/>
  <c r="N1391" i="1" s="1"/>
  <c r="C1391" i="1" a="1"/>
  <c r="C1391" i="1" s="1"/>
  <c r="N1390" i="1" a="1"/>
  <c r="N1390" i="1" s="1"/>
  <c r="N1389" i="1" a="1"/>
  <c r="N1389" i="1" s="1"/>
  <c r="N1388" i="1" a="1"/>
  <c r="N1388" i="1" s="1"/>
  <c r="C1388" i="1" a="1"/>
  <c r="C1388" i="1" s="1"/>
  <c r="N1387" i="1" a="1"/>
  <c r="N1387" i="1" s="1"/>
  <c r="N1386" i="1" a="1"/>
  <c r="N1386" i="1" s="1"/>
  <c r="C1386" i="1" a="1"/>
  <c r="C1386" i="1" s="1"/>
  <c r="N1385" i="1" a="1"/>
  <c r="N1385" i="1" s="1"/>
  <c r="C1385" i="1" a="1"/>
  <c r="C1385" i="1" s="1"/>
  <c r="N1384" i="1" a="1"/>
  <c r="N1384" i="1" s="1"/>
  <c r="C1384" i="1" a="1"/>
  <c r="C1384" i="1" s="1"/>
  <c r="N1383" i="1" a="1"/>
  <c r="N1383" i="1" s="1"/>
  <c r="C1383" i="1" a="1"/>
  <c r="C1383" i="1" s="1"/>
  <c r="N1382" i="1" a="1"/>
  <c r="N1382" i="1" s="1"/>
  <c r="N1381" i="1" a="1"/>
  <c r="N1381" i="1" s="1"/>
  <c r="C1381" i="1" a="1"/>
  <c r="C1381" i="1" s="1"/>
  <c r="N1380" i="1" a="1"/>
  <c r="N1380" i="1" s="1"/>
  <c r="C1380" i="1" a="1"/>
  <c r="C1380" i="1" s="1"/>
  <c r="N1379" i="1" a="1"/>
  <c r="N1379" i="1" s="1"/>
  <c r="C1379" i="1" a="1"/>
  <c r="C1379" i="1" s="1"/>
  <c r="N1378" i="1" a="1"/>
  <c r="N1378" i="1" s="1"/>
  <c r="C1378" i="1" a="1"/>
  <c r="C1378" i="1" s="1"/>
  <c r="N1377" i="1" a="1"/>
  <c r="N1377" i="1" s="1"/>
  <c r="N1376" i="1" a="1"/>
  <c r="N1376" i="1" s="1"/>
  <c r="N1375" i="1" a="1"/>
  <c r="N1375" i="1" s="1"/>
  <c r="C1375" i="1" a="1"/>
  <c r="C1375" i="1" s="1"/>
  <c r="N1374" i="1" a="1"/>
  <c r="N1374" i="1" s="1"/>
  <c r="N1373" i="1" a="1"/>
  <c r="N1373" i="1" s="1"/>
  <c r="C1373" i="1" a="1"/>
  <c r="C1373" i="1" s="1"/>
  <c r="N1372" i="1" a="1"/>
  <c r="N1372" i="1" s="1"/>
  <c r="C1372" i="1" a="1"/>
  <c r="C1372" i="1" s="1"/>
  <c r="N1371" i="1" a="1"/>
  <c r="N1371" i="1" s="1"/>
  <c r="N1370" i="1" a="1"/>
  <c r="N1370" i="1" s="1"/>
  <c r="C1370" i="1" a="1"/>
  <c r="C1370" i="1" s="1"/>
  <c r="N1369" i="1" a="1"/>
  <c r="N1369" i="1" s="1"/>
  <c r="C1369" i="1" a="1"/>
  <c r="C1369" i="1" s="1"/>
  <c r="N1368" i="1" a="1"/>
  <c r="N1368" i="1" s="1"/>
  <c r="C1368" i="1" a="1"/>
  <c r="C1368" i="1" s="1"/>
  <c r="N1367" i="1" a="1"/>
  <c r="N1367" i="1" s="1"/>
  <c r="C1367" i="1" a="1"/>
  <c r="C1367" i="1" s="1"/>
  <c r="N1366" i="1" a="1"/>
  <c r="N1366" i="1" s="1"/>
  <c r="N1365" i="1" a="1"/>
  <c r="N1365" i="1" s="1"/>
  <c r="N1364" i="1" a="1"/>
  <c r="N1364" i="1" s="1"/>
  <c r="N1363" i="1" a="1"/>
  <c r="N1363" i="1" s="1"/>
  <c r="C1363" i="1" a="1"/>
  <c r="C1363" i="1" s="1"/>
  <c r="N1362" i="1" a="1"/>
  <c r="N1362" i="1" s="1"/>
  <c r="N1361" i="1" a="1"/>
  <c r="N1361" i="1" s="1"/>
  <c r="C1361" i="1" a="1"/>
  <c r="C1361" i="1" s="1"/>
  <c r="N1360" i="1" a="1"/>
  <c r="N1360" i="1" s="1"/>
  <c r="C1360" i="1" a="1"/>
  <c r="C1360" i="1" s="1"/>
  <c r="N1359" i="1" a="1"/>
  <c r="N1359" i="1" s="1"/>
  <c r="C1359" i="1" a="1"/>
  <c r="C1359" i="1" s="1"/>
  <c r="N1358" i="1" a="1"/>
  <c r="N1358" i="1" s="1"/>
  <c r="C1358" i="1" a="1"/>
  <c r="C1358" i="1" s="1"/>
  <c r="N1357" i="1" a="1"/>
  <c r="N1357" i="1" s="1"/>
  <c r="C1357" i="1" a="1"/>
  <c r="C1357" i="1" s="1"/>
  <c r="N1356" i="1" a="1"/>
  <c r="N1356" i="1" s="1"/>
  <c r="C1356" i="1" a="1"/>
  <c r="C1356" i="1" s="1"/>
  <c r="N1355" i="1" a="1"/>
  <c r="N1355" i="1" s="1"/>
  <c r="C1355" i="1" a="1"/>
  <c r="C1355" i="1" s="1"/>
  <c r="N1354" i="1" a="1"/>
  <c r="N1354" i="1" s="1"/>
  <c r="C1354" i="1" a="1"/>
  <c r="C1354" i="1" s="1"/>
  <c r="N1353" i="1" a="1"/>
  <c r="N1353" i="1" s="1"/>
  <c r="C1353" i="1" a="1"/>
  <c r="C1353" i="1" s="1"/>
  <c r="N1352" i="1" a="1"/>
  <c r="N1352" i="1" s="1"/>
  <c r="C1352" i="1" a="1"/>
  <c r="C1352" i="1" s="1"/>
  <c r="N1351" i="1" a="1"/>
  <c r="N1351" i="1" s="1"/>
  <c r="C1351" i="1" a="1"/>
  <c r="C1351" i="1" s="1"/>
  <c r="N1350" i="1" a="1"/>
  <c r="N1350" i="1" s="1"/>
  <c r="C1350" i="1" a="1"/>
  <c r="C1350" i="1" s="1"/>
  <c r="N1349" i="1" a="1"/>
  <c r="N1349" i="1" s="1"/>
  <c r="C1349" i="1" a="1"/>
  <c r="C1349" i="1" s="1"/>
  <c r="N1348" i="1" a="1"/>
  <c r="N1348" i="1" s="1"/>
  <c r="C1348" i="1" a="1"/>
  <c r="C1348" i="1" s="1"/>
  <c r="N1347" i="1" a="1"/>
  <c r="N1347" i="1" s="1"/>
  <c r="C1347" i="1" a="1"/>
  <c r="C1347" i="1" s="1"/>
  <c r="N1346" i="1" a="1"/>
  <c r="N1346" i="1" s="1"/>
  <c r="C1346" i="1" a="1"/>
  <c r="C1346" i="1" s="1"/>
  <c r="N1345" i="1" a="1"/>
  <c r="N1345" i="1" s="1"/>
  <c r="N1344" i="1" a="1"/>
  <c r="N1344" i="1" s="1"/>
  <c r="C1344" i="1" a="1"/>
  <c r="C1344" i="1" s="1"/>
  <c r="N1343" i="1" a="1"/>
  <c r="N1343" i="1" s="1"/>
  <c r="C1343" i="1" a="1"/>
  <c r="C1343" i="1" s="1"/>
  <c r="N1342" i="1" a="1"/>
  <c r="N1342" i="1" s="1"/>
  <c r="C1342" i="1" a="1"/>
  <c r="C1342" i="1" s="1"/>
  <c r="N1341" i="1" a="1"/>
  <c r="N1341" i="1" s="1"/>
  <c r="C1341" i="1" a="1"/>
  <c r="C1341" i="1" s="1"/>
  <c r="N1340" i="1" a="1"/>
  <c r="N1340" i="1" s="1"/>
  <c r="C1340" i="1" a="1"/>
  <c r="C1340" i="1" s="1"/>
  <c r="N1339" i="1" a="1"/>
  <c r="N1339" i="1" s="1"/>
  <c r="C1339" i="1" a="1"/>
  <c r="C1339" i="1" s="1"/>
  <c r="N1338" i="1" a="1"/>
  <c r="N1338" i="1" s="1"/>
  <c r="C1338" i="1" a="1"/>
  <c r="C1338" i="1" s="1"/>
  <c r="N1337" i="1" a="1"/>
  <c r="N1337" i="1" s="1"/>
  <c r="C1337" i="1" a="1"/>
  <c r="C1337" i="1" s="1"/>
  <c r="N1336" i="1" a="1"/>
  <c r="N1336" i="1" s="1"/>
  <c r="C1336" i="1" a="1"/>
  <c r="C1336" i="1" s="1"/>
  <c r="N1335" i="1" a="1"/>
  <c r="N1335" i="1" s="1"/>
  <c r="C1335" i="1" a="1"/>
  <c r="C1335" i="1" s="1"/>
  <c r="N1334" i="1" a="1"/>
  <c r="N1334" i="1" s="1"/>
  <c r="C1334" i="1" a="1"/>
  <c r="C1334" i="1" s="1"/>
  <c r="N1333" i="1" a="1"/>
  <c r="N1333" i="1" s="1"/>
  <c r="N1332" i="1" a="1"/>
  <c r="N1332" i="1" s="1"/>
  <c r="C1332" i="1" a="1"/>
  <c r="C1332" i="1" s="1"/>
  <c r="N1331" i="1" a="1"/>
  <c r="N1331" i="1" s="1"/>
  <c r="C1331" i="1" a="1"/>
  <c r="C1331" i="1" s="1"/>
  <c r="N1330" i="1" a="1"/>
  <c r="N1330" i="1" s="1"/>
  <c r="C1330" i="1" a="1"/>
  <c r="C1330" i="1" s="1"/>
  <c r="N1329" i="1" a="1"/>
  <c r="N1329" i="1" s="1"/>
  <c r="C1329" i="1" a="1"/>
  <c r="C1329" i="1" s="1"/>
  <c r="N1328" i="1" a="1"/>
  <c r="N1328" i="1" s="1"/>
  <c r="C1328" i="1" a="1"/>
  <c r="C1328" i="1" s="1"/>
  <c r="N1327" i="1" a="1"/>
  <c r="N1327" i="1" s="1"/>
  <c r="C1327" i="1" a="1"/>
  <c r="C1327" i="1" s="1"/>
  <c r="N1326" i="1" a="1"/>
  <c r="N1326" i="1" s="1"/>
  <c r="C1326" i="1" a="1"/>
  <c r="C1326" i="1" s="1"/>
  <c r="N1325" i="1" a="1"/>
  <c r="N1325" i="1" s="1"/>
  <c r="C1325" i="1" a="1"/>
  <c r="C1325" i="1" s="1"/>
  <c r="N1324" i="1" a="1"/>
  <c r="N1324" i="1" s="1"/>
  <c r="C1324" i="1" a="1"/>
  <c r="C1324" i="1" s="1"/>
  <c r="N1323" i="1" a="1"/>
  <c r="N1323" i="1" s="1"/>
  <c r="C1323" i="1" a="1"/>
  <c r="C1323" i="1" s="1"/>
  <c r="N1322" i="1" a="1"/>
  <c r="N1322" i="1" s="1"/>
  <c r="C1322" i="1" a="1"/>
  <c r="C1322" i="1" s="1"/>
  <c r="N1321" i="1" a="1"/>
  <c r="N1321" i="1" s="1"/>
  <c r="N1320" i="1" a="1"/>
  <c r="N1320" i="1" s="1"/>
  <c r="C1320" i="1" a="1"/>
  <c r="C1320" i="1" s="1"/>
  <c r="N1319" i="1" a="1"/>
  <c r="N1319" i="1" s="1"/>
  <c r="N1318" i="1" a="1"/>
  <c r="N1318" i="1" s="1"/>
  <c r="C1318" i="1" a="1"/>
  <c r="C1318" i="1" s="1"/>
  <c r="N1317" i="1" a="1"/>
  <c r="N1317" i="1" s="1"/>
  <c r="C1317" i="1" a="1"/>
  <c r="C1317" i="1" s="1"/>
  <c r="N1316" i="1" a="1"/>
  <c r="N1316" i="1" s="1"/>
  <c r="C1316" i="1" a="1"/>
  <c r="C1316" i="1" s="1"/>
  <c r="N1315" i="1" a="1"/>
  <c r="N1315" i="1" s="1"/>
  <c r="C1315" i="1" a="1"/>
  <c r="C1315" i="1" s="1"/>
  <c r="N1314" i="1" a="1"/>
  <c r="N1314" i="1" s="1"/>
  <c r="C1314" i="1" a="1"/>
  <c r="C1314" i="1" s="1"/>
  <c r="N1313" i="1" a="1"/>
  <c r="N1313" i="1" s="1"/>
  <c r="C1313" i="1" a="1"/>
  <c r="C1313" i="1" s="1"/>
  <c r="N1312" i="1" a="1"/>
  <c r="N1312" i="1" s="1"/>
  <c r="C1312" i="1" a="1"/>
  <c r="C1312" i="1" s="1"/>
  <c r="N1311" i="1" a="1"/>
  <c r="N1311" i="1" s="1"/>
  <c r="C1311" i="1" a="1"/>
  <c r="C1311" i="1" s="1"/>
  <c r="N1310" i="1" a="1"/>
  <c r="N1310" i="1" s="1"/>
  <c r="C1310" i="1" a="1"/>
  <c r="C1310" i="1" s="1"/>
  <c r="N1309" i="1" a="1"/>
  <c r="N1309" i="1" s="1"/>
  <c r="N1308" i="1" a="1"/>
  <c r="N1308" i="1" s="1"/>
  <c r="N1307" i="1" a="1"/>
  <c r="N1307" i="1" s="1"/>
  <c r="C1307" i="1" a="1"/>
  <c r="C1307" i="1" s="1"/>
  <c r="N1306" i="1" a="1"/>
  <c r="N1306" i="1" s="1"/>
  <c r="C1306" i="1" a="1"/>
  <c r="C1306" i="1" s="1"/>
  <c r="N1305" i="1" a="1"/>
  <c r="N1305" i="1" s="1"/>
  <c r="C1305" i="1" a="1"/>
  <c r="C1305" i="1" s="1"/>
  <c r="N1304" i="1" a="1"/>
  <c r="N1304" i="1" s="1"/>
  <c r="C1304" i="1" a="1"/>
  <c r="C1304" i="1" s="1"/>
  <c r="N1303" i="1" a="1"/>
  <c r="N1303" i="1" s="1"/>
  <c r="C1303" i="1" a="1"/>
  <c r="C1303" i="1" s="1"/>
  <c r="N1302" i="1" a="1"/>
  <c r="N1302" i="1" s="1"/>
  <c r="C1302" i="1" a="1"/>
  <c r="C1302" i="1" s="1"/>
  <c r="N1301" i="1" a="1"/>
  <c r="N1301" i="1" s="1"/>
  <c r="C1301" i="1" a="1"/>
  <c r="C1301" i="1" s="1"/>
  <c r="N1300" i="1" a="1"/>
  <c r="N1300" i="1" s="1"/>
  <c r="C1300" i="1" a="1"/>
  <c r="C1300" i="1" s="1"/>
  <c r="N1299" i="1" a="1"/>
  <c r="N1299" i="1" s="1"/>
  <c r="C1299" i="1" a="1"/>
  <c r="C1299" i="1" s="1"/>
  <c r="N1298" i="1" a="1"/>
  <c r="N1298" i="1" s="1"/>
  <c r="C1298" i="1" a="1"/>
  <c r="C1298" i="1" s="1"/>
  <c r="N1297" i="1" a="1"/>
  <c r="N1297" i="1" s="1"/>
  <c r="C1297" i="1" a="1"/>
  <c r="C1297" i="1" s="1"/>
  <c r="N1296" i="1" a="1"/>
  <c r="N1296" i="1" s="1"/>
  <c r="C1296" i="1" a="1"/>
  <c r="C1296" i="1" s="1"/>
  <c r="N1295" i="1" a="1"/>
  <c r="N1295" i="1" s="1"/>
  <c r="C1295" i="1" a="1"/>
  <c r="C1295" i="1" s="1"/>
  <c r="N1294" i="1" a="1"/>
  <c r="N1294" i="1" s="1"/>
  <c r="C1294" i="1" a="1"/>
  <c r="C1294" i="1" s="1"/>
  <c r="N1293" i="1" a="1"/>
  <c r="N1293" i="1" s="1"/>
  <c r="C1293" i="1" a="1"/>
  <c r="C1293" i="1" s="1"/>
  <c r="N1292" i="1" a="1"/>
  <c r="N1292" i="1" s="1"/>
  <c r="C1292" i="1" a="1"/>
  <c r="C1292" i="1" s="1"/>
  <c r="N1291" i="1" a="1"/>
  <c r="N1291" i="1" s="1"/>
  <c r="C1291" i="1" a="1"/>
  <c r="C1291" i="1" s="1"/>
  <c r="N1290" i="1" a="1"/>
  <c r="N1290" i="1" s="1"/>
  <c r="C1290" i="1" a="1"/>
  <c r="C1290" i="1" s="1"/>
  <c r="N1289" i="1" a="1"/>
  <c r="N1289" i="1" s="1"/>
  <c r="C1289" i="1" a="1"/>
  <c r="C1289" i="1" s="1"/>
  <c r="N1288" i="1" a="1"/>
  <c r="N1288" i="1" s="1"/>
  <c r="C1288" i="1" a="1"/>
  <c r="C1288" i="1" s="1"/>
  <c r="N1287" i="1" a="1"/>
  <c r="N1287" i="1" s="1"/>
  <c r="C1287" i="1" a="1"/>
  <c r="C1287" i="1" s="1"/>
  <c r="N1286" i="1" a="1"/>
  <c r="N1286" i="1" s="1"/>
  <c r="C1286" i="1" a="1"/>
  <c r="C1286" i="1" s="1"/>
  <c r="N1285" i="1" a="1"/>
  <c r="N1285" i="1" s="1"/>
  <c r="C1285" i="1" a="1"/>
  <c r="C1285" i="1" s="1"/>
  <c r="N1284" i="1" a="1"/>
  <c r="N1284" i="1" s="1"/>
  <c r="C1284" i="1" a="1"/>
  <c r="C1284" i="1" s="1"/>
  <c r="N1283" i="1" a="1"/>
  <c r="N1283" i="1" s="1"/>
  <c r="C1283" i="1" a="1"/>
  <c r="C1283" i="1" s="1"/>
  <c r="N1282" i="1" a="1"/>
  <c r="N1282" i="1" s="1"/>
  <c r="C1282" i="1" a="1"/>
  <c r="C1282" i="1" s="1"/>
  <c r="N1281" i="1" a="1"/>
  <c r="N1281" i="1" s="1"/>
  <c r="C1281" i="1" a="1"/>
  <c r="C1281" i="1" s="1"/>
  <c r="N1280" i="1" a="1"/>
  <c r="N1280" i="1" s="1"/>
  <c r="C1280" i="1" a="1"/>
  <c r="C1280" i="1" s="1"/>
  <c r="N1279" i="1" a="1"/>
  <c r="N1279" i="1" s="1"/>
  <c r="N1278" i="1" a="1"/>
  <c r="N1278" i="1" s="1"/>
  <c r="C1278" i="1" a="1"/>
  <c r="C1278" i="1" s="1"/>
  <c r="N1277" i="1" a="1"/>
  <c r="N1277" i="1" s="1"/>
  <c r="C1277" i="1" a="1"/>
  <c r="C1277" i="1" s="1"/>
  <c r="N1276" i="1" a="1"/>
  <c r="N1276" i="1" s="1"/>
  <c r="C1276" i="1" a="1"/>
  <c r="C1276" i="1" s="1"/>
  <c r="N1275" i="1" a="1"/>
  <c r="N1275" i="1" s="1"/>
  <c r="C1275" i="1" a="1"/>
  <c r="C1275" i="1" s="1"/>
  <c r="N1274" i="1" a="1"/>
  <c r="N1274" i="1" s="1"/>
  <c r="N1273" i="1" a="1"/>
  <c r="N1273" i="1" s="1"/>
  <c r="C1273" i="1" a="1"/>
  <c r="C1273" i="1" s="1"/>
  <c r="N1272" i="1" a="1"/>
  <c r="N1272" i="1" s="1"/>
  <c r="C1272" i="1" a="1"/>
  <c r="C1272" i="1" s="1"/>
  <c r="N1271" i="1" a="1"/>
  <c r="N1271" i="1" s="1"/>
  <c r="N1270" i="1" a="1"/>
  <c r="N1270" i="1" s="1"/>
  <c r="C1270" i="1" a="1"/>
  <c r="C1270" i="1" s="1"/>
  <c r="N1269" i="1" a="1"/>
  <c r="N1269" i="1" s="1"/>
  <c r="C1269" i="1" a="1"/>
  <c r="C1269" i="1" s="1"/>
  <c r="N1268" i="1" a="1"/>
  <c r="N1268" i="1" s="1"/>
  <c r="C1268" i="1" a="1"/>
  <c r="C1268" i="1" s="1"/>
  <c r="N1267" i="1" a="1"/>
  <c r="N1267" i="1" s="1"/>
  <c r="C1267" i="1" a="1"/>
  <c r="C1267" i="1" s="1"/>
  <c r="N1266" i="1" a="1"/>
  <c r="N1266" i="1" s="1"/>
  <c r="C1266" i="1" a="1"/>
  <c r="C1266" i="1" s="1"/>
  <c r="N1265" i="1" a="1"/>
  <c r="N1265" i="1" s="1"/>
  <c r="C1265" i="1" a="1"/>
  <c r="C1265" i="1" s="1"/>
  <c r="N1264" i="1" a="1"/>
  <c r="N1264" i="1" s="1"/>
  <c r="C1264" i="1" a="1"/>
  <c r="C1264" i="1" s="1"/>
  <c r="N1263" i="1" a="1"/>
  <c r="N1263" i="1" s="1"/>
  <c r="C1263" i="1" a="1"/>
  <c r="C1263" i="1" s="1"/>
  <c r="N1262" i="1" a="1"/>
  <c r="N1262" i="1" s="1"/>
  <c r="C1262" i="1" a="1"/>
  <c r="C1262" i="1" s="1"/>
  <c r="N1261" i="1" a="1"/>
  <c r="N1261" i="1" s="1"/>
  <c r="C1261" i="1" a="1"/>
  <c r="C1261" i="1" s="1"/>
  <c r="N1260" i="1" a="1"/>
  <c r="N1260" i="1" s="1"/>
  <c r="C1260" i="1" a="1"/>
  <c r="C1260" i="1" s="1"/>
  <c r="C1259" i="1" a="1"/>
  <c r="C1259" i="1" s="1"/>
  <c r="N1258" i="1" a="1"/>
  <c r="N1258" i="1" s="1"/>
  <c r="C1258" i="1" a="1"/>
  <c r="C1258" i="1" s="1"/>
  <c r="N1257" i="1" a="1"/>
  <c r="N1257" i="1" s="1"/>
  <c r="C1257" i="1" a="1"/>
  <c r="C1257" i="1" s="1"/>
  <c r="N1256" i="1" a="1"/>
  <c r="N1256" i="1" s="1"/>
  <c r="C1256" i="1" a="1"/>
  <c r="C1256" i="1" s="1"/>
  <c r="N1255" i="1" a="1"/>
  <c r="N1255" i="1" s="1"/>
  <c r="C1255" i="1" a="1"/>
  <c r="C1255" i="1" s="1"/>
  <c r="N1254" i="1" a="1"/>
  <c r="N1254" i="1" s="1"/>
  <c r="C1254" i="1" a="1"/>
  <c r="C1254" i="1" s="1"/>
  <c r="N1253" i="1" a="1"/>
  <c r="N1253" i="1" s="1"/>
  <c r="C1253" i="1" a="1"/>
  <c r="C1253" i="1" s="1"/>
  <c r="N1252" i="1" a="1"/>
  <c r="N1252" i="1" s="1"/>
  <c r="C1252" i="1" a="1"/>
  <c r="C1252" i="1" s="1"/>
  <c r="N1251" i="1" a="1"/>
  <c r="N1251" i="1" s="1"/>
  <c r="C1251" i="1" a="1"/>
  <c r="C1251" i="1" s="1"/>
  <c r="N1250" i="1" a="1"/>
  <c r="N1250" i="1" s="1"/>
  <c r="C1250" i="1" a="1"/>
  <c r="C1250" i="1" s="1"/>
  <c r="N1249" i="1" a="1"/>
  <c r="N1249" i="1" s="1"/>
  <c r="C1249" i="1" a="1"/>
  <c r="C1249" i="1" s="1"/>
  <c r="N1248" i="1" a="1"/>
  <c r="N1248" i="1" s="1"/>
  <c r="C1248" i="1" a="1"/>
  <c r="C1248" i="1" s="1"/>
  <c r="N1247" i="1" a="1"/>
  <c r="N1247" i="1" s="1"/>
  <c r="C1247" i="1" a="1"/>
  <c r="C1247" i="1" s="1"/>
  <c r="N1246" i="1" a="1"/>
  <c r="N1246" i="1" s="1"/>
  <c r="C1246" i="1" a="1"/>
  <c r="C1246" i="1" s="1"/>
  <c r="N1245" i="1" a="1"/>
  <c r="N1245" i="1" s="1"/>
  <c r="C1245" i="1" a="1"/>
  <c r="C1245" i="1" s="1"/>
  <c r="N1244" i="1" a="1"/>
  <c r="N1244" i="1" s="1"/>
  <c r="C1244" i="1" a="1"/>
  <c r="C1244" i="1" s="1"/>
  <c r="N1243" i="1" a="1"/>
  <c r="N1243" i="1" s="1"/>
  <c r="C1243" i="1" a="1"/>
  <c r="C1243" i="1" s="1"/>
  <c r="N1242" i="1" a="1"/>
  <c r="N1242" i="1" s="1"/>
  <c r="C1242" i="1" a="1"/>
  <c r="C1242" i="1" s="1"/>
  <c r="N1241" i="1" a="1"/>
  <c r="N1241" i="1" s="1"/>
  <c r="C1241" i="1" a="1"/>
  <c r="C1241" i="1" s="1"/>
  <c r="N1240" i="1" a="1"/>
  <c r="N1240" i="1" s="1"/>
  <c r="C1240" i="1" a="1"/>
  <c r="C1240" i="1" s="1"/>
  <c r="N1239" i="1" a="1"/>
  <c r="N1239" i="1" s="1"/>
  <c r="C1239" i="1" a="1"/>
  <c r="C1239" i="1" s="1"/>
  <c r="N1238" i="1" a="1"/>
  <c r="N1238" i="1" s="1"/>
  <c r="C1238" i="1" a="1"/>
  <c r="C1238" i="1" s="1"/>
  <c r="N1237" i="1" a="1"/>
  <c r="N1237" i="1" s="1"/>
  <c r="C1237" i="1" a="1"/>
  <c r="C1237" i="1" s="1"/>
  <c r="N1236" i="1" a="1"/>
  <c r="N1236" i="1" s="1"/>
  <c r="C1236" i="1" a="1"/>
  <c r="C1236" i="1" s="1"/>
  <c r="N1235" i="1" a="1"/>
  <c r="N1235" i="1" s="1"/>
  <c r="C1235" i="1" a="1"/>
  <c r="C1235" i="1" s="1"/>
  <c r="N1234" i="1" a="1"/>
  <c r="N1234" i="1" s="1"/>
  <c r="C1234" i="1" a="1"/>
  <c r="C1234" i="1" s="1"/>
  <c r="N1233" i="1" a="1"/>
  <c r="N1233" i="1" s="1"/>
  <c r="C1233" i="1" a="1"/>
  <c r="C1233" i="1" s="1"/>
  <c r="N1232" i="1" a="1"/>
  <c r="N1232" i="1" s="1"/>
  <c r="C1232" i="1" a="1"/>
  <c r="C1232" i="1" s="1"/>
  <c r="N1231" i="1" a="1"/>
  <c r="N1231" i="1" s="1"/>
  <c r="C1231" i="1" a="1"/>
  <c r="C1231" i="1" s="1"/>
  <c r="N1230" i="1" a="1"/>
  <c r="N1230" i="1" s="1"/>
  <c r="C1230" i="1" a="1"/>
  <c r="C1230" i="1" s="1"/>
  <c r="N1229" i="1" a="1"/>
  <c r="N1229" i="1" s="1"/>
  <c r="C1229" i="1" a="1"/>
  <c r="C1229" i="1" s="1"/>
  <c r="N1228" i="1" a="1"/>
  <c r="N1228" i="1" s="1"/>
  <c r="C1228" i="1" a="1"/>
  <c r="C1228" i="1" s="1"/>
  <c r="N1227" i="1" a="1"/>
  <c r="N1227" i="1" s="1"/>
  <c r="C1227" i="1" a="1"/>
  <c r="C1227" i="1" s="1"/>
  <c r="N1226" i="1" a="1"/>
  <c r="N1226" i="1" s="1"/>
  <c r="C1226" i="1" a="1"/>
  <c r="C1226" i="1" s="1"/>
  <c r="N1225" i="1" a="1"/>
  <c r="N1225" i="1" s="1"/>
  <c r="C1225" i="1" a="1"/>
  <c r="C1225" i="1" s="1"/>
  <c r="N1224" i="1" a="1"/>
  <c r="N1224" i="1" s="1"/>
  <c r="C1224" i="1" a="1"/>
  <c r="C1224" i="1" s="1"/>
  <c r="N1223" i="1" a="1"/>
  <c r="N1223" i="1" s="1"/>
  <c r="C1223" i="1" a="1"/>
  <c r="C1223" i="1" s="1"/>
  <c r="N1222" i="1" a="1"/>
  <c r="N1222" i="1" s="1"/>
  <c r="C1222" i="1" a="1"/>
  <c r="C1222" i="1" s="1"/>
  <c r="N1221" i="1" a="1"/>
  <c r="N1221" i="1" s="1"/>
  <c r="C1221" i="1" a="1"/>
  <c r="C1221" i="1" s="1"/>
  <c r="N1220" i="1" a="1"/>
  <c r="N1220" i="1" s="1"/>
  <c r="C1220" i="1" a="1"/>
  <c r="C1220" i="1" s="1"/>
  <c r="N1219" i="1" a="1"/>
  <c r="N1219" i="1" s="1"/>
  <c r="C1219" i="1" a="1"/>
  <c r="C1219" i="1" s="1"/>
  <c r="N1218" i="1" a="1"/>
  <c r="N1218" i="1" s="1"/>
  <c r="C1218" i="1" a="1"/>
  <c r="C1218" i="1" s="1"/>
  <c r="N1217" i="1" a="1"/>
  <c r="N1217" i="1" s="1"/>
  <c r="C1217" i="1" a="1"/>
  <c r="C1217" i="1" s="1"/>
  <c r="N1216" i="1" a="1"/>
  <c r="N1216" i="1" s="1"/>
  <c r="C1216" i="1" a="1"/>
  <c r="C1216" i="1" s="1"/>
  <c r="N1215" i="1" a="1"/>
  <c r="N1215" i="1" s="1"/>
  <c r="C1215" i="1" a="1"/>
  <c r="C1215" i="1" s="1"/>
  <c r="N1214" i="1" a="1"/>
  <c r="N1214" i="1" s="1"/>
  <c r="C1214" i="1" a="1"/>
  <c r="C1214" i="1" s="1"/>
  <c r="N1213" i="1" a="1"/>
  <c r="N1213" i="1" s="1"/>
  <c r="C1213" i="1" a="1"/>
  <c r="C1213" i="1" s="1"/>
  <c r="N1212" i="1" a="1"/>
  <c r="N1212" i="1" s="1"/>
  <c r="C1212" i="1" a="1"/>
  <c r="C1212" i="1" s="1"/>
  <c r="N1211" i="1" a="1"/>
  <c r="N1211" i="1" s="1"/>
  <c r="C1211" i="1" a="1"/>
  <c r="C1211" i="1" s="1"/>
  <c r="N1210" i="1" a="1"/>
  <c r="N1210" i="1" s="1"/>
  <c r="C1210" i="1" a="1"/>
  <c r="C1210" i="1" s="1"/>
  <c r="N1209" i="1" a="1"/>
  <c r="N1209" i="1" s="1"/>
  <c r="C1209" i="1" a="1"/>
  <c r="C1209" i="1" s="1"/>
  <c r="N1208" i="1" a="1"/>
  <c r="N1208" i="1" s="1"/>
  <c r="C1208" i="1" a="1"/>
  <c r="C1208" i="1" s="1"/>
  <c r="N1207" i="1" a="1"/>
  <c r="N1207" i="1" s="1"/>
  <c r="C1207" i="1" a="1"/>
  <c r="C1207" i="1" s="1"/>
  <c r="N1206" i="1" a="1"/>
  <c r="N1206" i="1" s="1"/>
  <c r="C1206" i="1" a="1"/>
  <c r="C1206" i="1" s="1"/>
  <c r="N1205" i="1" a="1"/>
  <c r="N1205" i="1" s="1"/>
  <c r="C1205" i="1" a="1"/>
  <c r="C1205" i="1" s="1"/>
  <c r="N1204" i="1" a="1"/>
  <c r="N1204" i="1" s="1"/>
  <c r="C1204" i="1" a="1"/>
  <c r="C1204" i="1" s="1"/>
  <c r="N1203" i="1" a="1"/>
  <c r="N1203" i="1" s="1"/>
  <c r="C1203" i="1" a="1"/>
  <c r="C1203" i="1" s="1"/>
  <c r="N1202" i="1" a="1"/>
  <c r="N1202" i="1" s="1"/>
  <c r="C1202" i="1" a="1"/>
  <c r="C1202" i="1" s="1"/>
  <c r="N1201" i="1" a="1"/>
  <c r="N1201" i="1" s="1"/>
  <c r="C1201" i="1" a="1"/>
  <c r="C1201" i="1" s="1"/>
  <c r="N1200" i="1" a="1"/>
  <c r="N1200" i="1" s="1"/>
  <c r="C1200" i="1" a="1"/>
  <c r="C1200" i="1" s="1"/>
  <c r="N1199" i="1" a="1"/>
  <c r="N1199" i="1" s="1"/>
  <c r="C1199" i="1" a="1"/>
  <c r="C1199" i="1" s="1"/>
  <c r="N1198" i="1" a="1"/>
  <c r="N1198" i="1" s="1"/>
  <c r="C1198" i="1" a="1"/>
  <c r="C1198" i="1" s="1"/>
  <c r="N1197" i="1" a="1"/>
  <c r="N1197" i="1" s="1"/>
  <c r="C1197" i="1" a="1"/>
  <c r="C1197" i="1" s="1"/>
  <c r="N1196" i="1" a="1"/>
  <c r="N1196" i="1" s="1"/>
  <c r="C1196" i="1" a="1"/>
  <c r="C1196" i="1" s="1"/>
  <c r="N1195" i="1" a="1"/>
  <c r="N1195" i="1" s="1"/>
  <c r="C1195" i="1" a="1"/>
  <c r="C1195" i="1" s="1"/>
  <c r="N1194" i="1" a="1"/>
  <c r="N1194" i="1" s="1"/>
  <c r="C1194" i="1" a="1"/>
  <c r="C1194" i="1" s="1"/>
  <c r="N1193" i="1" a="1"/>
  <c r="N1193" i="1" s="1"/>
  <c r="C1193" i="1" a="1"/>
  <c r="C1193" i="1" s="1"/>
  <c r="N1192" i="1" a="1"/>
  <c r="N1192" i="1" s="1"/>
  <c r="C1192" i="1" a="1"/>
  <c r="C1192" i="1" s="1"/>
  <c r="N1191" i="1" a="1"/>
  <c r="N1191" i="1" s="1"/>
  <c r="C1191" i="1" a="1"/>
  <c r="C1191" i="1" s="1"/>
  <c r="N1190" i="1" a="1"/>
  <c r="N1190" i="1" s="1"/>
  <c r="C1190" i="1" a="1"/>
  <c r="C1190" i="1" s="1"/>
  <c r="N1189" i="1" a="1"/>
  <c r="N1189" i="1" s="1"/>
  <c r="C1189" i="1" a="1"/>
  <c r="C1189" i="1" s="1"/>
  <c r="N1188" i="1" a="1"/>
  <c r="N1188" i="1" s="1"/>
  <c r="C1188" i="1" a="1"/>
  <c r="C1188" i="1" s="1"/>
  <c r="N1187" i="1" a="1"/>
  <c r="N1187" i="1" s="1"/>
  <c r="C1187" i="1" a="1"/>
  <c r="C1187" i="1" s="1"/>
  <c r="N1186" i="1" a="1"/>
  <c r="N1186" i="1" s="1"/>
  <c r="C1186" i="1" a="1"/>
  <c r="C1186" i="1" s="1"/>
  <c r="N1185" i="1" a="1"/>
  <c r="N1185" i="1" s="1"/>
  <c r="C1185" i="1" a="1"/>
  <c r="C1185" i="1" s="1"/>
  <c r="N1184" i="1" a="1"/>
  <c r="N1184" i="1" s="1"/>
  <c r="C1184" i="1" a="1"/>
  <c r="C1184" i="1" s="1"/>
  <c r="N1183" i="1" a="1"/>
  <c r="N1183" i="1" s="1"/>
  <c r="C1183" i="1" a="1"/>
  <c r="C1183" i="1" s="1"/>
  <c r="N1182" i="1" a="1"/>
  <c r="N1182" i="1" s="1"/>
  <c r="C1182" i="1" a="1"/>
  <c r="C1182" i="1" s="1"/>
  <c r="N1181" i="1" a="1"/>
  <c r="N1181" i="1" s="1"/>
  <c r="C1181" i="1" a="1"/>
  <c r="C1181" i="1" s="1"/>
  <c r="N1180" i="1" a="1"/>
  <c r="N1180" i="1" s="1"/>
  <c r="N1179" i="1" a="1"/>
  <c r="N1179" i="1" s="1"/>
  <c r="C1179" i="1" a="1"/>
  <c r="C1179" i="1" s="1"/>
  <c r="N1178" i="1" a="1"/>
  <c r="N1178" i="1" s="1"/>
  <c r="C1178" i="1" a="1"/>
  <c r="C1178" i="1" s="1"/>
  <c r="N1177" i="1" a="1"/>
  <c r="N1177" i="1" s="1"/>
  <c r="C1177" i="1" a="1"/>
  <c r="C1177" i="1" s="1"/>
  <c r="N1176" i="1" a="1"/>
  <c r="N1176" i="1" s="1"/>
  <c r="C1176" i="1" a="1"/>
  <c r="C1176" i="1" s="1"/>
  <c r="N1175" i="1" a="1"/>
  <c r="N1175" i="1" s="1"/>
  <c r="C1175" i="1" a="1"/>
  <c r="C1175" i="1" s="1"/>
  <c r="N1174" i="1" a="1"/>
  <c r="N1174" i="1" s="1"/>
  <c r="C1174" i="1" a="1"/>
  <c r="C1174" i="1" s="1"/>
  <c r="N1173" i="1" a="1"/>
  <c r="N1173" i="1" s="1"/>
  <c r="C1173" i="1" a="1"/>
  <c r="C1173" i="1" s="1"/>
  <c r="N1172" i="1" a="1"/>
  <c r="N1172" i="1" s="1"/>
  <c r="C1172" i="1" a="1"/>
  <c r="C1172" i="1" s="1"/>
  <c r="N1171" i="1" a="1"/>
  <c r="N1171" i="1" s="1"/>
  <c r="N1170" i="1" a="1"/>
  <c r="N1170" i="1" s="1"/>
  <c r="C1170" i="1" a="1"/>
  <c r="C1170" i="1" s="1"/>
  <c r="N1169" i="1" a="1"/>
  <c r="N1169" i="1" s="1"/>
  <c r="C1169" i="1" a="1"/>
  <c r="C1169" i="1" s="1"/>
  <c r="N1168" i="1" a="1"/>
  <c r="N1168" i="1" s="1"/>
  <c r="C1168" i="1" a="1"/>
  <c r="C1168" i="1" s="1"/>
  <c r="N1167" i="1" a="1"/>
  <c r="N1167" i="1" s="1"/>
  <c r="C1167" i="1" a="1"/>
  <c r="C1167" i="1" s="1"/>
  <c r="N1166" i="1" a="1"/>
  <c r="N1166" i="1" s="1"/>
  <c r="C1166" i="1" a="1"/>
  <c r="C1166" i="1" s="1"/>
  <c r="N1165" i="1" a="1"/>
  <c r="N1165" i="1" s="1"/>
  <c r="C1165" i="1" a="1"/>
  <c r="C1165" i="1" s="1"/>
  <c r="N1164" i="1" a="1"/>
  <c r="N1164" i="1" s="1"/>
  <c r="C1164" i="1" a="1"/>
  <c r="C1164" i="1" s="1"/>
  <c r="N1163" i="1" a="1"/>
  <c r="N1163" i="1" s="1"/>
  <c r="C1163" i="1" a="1"/>
  <c r="C1163" i="1" s="1"/>
  <c r="N1162" i="1" a="1"/>
  <c r="N1162" i="1" s="1"/>
  <c r="C1162" i="1" a="1"/>
  <c r="C1162" i="1" s="1"/>
  <c r="N1161" i="1" a="1"/>
  <c r="N1161" i="1" s="1"/>
  <c r="C1161" i="1" a="1"/>
  <c r="C1161" i="1" s="1"/>
  <c r="N1160" i="1" a="1"/>
  <c r="N1160" i="1" s="1"/>
  <c r="C1160" i="1" a="1"/>
  <c r="C1160" i="1" s="1"/>
  <c r="N1159" i="1" a="1"/>
  <c r="N1159" i="1" s="1"/>
  <c r="C1159" i="1" a="1"/>
  <c r="C1159" i="1" s="1"/>
  <c r="N1158" i="1" a="1"/>
  <c r="N1158" i="1" s="1"/>
  <c r="C1158" i="1" a="1"/>
  <c r="C1158" i="1" s="1"/>
  <c r="N1157" i="1" a="1"/>
  <c r="N1157" i="1" s="1"/>
  <c r="C1157" i="1" a="1"/>
  <c r="C1157" i="1" s="1"/>
  <c r="N1156" i="1" a="1"/>
  <c r="N1156" i="1" s="1"/>
  <c r="C1156" i="1" a="1"/>
  <c r="C1156" i="1" s="1"/>
  <c r="N1155" i="1" a="1"/>
  <c r="N1155" i="1" s="1"/>
  <c r="C1155" i="1" a="1"/>
  <c r="C1155" i="1" s="1"/>
  <c r="N1154" i="1" a="1"/>
  <c r="N1154" i="1" s="1"/>
  <c r="C1154" i="1" a="1"/>
  <c r="C1154" i="1" s="1"/>
  <c r="N1153" i="1" a="1"/>
  <c r="N1153" i="1" s="1"/>
  <c r="C1153" i="1" a="1"/>
  <c r="C1153" i="1" s="1"/>
  <c r="N1152" i="1" a="1"/>
  <c r="N1152" i="1" s="1"/>
  <c r="C1152" i="1" a="1"/>
  <c r="C1152" i="1" s="1"/>
  <c r="N1151" i="1" a="1"/>
  <c r="N1151" i="1" s="1"/>
  <c r="C1151" i="1" a="1"/>
  <c r="C1151" i="1" s="1"/>
  <c r="N1150" i="1" a="1"/>
  <c r="N1150" i="1" s="1"/>
  <c r="C1150" i="1" a="1"/>
  <c r="C1150" i="1" s="1"/>
  <c r="N1149" i="1" a="1"/>
  <c r="N1149" i="1" s="1"/>
  <c r="C1149" i="1" a="1"/>
  <c r="C1149" i="1" s="1"/>
  <c r="N1148" i="1" a="1"/>
  <c r="N1148" i="1" s="1"/>
  <c r="C1148" i="1" a="1"/>
  <c r="C1148" i="1" s="1"/>
  <c r="N1147" i="1" a="1"/>
  <c r="N1147" i="1" s="1"/>
  <c r="C1147" i="1" a="1"/>
  <c r="C1147" i="1" s="1"/>
  <c r="N1146" i="1" a="1"/>
  <c r="N1146" i="1" s="1"/>
  <c r="C1146" i="1" a="1"/>
  <c r="C1146" i="1" s="1"/>
  <c r="N1145" i="1" a="1"/>
  <c r="N1145" i="1" s="1"/>
  <c r="C1145" i="1" a="1"/>
  <c r="C1145" i="1" s="1"/>
  <c r="N1144" i="1" a="1"/>
  <c r="N1144" i="1" s="1"/>
  <c r="C1144" i="1" a="1"/>
  <c r="C1144" i="1" s="1"/>
  <c r="N1143" i="1" a="1"/>
  <c r="N1143" i="1" s="1"/>
  <c r="C1143" i="1" a="1"/>
  <c r="C1143" i="1" s="1"/>
  <c r="N1142" i="1" a="1"/>
  <c r="N1142" i="1" s="1"/>
  <c r="C1142" i="1" a="1"/>
  <c r="C1142" i="1" s="1"/>
  <c r="N1141" i="1" a="1"/>
  <c r="N1141" i="1" s="1"/>
  <c r="C1141" i="1" a="1"/>
  <c r="C1141" i="1" s="1"/>
  <c r="N1140" i="1" a="1"/>
  <c r="N1140" i="1" s="1"/>
  <c r="C1140" i="1" a="1"/>
  <c r="C1140" i="1" s="1"/>
  <c r="N1139" i="1" a="1"/>
  <c r="N1139" i="1" s="1"/>
  <c r="C1139" i="1" a="1"/>
  <c r="C1139" i="1" s="1"/>
  <c r="N1138" i="1" a="1"/>
  <c r="N1138" i="1" s="1"/>
  <c r="C1138" i="1" a="1"/>
  <c r="C1138" i="1" s="1"/>
  <c r="N1137" i="1" a="1"/>
  <c r="N1137" i="1" s="1"/>
  <c r="C1137" i="1" a="1"/>
  <c r="C1137" i="1" s="1"/>
  <c r="N1136" i="1" a="1"/>
  <c r="N1136" i="1" s="1"/>
  <c r="C1136" i="1" a="1"/>
  <c r="C1136" i="1" s="1"/>
  <c r="N1135" i="1" a="1"/>
  <c r="N1135" i="1" s="1"/>
  <c r="C1135" i="1" a="1"/>
  <c r="C1135" i="1" s="1"/>
  <c r="N1134" i="1" a="1"/>
  <c r="N1134" i="1" s="1"/>
  <c r="C1134" i="1" a="1"/>
  <c r="C1134" i="1" s="1"/>
  <c r="N1133" i="1" a="1"/>
  <c r="N1133" i="1" s="1"/>
  <c r="C1133" i="1" a="1"/>
  <c r="C1133" i="1" s="1"/>
  <c r="N1132" i="1" a="1"/>
  <c r="N1132" i="1" s="1"/>
  <c r="C1132" i="1" a="1"/>
  <c r="C1132" i="1" s="1"/>
  <c r="N1131" i="1" a="1"/>
  <c r="N1131" i="1" s="1"/>
  <c r="C1131" i="1" a="1"/>
  <c r="C1131" i="1" s="1"/>
  <c r="N1130" i="1" a="1"/>
  <c r="N1130" i="1" s="1"/>
  <c r="C1130" i="1" a="1"/>
  <c r="C1130" i="1" s="1"/>
  <c r="N1129" i="1" a="1"/>
  <c r="N1129" i="1" s="1"/>
  <c r="C1129" i="1" a="1"/>
  <c r="C1129" i="1" s="1"/>
  <c r="N1128" i="1" a="1"/>
  <c r="N1128" i="1" s="1"/>
  <c r="C1128" i="1" a="1"/>
  <c r="C1128" i="1" s="1"/>
  <c r="N1127" i="1" a="1"/>
  <c r="N1127" i="1" s="1"/>
  <c r="C1127" i="1" a="1"/>
  <c r="C1127" i="1" s="1"/>
  <c r="N1126" i="1" a="1"/>
  <c r="N1126" i="1" s="1"/>
  <c r="C1126" i="1" a="1"/>
  <c r="C1126" i="1" s="1"/>
  <c r="N1125" i="1" a="1"/>
  <c r="N1125" i="1" s="1"/>
  <c r="C1125" i="1" a="1"/>
  <c r="C1125" i="1" s="1"/>
  <c r="N1124" i="1" a="1"/>
  <c r="N1124" i="1" s="1"/>
  <c r="C1124" i="1" a="1"/>
  <c r="C1124" i="1" s="1"/>
  <c r="N1123" i="1" a="1"/>
  <c r="N1123" i="1" s="1"/>
  <c r="C1123" i="1" a="1"/>
  <c r="C1123" i="1" s="1"/>
  <c r="N1122" i="1" a="1"/>
  <c r="N1122" i="1" s="1"/>
  <c r="C1122" i="1" a="1"/>
  <c r="C1122" i="1" s="1"/>
  <c r="N1121" i="1" a="1"/>
  <c r="N1121" i="1" s="1"/>
  <c r="C1121" i="1" a="1"/>
  <c r="C1121" i="1" s="1"/>
  <c r="N1120" i="1" a="1"/>
  <c r="N1120" i="1" s="1"/>
  <c r="C1120" i="1" a="1"/>
  <c r="C1120" i="1" s="1"/>
  <c r="N1119" i="1" a="1"/>
  <c r="N1119" i="1" s="1"/>
  <c r="C1119" i="1" a="1"/>
  <c r="C1119" i="1" s="1"/>
  <c r="N1118" i="1" a="1"/>
  <c r="N1118" i="1" s="1"/>
  <c r="C1118" i="1" a="1"/>
  <c r="C1118" i="1" s="1"/>
  <c r="N1117" i="1" a="1"/>
  <c r="N1117" i="1" s="1"/>
  <c r="C1117" i="1" a="1"/>
  <c r="C1117" i="1" s="1"/>
  <c r="N1116" i="1" a="1"/>
  <c r="N1116" i="1" s="1"/>
  <c r="C1116" i="1" a="1"/>
  <c r="C1116" i="1" s="1"/>
  <c r="N1115" i="1" a="1"/>
  <c r="N1115" i="1" s="1"/>
  <c r="C1115" i="1" a="1"/>
  <c r="C1115" i="1" s="1"/>
  <c r="N1114" i="1" a="1"/>
  <c r="N1114" i="1" s="1"/>
  <c r="C1114" i="1" a="1"/>
  <c r="C1114" i="1" s="1"/>
  <c r="N1113" i="1" a="1"/>
  <c r="N1113" i="1" s="1"/>
  <c r="C1113" i="1" a="1"/>
  <c r="C1113" i="1" s="1"/>
  <c r="N1112" i="1" a="1"/>
  <c r="N1112" i="1" s="1"/>
  <c r="C1112" i="1" a="1"/>
  <c r="C1112" i="1" s="1"/>
  <c r="N1111" i="1" a="1"/>
  <c r="N1111" i="1" s="1"/>
  <c r="C1111" i="1" a="1"/>
  <c r="C1111" i="1" s="1"/>
  <c r="N1110" i="1" a="1"/>
  <c r="N1110" i="1" s="1"/>
  <c r="C1110" i="1" a="1"/>
  <c r="C1110" i="1" s="1"/>
  <c r="N1109" i="1" a="1"/>
  <c r="N1109" i="1" s="1"/>
  <c r="C1109" i="1" a="1"/>
  <c r="C1109" i="1" s="1"/>
  <c r="N1108" i="1" a="1"/>
  <c r="N1108" i="1" s="1"/>
  <c r="C1108" i="1" a="1"/>
  <c r="C1108" i="1" s="1"/>
  <c r="N1107" i="1" a="1"/>
  <c r="N1107" i="1" s="1"/>
  <c r="C1107" i="1" a="1"/>
  <c r="C1107" i="1" s="1"/>
  <c r="N1106" i="1" a="1"/>
  <c r="N1106" i="1" s="1"/>
  <c r="C1106" i="1" a="1"/>
  <c r="C1106" i="1" s="1"/>
  <c r="N1105" i="1" a="1"/>
  <c r="N1105" i="1" s="1"/>
  <c r="C1105" i="1" a="1"/>
  <c r="C1105" i="1" s="1"/>
  <c r="N1104" i="1" a="1"/>
  <c r="N1104" i="1" s="1"/>
  <c r="C1104" i="1" a="1"/>
  <c r="C1104" i="1" s="1"/>
  <c r="N1103" i="1" a="1"/>
  <c r="N1103" i="1" s="1"/>
  <c r="C1103" i="1" a="1"/>
  <c r="C1103" i="1" s="1"/>
  <c r="N1102" i="1" a="1"/>
  <c r="N1102" i="1" s="1"/>
  <c r="C1102" i="1" a="1"/>
  <c r="C1102" i="1" s="1"/>
  <c r="N1101" i="1" a="1"/>
  <c r="N1101" i="1" s="1"/>
  <c r="C1101" i="1" a="1"/>
  <c r="C1101" i="1" s="1"/>
  <c r="N1100" i="1" a="1"/>
  <c r="N1100" i="1" s="1"/>
  <c r="C1100" i="1" a="1"/>
  <c r="C1100" i="1" s="1"/>
  <c r="N1099" i="1" a="1"/>
  <c r="N1099" i="1" s="1"/>
  <c r="C1099" i="1" a="1"/>
  <c r="C1099" i="1" s="1"/>
  <c r="N1098" i="1" a="1"/>
  <c r="N1098" i="1" s="1"/>
  <c r="C1098" i="1" a="1"/>
  <c r="C1098" i="1" s="1"/>
  <c r="N1097" i="1" a="1"/>
  <c r="N1097" i="1" s="1"/>
  <c r="C1097" i="1" a="1"/>
  <c r="C1097" i="1" s="1"/>
  <c r="N1096" i="1" a="1"/>
  <c r="N1096" i="1" s="1"/>
  <c r="C1096" i="1" a="1"/>
  <c r="C1096" i="1" s="1"/>
  <c r="N1095" i="1" a="1"/>
  <c r="N1095" i="1" s="1"/>
  <c r="C1095" i="1" a="1"/>
  <c r="C1095" i="1" s="1"/>
  <c r="N1094" i="1" a="1"/>
  <c r="N1094" i="1" s="1"/>
  <c r="N1093" i="1" a="1"/>
  <c r="N1093" i="1" s="1"/>
  <c r="C1093" i="1" a="1"/>
  <c r="C1093" i="1" s="1"/>
  <c r="N1092" i="1" a="1"/>
  <c r="N1092" i="1" s="1"/>
  <c r="N1091" i="1" a="1"/>
  <c r="N1091" i="1" s="1"/>
  <c r="C1091" i="1" a="1"/>
  <c r="C1091" i="1" s="1"/>
  <c r="N1090" i="1" a="1"/>
  <c r="N1090" i="1" s="1"/>
  <c r="C1090" i="1" a="1"/>
  <c r="C1090" i="1" s="1"/>
  <c r="N1089" i="1" a="1"/>
  <c r="N1089" i="1" s="1"/>
  <c r="C1089" i="1" a="1"/>
  <c r="C1089" i="1" s="1"/>
  <c r="N1088" i="1" a="1"/>
  <c r="N1088" i="1" s="1"/>
  <c r="C1088" i="1" a="1"/>
  <c r="C1088" i="1" s="1"/>
  <c r="N1087" i="1" a="1"/>
  <c r="N1087" i="1" s="1"/>
  <c r="C1087" i="1" a="1"/>
  <c r="C1087" i="1" s="1"/>
  <c r="C1086" i="1" a="1"/>
  <c r="C1086" i="1" s="1"/>
  <c r="C1085" i="1" a="1"/>
  <c r="C1085" i="1" s="1"/>
  <c r="C1084" i="1" a="1"/>
  <c r="C1084" i="1" s="1"/>
  <c r="C1083" i="1" a="1"/>
  <c r="C1083" i="1" s="1"/>
  <c r="C1082" i="1" a="1"/>
  <c r="C1082" i="1" s="1"/>
  <c r="C1081" i="1" a="1"/>
  <c r="C1081" i="1" s="1"/>
  <c r="C1080" i="1" a="1"/>
  <c r="C1080" i="1" s="1"/>
  <c r="C1079" i="1" a="1"/>
  <c r="C1079" i="1" s="1"/>
  <c r="C1078" i="1" a="1"/>
  <c r="C1078" i="1" s="1"/>
  <c r="C1077" i="1" a="1"/>
  <c r="C1077" i="1" s="1"/>
  <c r="C1076" i="1" a="1"/>
  <c r="C1076" i="1" s="1"/>
  <c r="C1075" i="1" a="1"/>
  <c r="C1075" i="1" s="1"/>
  <c r="C1074" i="1" a="1"/>
  <c r="C1074" i="1" s="1"/>
  <c r="C1073" i="1" a="1"/>
  <c r="C1073" i="1" s="1"/>
  <c r="C1072" i="1" a="1"/>
  <c r="C1072" i="1" s="1"/>
  <c r="C1071" i="1" a="1"/>
  <c r="C1071" i="1" s="1"/>
  <c r="C1070" i="1" a="1"/>
  <c r="C1070" i="1" s="1"/>
  <c r="C1069" i="1" a="1"/>
  <c r="C1069" i="1" s="1"/>
  <c r="C1068" i="1" a="1"/>
  <c r="C1068" i="1" s="1"/>
  <c r="C1067" i="1" a="1"/>
  <c r="C1067" i="1" s="1"/>
  <c r="C1066" i="1" a="1"/>
  <c r="C1066" i="1" s="1"/>
  <c r="C1065" i="1" a="1"/>
  <c r="C1065" i="1" s="1"/>
  <c r="C1064" i="1" a="1"/>
  <c r="C1064" i="1" s="1"/>
  <c r="C1063" i="1" a="1"/>
  <c r="C1063" i="1" s="1"/>
  <c r="C1062" i="1" a="1"/>
  <c r="C1062" i="1" s="1"/>
  <c r="C1061" i="1" a="1"/>
  <c r="C1061" i="1" s="1"/>
  <c r="C1060" i="1" a="1"/>
  <c r="C1060" i="1" s="1"/>
  <c r="C1059" i="1" a="1"/>
  <c r="C1059" i="1" s="1"/>
  <c r="C1058" i="1" a="1"/>
  <c r="C1058" i="1" s="1"/>
  <c r="C1057" i="1" a="1"/>
  <c r="C1057" i="1" s="1"/>
  <c r="C1056" i="1" a="1"/>
  <c r="C1056" i="1" s="1"/>
  <c r="C1055" i="1" a="1"/>
  <c r="C1055" i="1" s="1"/>
  <c r="C1054" i="1" a="1"/>
  <c r="C1054" i="1" s="1"/>
  <c r="C1053" i="1" a="1"/>
  <c r="C1053" i="1" s="1"/>
  <c r="C1052" i="1" a="1"/>
  <c r="C1052" i="1" s="1"/>
  <c r="C1051" i="1" a="1"/>
  <c r="C1051" i="1" s="1"/>
  <c r="C1050" i="1" a="1"/>
  <c r="C1050" i="1" s="1"/>
  <c r="C1049" i="1" a="1"/>
  <c r="C1049" i="1" s="1"/>
  <c r="C1048" i="1" a="1"/>
  <c r="C1048" i="1" s="1"/>
  <c r="C1047" i="1" a="1"/>
  <c r="C1047" i="1" s="1"/>
  <c r="C1046" i="1" a="1"/>
  <c r="C1046" i="1" s="1"/>
  <c r="C1045" i="1" a="1"/>
  <c r="C1045" i="1" s="1"/>
  <c r="C1044" i="1" a="1"/>
  <c r="C1044" i="1" s="1"/>
  <c r="C1043" i="1" a="1"/>
  <c r="C1043" i="1" s="1"/>
  <c r="C1042" i="1" a="1"/>
  <c r="C1042" i="1" s="1"/>
  <c r="C1041" i="1" a="1"/>
  <c r="C1041" i="1" s="1"/>
  <c r="C1040" i="1" a="1"/>
  <c r="C1040" i="1" s="1"/>
  <c r="C1039" i="1" a="1"/>
  <c r="C1039" i="1" s="1"/>
  <c r="C1038" i="1" a="1"/>
  <c r="C1038" i="1" s="1"/>
  <c r="C1037" i="1" a="1"/>
  <c r="C1037" i="1" s="1"/>
  <c r="C1036" i="1" a="1"/>
  <c r="C1036" i="1" s="1"/>
  <c r="C1035" i="1" a="1"/>
  <c r="C1035" i="1" s="1"/>
  <c r="C1034" i="1" a="1"/>
  <c r="C1034" i="1" s="1"/>
  <c r="C1033" i="1" a="1"/>
  <c r="C1033" i="1" s="1"/>
  <c r="C1032" i="1" a="1"/>
  <c r="C1032" i="1" s="1"/>
  <c r="C1031" i="1" a="1"/>
  <c r="C1031" i="1" s="1"/>
  <c r="C1030" i="1" a="1"/>
  <c r="C1030" i="1" s="1"/>
  <c r="C1029" i="1" a="1"/>
  <c r="C1029" i="1" s="1"/>
  <c r="C1028" i="1" a="1"/>
  <c r="C1028" i="1" s="1"/>
  <c r="C1027" i="1" a="1"/>
  <c r="C1027" i="1" s="1"/>
  <c r="C1026" i="1" a="1"/>
  <c r="C1026" i="1" s="1"/>
  <c r="C1025" i="1" a="1"/>
  <c r="C1025" i="1" s="1"/>
  <c r="C1024" i="1" a="1"/>
  <c r="C1024" i="1" s="1"/>
  <c r="C1023" i="1" a="1"/>
  <c r="C1023" i="1" s="1"/>
  <c r="C1022" i="1" a="1"/>
  <c r="C1022" i="1" s="1"/>
  <c r="C1021" i="1" a="1"/>
  <c r="C1021" i="1" s="1"/>
  <c r="C1020" i="1" a="1"/>
  <c r="C1020" i="1" s="1"/>
  <c r="C1019" i="1" a="1"/>
  <c r="C1019" i="1" s="1"/>
  <c r="C1018" i="1" a="1"/>
  <c r="C1018" i="1" s="1"/>
  <c r="C1017" i="1" a="1"/>
  <c r="C1017" i="1" s="1"/>
  <c r="C1016" i="1" a="1"/>
  <c r="C1016" i="1" s="1"/>
  <c r="C1015" i="1" a="1"/>
  <c r="C1015" i="1" s="1"/>
  <c r="C1014" i="1" a="1"/>
  <c r="C1014" i="1" s="1"/>
  <c r="C1013" i="1" a="1"/>
  <c r="C1013" i="1" s="1"/>
  <c r="C1012" i="1" a="1"/>
  <c r="C1012" i="1" s="1"/>
  <c r="C1011" i="1" a="1"/>
  <c r="C1011" i="1" s="1"/>
  <c r="C1010" i="1" a="1"/>
  <c r="C1010" i="1" s="1"/>
  <c r="C1009" i="1" a="1"/>
  <c r="C1009" i="1" s="1"/>
  <c r="C1008" i="1" a="1"/>
  <c r="C1008" i="1" s="1"/>
  <c r="C1007" i="1" a="1"/>
  <c r="C1007" i="1" s="1"/>
  <c r="C1006" i="1" a="1"/>
  <c r="C1006" i="1" s="1"/>
  <c r="C1005" i="1" a="1"/>
  <c r="C1005" i="1" s="1"/>
  <c r="C1004" i="1" a="1"/>
  <c r="C1004" i="1" s="1"/>
  <c r="C1003" i="1" a="1"/>
  <c r="C1003" i="1" s="1"/>
  <c r="C1002" i="1" a="1"/>
  <c r="C1002" i="1" s="1"/>
  <c r="C1001" i="1" a="1"/>
  <c r="C1001" i="1" s="1"/>
  <c r="C1000" i="1" a="1"/>
  <c r="C1000" i="1" s="1"/>
  <c r="C999" i="1" a="1"/>
  <c r="C999" i="1" s="1"/>
  <c r="C998" i="1" a="1"/>
  <c r="C998" i="1" s="1"/>
  <c r="C997" i="1" a="1"/>
  <c r="C997" i="1" s="1"/>
  <c r="C996" i="1" a="1"/>
  <c r="C996" i="1" s="1"/>
  <c r="C995" i="1" a="1"/>
  <c r="C995" i="1" s="1"/>
  <c r="C994" i="1" a="1"/>
  <c r="C994" i="1" s="1"/>
  <c r="C993" i="1" a="1"/>
  <c r="C993" i="1" s="1"/>
  <c r="C992" i="1" a="1"/>
  <c r="C992" i="1" s="1"/>
  <c r="C991" i="1" a="1"/>
  <c r="C991" i="1" s="1"/>
  <c r="C990" i="1" a="1"/>
  <c r="C990" i="1" s="1"/>
  <c r="C989" i="1" a="1"/>
  <c r="C989" i="1" s="1"/>
  <c r="C988" i="1" a="1"/>
  <c r="C988" i="1" s="1"/>
  <c r="C987" i="1" a="1"/>
  <c r="C987" i="1" s="1"/>
  <c r="C986" i="1" a="1"/>
  <c r="C986" i="1" s="1"/>
  <c r="C985" i="1" a="1"/>
  <c r="C985" i="1" s="1"/>
  <c r="C984" i="1" a="1"/>
  <c r="C984" i="1" s="1"/>
  <c r="C983" i="1" a="1"/>
  <c r="C983" i="1" s="1"/>
  <c r="C982" i="1" a="1"/>
  <c r="C982" i="1" s="1"/>
  <c r="C981" i="1" a="1"/>
  <c r="C981" i="1" s="1"/>
  <c r="C980" i="1" a="1"/>
  <c r="C980" i="1" s="1"/>
  <c r="C979" i="1" a="1"/>
  <c r="C979" i="1" s="1"/>
  <c r="C978" i="1" a="1"/>
  <c r="C978" i="1" s="1"/>
  <c r="C977" i="1" a="1"/>
  <c r="C977" i="1" s="1"/>
  <c r="C976" i="1" a="1"/>
  <c r="C976" i="1" s="1"/>
  <c r="C975" i="1" a="1"/>
  <c r="C975" i="1" s="1"/>
  <c r="C974" i="1" a="1"/>
  <c r="C974" i="1" s="1"/>
  <c r="C973" i="1" a="1"/>
  <c r="C973" i="1" s="1"/>
  <c r="C972" i="1" a="1"/>
  <c r="C972" i="1" s="1"/>
  <c r="C971" i="1" a="1"/>
  <c r="C971" i="1" s="1"/>
  <c r="C970" i="1" a="1"/>
  <c r="C970" i="1" s="1"/>
  <c r="C969" i="1" a="1"/>
  <c r="C969" i="1" s="1"/>
  <c r="C968" i="1" a="1"/>
  <c r="C968" i="1" s="1"/>
  <c r="C967" i="1" a="1"/>
  <c r="C967" i="1" s="1"/>
  <c r="C966" i="1" a="1"/>
  <c r="C966" i="1" s="1"/>
  <c r="C965" i="1" a="1"/>
  <c r="C965" i="1" s="1"/>
  <c r="C964" i="1" a="1"/>
  <c r="C964" i="1" s="1"/>
  <c r="C963" i="1" a="1"/>
  <c r="C963" i="1" s="1"/>
  <c r="C962" i="1" a="1"/>
  <c r="C962" i="1" s="1"/>
  <c r="C961" i="1" a="1"/>
  <c r="C961" i="1" s="1"/>
  <c r="C960" i="1" a="1"/>
  <c r="C960" i="1" s="1"/>
  <c r="N959" i="1" a="1"/>
  <c r="N959" i="1" s="1"/>
  <c r="C959" i="1" a="1"/>
  <c r="C959" i="1" s="1"/>
  <c r="N958" i="1" a="1"/>
  <c r="N958" i="1" s="1"/>
  <c r="C958" i="1" a="1"/>
  <c r="C958" i="1" s="1"/>
  <c r="N957" i="1" a="1"/>
  <c r="N957" i="1" s="1"/>
  <c r="C957" i="1" a="1"/>
  <c r="C957" i="1" s="1"/>
  <c r="C956" i="1" a="1"/>
  <c r="C956" i="1" s="1"/>
  <c r="N955" i="1" a="1"/>
  <c r="N955" i="1" s="1"/>
  <c r="C955" i="1" a="1"/>
  <c r="C955" i="1" s="1"/>
  <c r="N954" i="1" a="1"/>
  <c r="N954" i="1" s="1"/>
  <c r="C954" i="1" a="1"/>
  <c r="C954" i="1" s="1"/>
  <c r="N953" i="1" a="1"/>
  <c r="N953" i="1" s="1"/>
  <c r="N952" i="1" a="1"/>
  <c r="N952" i="1" s="1"/>
  <c r="C952" i="1" a="1"/>
  <c r="C952" i="1" s="1"/>
  <c r="N951" i="1" a="1"/>
  <c r="N951" i="1" s="1"/>
  <c r="C951" i="1" a="1"/>
  <c r="C951" i="1" s="1"/>
  <c r="C950" i="1" a="1"/>
  <c r="C950" i="1" s="1"/>
  <c r="N949" i="1" a="1"/>
  <c r="N949" i="1" s="1"/>
  <c r="C949" i="1" a="1"/>
  <c r="C949" i="1" s="1"/>
  <c r="N948" i="1" a="1"/>
  <c r="N948" i="1" s="1"/>
  <c r="N947" i="1" a="1"/>
  <c r="N947" i="1" s="1"/>
  <c r="C947" i="1" a="1"/>
  <c r="C947" i="1" s="1"/>
  <c r="N946" i="1" a="1"/>
  <c r="N946" i="1" s="1"/>
  <c r="C946" i="1" a="1"/>
  <c r="C946" i="1" s="1"/>
  <c r="N945" i="1" a="1"/>
  <c r="N945" i="1" s="1"/>
  <c r="N944" i="1" a="1"/>
  <c r="N944" i="1" s="1"/>
  <c r="N943" i="1" a="1"/>
  <c r="N943" i="1" s="1"/>
  <c r="N942" i="1" a="1"/>
  <c r="N942" i="1" s="1"/>
  <c r="C942" i="1" a="1"/>
  <c r="C942" i="1" s="1"/>
  <c r="N941" i="1" a="1"/>
  <c r="N941" i="1" s="1"/>
  <c r="C941" i="1" a="1"/>
  <c r="C941" i="1" s="1"/>
  <c r="C940" i="1" a="1"/>
  <c r="C940" i="1" s="1"/>
  <c r="C939" i="1" a="1"/>
  <c r="C939" i="1" s="1"/>
  <c r="C938" i="1" a="1"/>
  <c r="C938" i="1" s="1"/>
  <c r="C937" i="1" a="1"/>
  <c r="C937" i="1" s="1"/>
  <c r="C936" i="1" a="1"/>
  <c r="C936" i="1" s="1"/>
  <c r="C935" i="1" a="1"/>
  <c r="C935" i="1" s="1"/>
  <c r="C934" i="1" a="1"/>
  <c r="C934" i="1" s="1"/>
  <c r="C933" i="1" a="1"/>
  <c r="C933" i="1" s="1"/>
  <c r="C932" i="1" a="1"/>
  <c r="C932" i="1" s="1"/>
  <c r="C931" i="1" a="1"/>
  <c r="C931" i="1" s="1"/>
  <c r="C930" i="1" a="1"/>
  <c r="C930" i="1" s="1"/>
  <c r="C929" i="1" a="1"/>
  <c r="C929" i="1" s="1"/>
  <c r="C928" i="1" a="1"/>
  <c r="C928" i="1" s="1"/>
  <c r="C927" i="1" a="1"/>
  <c r="C927" i="1" s="1"/>
  <c r="C926" i="1" a="1"/>
  <c r="C926" i="1" s="1"/>
  <c r="C925" i="1" a="1"/>
  <c r="C925" i="1" s="1"/>
  <c r="C924" i="1" a="1"/>
  <c r="C924" i="1" s="1"/>
  <c r="C923" i="1" a="1"/>
  <c r="C923" i="1" s="1"/>
  <c r="C922" i="1" a="1"/>
  <c r="C922" i="1" s="1"/>
  <c r="C921" i="1" a="1"/>
  <c r="C921" i="1" s="1"/>
  <c r="C920" i="1" a="1"/>
  <c r="C920" i="1" s="1"/>
  <c r="C919" i="1" a="1"/>
  <c r="C919" i="1" s="1"/>
  <c r="C918" i="1" a="1"/>
  <c r="C918" i="1" s="1"/>
  <c r="C917" i="1" a="1"/>
  <c r="C917" i="1" s="1"/>
  <c r="C916" i="1" a="1"/>
  <c r="C916" i="1" s="1"/>
  <c r="C915" i="1" a="1"/>
  <c r="C915" i="1" s="1"/>
  <c r="C914" i="1" a="1"/>
  <c r="C914" i="1" s="1"/>
  <c r="C913" i="1" a="1"/>
  <c r="C913" i="1" s="1"/>
  <c r="C912" i="1" a="1"/>
  <c r="C912" i="1" s="1"/>
  <c r="C911" i="1" a="1"/>
  <c r="C911" i="1" s="1"/>
  <c r="C910" i="1" a="1"/>
  <c r="C910" i="1" s="1"/>
  <c r="C909" i="1" a="1"/>
  <c r="C909" i="1" s="1"/>
  <c r="C908" i="1" a="1"/>
  <c r="C908" i="1" s="1"/>
  <c r="C907" i="1" a="1"/>
  <c r="C907" i="1" s="1"/>
  <c r="C906" i="1" a="1"/>
  <c r="C906" i="1" s="1"/>
  <c r="C905" i="1" a="1"/>
  <c r="C905" i="1" s="1"/>
  <c r="C904" i="1" a="1"/>
  <c r="C904" i="1" s="1"/>
  <c r="C903" i="1" a="1"/>
  <c r="C903" i="1" s="1"/>
  <c r="C902" i="1" a="1"/>
  <c r="C902" i="1" s="1"/>
  <c r="C901" i="1" a="1"/>
  <c r="C901" i="1" s="1"/>
  <c r="C900" i="1" a="1"/>
  <c r="C900" i="1" s="1"/>
  <c r="C899" i="1" a="1"/>
  <c r="C899" i="1" s="1"/>
  <c r="C898" i="1" a="1"/>
  <c r="C898" i="1" s="1"/>
  <c r="C897" i="1" a="1"/>
  <c r="C897" i="1" s="1"/>
  <c r="C896" i="1" a="1"/>
  <c r="C896" i="1" s="1"/>
  <c r="C895" i="1" a="1"/>
  <c r="C895" i="1" s="1"/>
  <c r="C894" i="1" a="1"/>
  <c r="C894" i="1" s="1"/>
  <c r="C893" i="1" a="1"/>
  <c r="C893" i="1" s="1"/>
  <c r="C892" i="1" a="1"/>
  <c r="C892" i="1" s="1"/>
  <c r="C891" i="1" a="1"/>
  <c r="C891" i="1" s="1"/>
  <c r="C890" i="1" a="1"/>
  <c r="C890" i="1" s="1"/>
  <c r="C889" i="1" a="1"/>
  <c r="C889" i="1" s="1"/>
  <c r="C888" i="1" a="1"/>
  <c r="C888" i="1" s="1"/>
  <c r="C887" i="1" a="1"/>
  <c r="C887" i="1" s="1"/>
  <c r="C886" i="1" a="1"/>
  <c r="C886" i="1" s="1"/>
  <c r="C885" i="1" a="1"/>
  <c r="C885" i="1" s="1"/>
  <c r="C884" i="1" a="1"/>
  <c r="C884" i="1" s="1"/>
  <c r="C883" i="1" a="1"/>
  <c r="C883" i="1" s="1"/>
  <c r="C882" i="1" a="1"/>
  <c r="C882" i="1" s="1"/>
  <c r="C881" i="1" a="1"/>
  <c r="C881" i="1" s="1"/>
  <c r="C880" i="1" a="1"/>
  <c r="C880" i="1" s="1"/>
  <c r="C879" i="1" a="1"/>
  <c r="C879" i="1" s="1"/>
  <c r="C878" i="1" a="1"/>
  <c r="C878" i="1" s="1"/>
  <c r="C877" i="1" a="1"/>
  <c r="C877" i="1" s="1"/>
  <c r="C876" i="1" a="1"/>
  <c r="C876" i="1" s="1"/>
  <c r="C875" i="1" a="1"/>
  <c r="C875" i="1" s="1"/>
  <c r="C874" i="1" a="1"/>
  <c r="C874" i="1" s="1"/>
  <c r="C873" i="1" a="1"/>
  <c r="C873" i="1" s="1"/>
  <c r="C872" i="1" a="1"/>
  <c r="C872" i="1" s="1"/>
  <c r="C871" i="1" a="1"/>
  <c r="C871" i="1" s="1"/>
  <c r="C870" i="1" a="1"/>
  <c r="C870" i="1" s="1"/>
  <c r="C869" i="1" a="1"/>
  <c r="C869" i="1" s="1"/>
  <c r="C868" i="1" a="1"/>
  <c r="C868" i="1" s="1"/>
  <c r="C867" i="1" a="1"/>
  <c r="C867" i="1" s="1"/>
  <c r="C866" i="1" a="1"/>
  <c r="C866" i="1" s="1"/>
  <c r="C865" i="1" a="1"/>
  <c r="C865" i="1" s="1"/>
  <c r="C864" i="1" a="1"/>
  <c r="C864" i="1" s="1"/>
  <c r="C863" i="1" a="1"/>
  <c r="C863" i="1" s="1"/>
  <c r="C862" i="1" a="1"/>
  <c r="C862" i="1" s="1"/>
  <c r="C861" i="1" a="1"/>
  <c r="C861" i="1" s="1"/>
  <c r="C860" i="1" a="1"/>
  <c r="C860" i="1" s="1"/>
  <c r="C859" i="1" a="1"/>
  <c r="C859" i="1" s="1"/>
  <c r="C858" i="1" a="1"/>
  <c r="C858" i="1" s="1"/>
  <c r="C857" i="1" a="1"/>
  <c r="C857" i="1" s="1"/>
  <c r="C856" i="1" a="1"/>
  <c r="C856" i="1" s="1"/>
  <c r="C855" i="1" a="1"/>
  <c r="C855" i="1" s="1"/>
  <c r="C854" i="1" a="1"/>
  <c r="C854" i="1" s="1"/>
  <c r="C853" i="1" a="1"/>
  <c r="C853" i="1" s="1"/>
  <c r="C852" i="1" a="1"/>
  <c r="C852" i="1" s="1"/>
  <c r="C851" i="1" a="1"/>
  <c r="C851" i="1" s="1"/>
  <c r="C850" i="1" a="1"/>
  <c r="C850" i="1" s="1"/>
  <c r="C849" i="1" a="1"/>
  <c r="C849" i="1" s="1"/>
  <c r="C848" i="1" a="1"/>
  <c r="C848" i="1" s="1"/>
  <c r="C847" i="1" a="1"/>
  <c r="C847" i="1" s="1"/>
  <c r="C846" i="1" a="1"/>
  <c r="C846" i="1" s="1"/>
  <c r="C845" i="1" a="1"/>
  <c r="C845" i="1" s="1"/>
  <c r="C844" i="1" a="1"/>
  <c r="C844" i="1" s="1"/>
  <c r="C843" i="1" a="1"/>
  <c r="C843" i="1" s="1"/>
  <c r="C842" i="1" a="1"/>
  <c r="C842" i="1" s="1"/>
  <c r="C841" i="1" a="1"/>
  <c r="C841" i="1" s="1"/>
  <c r="C840" i="1" a="1"/>
  <c r="C840" i="1" s="1"/>
  <c r="C839" i="1" a="1"/>
  <c r="C839" i="1" s="1"/>
  <c r="C838" i="1" a="1"/>
  <c r="C838" i="1" s="1"/>
  <c r="C837" i="1" a="1"/>
  <c r="C837" i="1" s="1"/>
  <c r="C836" i="1" a="1"/>
  <c r="C836" i="1" s="1"/>
  <c r="C835" i="1" a="1"/>
  <c r="C835" i="1" s="1"/>
  <c r="C834" i="1" a="1"/>
  <c r="C834" i="1" s="1"/>
  <c r="C833" i="1" a="1"/>
  <c r="C833" i="1" s="1"/>
  <c r="C832" i="1" a="1"/>
  <c r="C832" i="1" s="1"/>
  <c r="C831" i="1" a="1"/>
  <c r="C831" i="1" s="1"/>
  <c r="C830" i="1" a="1"/>
  <c r="C830" i="1" s="1"/>
  <c r="C829" i="1" a="1"/>
  <c r="C829" i="1" s="1"/>
  <c r="C828" i="1" a="1"/>
  <c r="C828" i="1" s="1"/>
  <c r="C827" i="1" a="1"/>
  <c r="C827" i="1" s="1"/>
  <c r="C826" i="1" a="1"/>
  <c r="C826" i="1" s="1"/>
  <c r="C825" i="1" a="1"/>
  <c r="C825" i="1" s="1"/>
  <c r="C824" i="1" a="1"/>
  <c r="C824" i="1" s="1"/>
  <c r="C823" i="1" a="1"/>
  <c r="C823" i="1" s="1"/>
  <c r="C822" i="1" a="1"/>
  <c r="C822" i="1" s="1"/>
  <c r="C821" i="1" a="1"/>
  <c r="C821" i="1" s="1"/>
  <c r="C820" i="1" a="1"/>
  <c r="C820" i="1" s="1"/>
  <c r="C819" i="1" a="1"/>
  <c r="C819" i="1" s="1"/>
  <c r="C818" i="1" a="1"/>
  <c r="C818" i="1" s="1"/>
  <c r="C817" i="1" a="1"/>
  <c r="C817" i="1" s="1"/>
  <c r="C816" i="1" a="1"/>
  <c r="C816" i="1" s="1"/>
  <c r="C815" i="1" a="1"/>
  <c r="C815" i="1" s="1"/>
  <c r="C814" i="1" a="1"/>
  <c r="C814" i="1" s="1"/>
  <c r="C813" i="1" a="1"/>
  <c r="C813" i="1" s="1"/>
  <c r="C812" i="1" a="1"/>
  <c r="C812" i="1" s="1"/>
  <c r="C811" i="1" a="1"/>
  <c r="C811" i="1" s="1"/>
  <c r="C810" i="1" a="1"/>
  <c r="C810" i="1" s="1"/>
  <c r="C809" i="1" a="1"/>
  <c r="C809" i="1" s="1"/>
  <c r="C808" i="1" a="1"/>
  <c r="C808" i="1" s="1"/>
  <c r="C807" i="1" a="1"/>
  <c r="C807" i="1" s="1"/>
  <c r="C806" i="1" a="1"/>
  <c r="C806" i="1" s="1"/>
  <c r="C805" i="1" a="1"/>
  <c r="C805" i="1" s="1"/>
  <c r="C804" i="1" a="1"/>
  <c r="C804" i="1" s="1"/>
  <c r="C803" i="1" a="1"/>
  <c r="C803" i="1" s="1"/>
  <c r="C802" i="1" a="1"/>
  <c r="C802" i="1" s="1"/>
  <c r="C801" i="1" a="1"/>
  <c r="C801" i="1" s="1"/>
  <c r="C800" i="1" a="1"/>
  <c r="C800" i="1" s="1"/>
  <c r="C799" i="1" a="1"/>
  <c r="C799" i="1" s="1"/>
  <c r="C798" i="1" a="1"/>
  <c r="C798" i="1" s="1"/>
  <c r="C797" i="1" a="1"/>
  <c r="C797" i="1" s="1"/>
  <c r="C796" i="1" a="1"/>
  <c r="C796" i="1" s="1"/>
  <c r="C795" i="1" a="1"/>
  <c r="C795" i="1" s="1"/>
  <c r="N794" i="1" a="1"/>
  <c r="N794" i="1" s="1"/>
  <c r="C794" i="1" a="1"/>
  <c r="C794" i="1" s="1"/>
  <c r="C793" i="1" a="1"/>
  <c r="C793" i="1" s="1"/>
  <c r="C792" i="1" a="1"/>
  <c r="C792" i="1" s="1"/>
  <c r="C791" i="1" a="1"/>
  <c r="C791" i="1" s="1"/>
  <c r="C790" i="1" a="1"/>
  <c r="C790" i="1" s="1"/>
  <c r="C789" i="1" a="1"/>
  <c r="C789" i="1" s="1"/>
  <c r="C788" i="1" a="1"/>
  <c r="C788" i="1" s="1"/>
  <c r="C787" i="1" a="1"/>
  <c r="C787" i="1" s="1"/>
  <c r="C786" i="1" a="1"/>
  <c r="C786" i="1" s="1"/>
  <c r="C785" i="1" a="1"/>
  <c r="C785" i="1" s="1"/>
  <c r="C784" i="1" a="1"/>
  <c r="C784" i="1" s="1"/>
  <c r="C783" i="1" a="1"/>
  <c r="C783" i="1" s="1"/>
  <c r="C782" i="1" a="1"/>
  <c r="C782" i="1" s="1"/>
  <c r="C781" i="1" a="1"/>
  <c r="C781" i="1" s="1"/>
  <c r="C780" i="1" a="1"/>
  <c r="C780" i="1" s="1"/>
  <c r="C779" i="1" a="1"/>
  <c r="C779" i="1" s="1"/>
  <c r="C778" i="1" a="1"/>
  <c r="C778" i="1" s="1"/>
  <c r="C777" i="1" a="1"/>
  <c r="C777" i="1" s="1"/>
  <c r="C776" i="1" a="1"/>
  <c r="C776" i="1" s="1"/>
  <c r="C775" i="1" a="1"/>
  <c r="C775" i="1" s="1"/>
  <c r="C774" i="1" a="1"/>
  <c r="C774" i="1" s="1"/>
  <c r="C773" i="1" a="1"/>
  <c r="C773" i="1" s="1"/>
  <c r="C772" i="1" a="1"/>
  <c r="C772" i="1" s="1"/>
  <c r="C771" i="1" a="1"/>
  <c r="C771" i="1" s="1"/>
  <c r="C770" i="1" a="1"/>
  <c r="C770" i="1" s="1"/>
  <c r="C769" i="1" a="1"/>
  <c r="C769" i="1" s="1"/>
  <c r="C768" i="1" a="1"/>
  <c r="C768" i="1" s="1"/>
  <c r="C767" i="1" a="1"/>
  <c r="C767" i="1" s="1"/>
  <c r="C766" i="1" a="1"/>
  <c r="C766" i="1" s="1"/>
  <c r="C765" i="1" a="1"/>
  <c r="C765" i="1" s="1"/>
  <c r="C764" i="1" a="1"/>
  <c r="C764" i="1" s="1"/>
  <c r="C763" i="1" a="1"/>
  <c r="C763" i="1" s="1"/>
  <c r="C762" i="1" a="1"/>
  <c r="C762" i="1" s="1"/>
  <c r="C761" i="1" a="1"/>
  <c r="C761" i="1" s="1"/>
  <c r="C760" i="1" a="1"/>
  <c r="C760" i="1" s="1"/>
  <c r="C759" i="1" a="1"/>
  <c r="C759" i="1" s="1"/>
  <c r="C758" i="1" a="1"/>
  <c r="C758" i="1" s="1"/>
  <c r="C757" i="1" a="1"/>
  <c r="C757" i="1" s="1"/>
  <c r="C756" i="1" a="1"/>
  <c r="C756" i="1" s="1"/>
  <c r="C755" i="1" a="1"/>
  <c r="C755" i="1" s="1"/>
  <c r="C754" i="1" a="1"/>
  <c r="C754" i="1" s="1"/>
  <c r="C753" i="1" a="1"/>
  <c r="C753" i="1" s="1"/>
  <c r="C752" i="1" a="1"/>
  <c r="C752" i="1" s="1"/>
  <c r="C751" i="1" a="1"/>
  <c r="C751" i="1" s="1"/>
  <c r="C750" i="1" a="1"/>
  <c r="C750" i="1" s="1"/>
  <c r="C749" i="1" a="1"/>
  <c r="C749" i="1" s="1"/>
  <c r="C748" i="1" a="1"/>
  <c r="C748" i="1" s="1"/>
  <c r="C747" i="1" a="1"/>
  <c r="C747" i="1" s="1"/>
  <c r="C746" i="1" a="1"/>
  <c r="C746" i="1" s="1"/>
  <c r="C745" i="1" a="1"/>
  <c r="C745" i="1" s="1"/>
  <c r="C744" i="1" a="1"/>
  <c r="C744" i="1" s="1"/>
  <c r="C743" i="1" a="1"/>
  <c r="C743" i="1" s="1"/>
  <c r="C742" i="1" a="1"/>
  <c r="C742" i="1" s="1"/>
  <c r="C741" i="1" a="1"/>
  <c r="C741" i="1" s="1"/>
  <c r="C740" i="1" a="1"/>
  <c r="C740" i="1" s="1"/>
  <c r="C739" i="1" a="1"/>
  <c r="C739" i="1" s="1"/>
  <c r="C738" i="1" a="1"/>
  <c r="C738" i="1" s="1"/>
  <c r="C737" i="1" a="1"/>
  <c r="C737" i="1" s="1"/>
  <c r="C736" i="1" a="1"/>
  <c r="C736" i="1" s="1"/>
  <c r="C735" i="1" a="1"/>
  <c r="C735" i="1" s="1"/>
  <c r="C734" i="1" a="1"/>
  <c r="C734" i="1" s="1"/>
  <c r="C733" i="1" a="1"/>
  <c r="C733" i="1" s="1"/>
  <c r="C732" i="1" a="1"/>
  <c r="C732" i="1" s="1"/>
  <c r="C731" i="1" a="1"/>
  <c r="C731" i="1" s="1"/>
  <c r="C730" i="1" a="1"/>
  <c r="C730" i="1" s="1"/>
  <c r="C729" i="1" a="1"/>
  <c r="C729" i="1" s="1"/>
  <c r="C728" i="1" a="1"/>
  <c r="C728" i="1" s="1"/>
  <c r="C727" i="1" a="1"/>
  <c r="C727" i="1" s="1"/>
  <c r="C726" i="1" a="1"/>
  <c r="C726" i="1" s="1"/>
  <c r="C725" i="1" a="1"/>
  <c r="C725" i="1" s="1"/>
  <c r="C724" i="1" a="1"/>
  <c r="C724" i="1" s="1"/>
  <c r="C723" i="1" a="1"/>
  <c r="C723" i="1" s="1"/>
  <c r="C722" i="1" a="1"/>
  <c r="C722" i="1" s="1"/>
  <c r="C721" i="1" a="1"/>
  <c r="C721" i="1" s="1"/>
  <c r="N720" i="1" a="1"/>
  <c r="N720" i="1" s="1"/>
  <c r="C720" i="1" a="1"/>
  <c r="C720" i="1" s="1"/>
  <c r="C719" i="1" a="1"/>
  <c r="C719" i="1" s="1"/>
  <c r="C718" i="1" a="1"/>
  <c r="C718" i="1" s="1"/>
  <c r="C717" i="1" a="1"/>
  <c r="C717" i="1" s="1"/>
  <c r="C716" i="1" a="1"/>
  <c r="C716" i="1" s="1"/>
  <c r="C715" i="1" a="1"/>
  <c r="C715" i="1" s="1"/>
  <c r="C714" i="1" a="1"/>
  <c r="C714" i="1" s="1"/>
  <c r="C713" i="1" a="1"/>
  <c r="C713" i="1" s="1"/>
  <c r="C712" i="1" a="1"/>
  <c r="C712" i="1" s="1"/>
  <c r="C711" i="1" a="1"/>
  <c r="C711" i="1" s="1"/>
  <c r="C710" i="1" a="1"/>
  <c r="C710" i="1" s="1"/>
  <c r="C709" i="1" a="1"/>
  <c r="C709" i="1" s="1"/>
  <c r="C708" i="1" a="1"/>
  <c r="C708" i="1" s="1"/>
  <c r="C707" i="1" a="1"/>
  <c r="C707" i="1" s="1"/>
  <c r="C706" i="1" a="1"/>
  <c r="C706" i="1" s="1"/>
  <c r="C705" i="1" a="1"/>
  <c r="C705" i="1" s="1"/>
  <c r="C704" i="1" a="1"/>
  <c r="C704" i="1" s="1"/>
  <c r="C703" i="1" a="1"/>
  <c r="C703" i="1" s="1"/>
  <c r="C702" i="1" a="1"/>
  <c r="C702" i="1" s="1"/>
  <c r="C701" i="1" a="1"/>
  <c r="C701" i="1" s="1"/>
  <c r="C700" i="1" a="1"/>
  <c r="C700" i="1" s="1"/>
  <c r="C699" i="1" a="1"/>
  <c r="C699" i="1" s="1"/>
  <c r="C698" i="1" a="1"/>
  <c r="C698" i="1" s="1"/>
  <c r="C697" i="1" a="1"/>
  <c r="C697" i="1" s="1"/>
  <c r="C696" i="1" a="1"/>
  <c r="C696" i="1" s="1"/>
  <c r="C695" i="1" a="1"/>
  <c r="C695" i="1" s="1"/>
  <c r="C694" i="1" a="1"/>
  <c r="C694" i="1" s="1"/>
  <c r="C693" i="1" a="1"/>
  <c r="C693" i="1" s="1"/>
  <c r="C692" i="1" a="1"/>
  <c r="C692" i="1" s="1"/>
  <c r="C691" i="1" a="1"/>
  <c r="C691" i="1" s="1"/>
  <c r="C690" i="1" a="1"/>
  <c r="C690" i="1" s="1"/>
  <c r="C689" i="1" a="1"/>
  <c r="C689" i="1" s="1"/>
  <c r="C688" i="1" a="1"/>
  <c r="C688" i="1" s="1"/>
  <c r="C687" i="1" a="1"/>
  <c r="C687" i="1" s="1"/>
  <c r="C686" i="1" a="1"/>
  <c r="C686" i="1" s="1"/>
  <c r="C685" i="1" a="1"/>
  <c r="C685" i="1" s="1"/>
  <c r="C684" i="1" a="1"/>
  <c r="C684" i="1" s="1"/>
  <c r="C683" i="1" a="1"/>
  <c r="C683" i="1" s="1"/>
  <c r="C682" i="1" a="1"/>
  <c r="C682" i="1" s="1"/>
  <c r="C681" i="1" a="1"/>
  <c r="C681" i="1" s="1"/>
  <c r="C680" i="1" a="1"/>
  <c r="C680" i="1" s="1"/>
  <c r="C679" i="1" a="1"/>
  <c r="C679" i="1" s="1"/>
  <c r="C678" i="1" a="1"/>
  <c r="C678" i="1" s="1"/>
  <c r="C677" i="1" a="1"/>
  <c r="C677" i="1" s="1"/>
  <c r="C676" i="1" a="1"/>
  <c r="C676" i="1" s="1"/>
  <c r="C675" i="1" a="1"/>
  <c r="C675" i="1" s="1"/>
  <c r="C674" i="1" a="1"/>
  <c r="C674" i="1" s="1"/>
  <c r="C673" i="1" a="1"/>
  <c r="C673" i="1" s="1"/>
  <c r="C672" i="1" a="1"/>
  <c r="C672" i="1" s="1"/>
  <c r="C671" i="1" a="1"/>
  <c r="C671" i="1" s="1"/>
  <c r="C670" i="1" a="1"/>
  <c r="C670" i="1" s="1"/>
  <c r="C669" i="1" a="1"/>
  <c r="C669" i="1" s="1"/>
  <c r="C668" i="1" a="1"/>
  <c r="C668" i="1" s="1"/>
  <c r="C667" i="1" a="1"/>
  <c r="C667" i="1" s="1"/>
  <c r="C666" i="1" a="1"/>
  <c r="C666" i="1" s="1"/>
  <c r="C665" i="1" a="1"/>
  <c r="C665" i="1" s="1"/>
  <c r="C664" i="1" a="1"/>
  <c r="C664" i="1" s="1"/>
  <c r="C663" i="1" a="1"/>
  <c r="C663" i="1" s="1"/>
  <c r="C662" i="1" a="1"/>
  <c r="C662" i="1" s="1"/>
  <c r="C661" i="1" a="1"/>
  <c r="C661" i="1" s="1"/>
  <c r="C660" i="1" a="1"/>
  <c r="C660" i="1" s="1"/>
  <c r="C659" i="1" a="1"/>
  <c r="C659" i="1" s="1"/>
  <c r="C658" i="1" a="1"/>
  <c r="C658" i="1" s="1"/>
  <c r="C657" i="1" a="1"/>
  <c r="C657" i="1" s="1"/>
  <c r="N656" i="1" a="1"/>
  <c r="N656" i="1" s="1"/>
  <c r="N655" i="1" a="1"/>
  <c r="N655" i="1" s="1"/>
  <c r="C655" i="1" a="1"/>
  <c r="C655" i="1" s="1"/>
  <c r="C654" i="1" a="1"/>
  <c r="C654" i="1" s="1"/>
  <c r="C653" i="1" a="1"/>
  <c r="C653" i="1" s="1"/>
  <c r="C652" i="1" a="1"/>
  <c r="C652" i="1" s="1"/>
  <c r="C651" i="1" a="1"/>
  <c r="C651" i="1" s="1"/>
  <c r="C650" i="1" a="1"/>
  <c r="C650" i="1" s="1"/>
  <c r="C649" i="1" a="1"/>
  <c r="C649" i="1" s="1"/>
  <c r="C648" i="1" a="1"/>
  <c r="C648" i="1" s="1"/>
  <c r="C647" i="1" a="1"/>
  <c r="C647" i="1" s="1"/>
  <c r="C646" i="1" a="1"/>
  <c r="C646" i="1" s="1"/>
  <c r="C645" i="1" a="1"/>
  <c r="C645" i="1" s="1"/>
  <c r="C644" i="1" a="1"/>
  <c r="C644" i="1" s="1"/>
  <c r="C643" i="1" a="1"/>
  <c r="C643" i="1" s="1"/>
  <c r="C642" i="1" a="1"/>
  <c r="C642" i="1" s="1"/>
  <c r="C641" i="1" a="1"/>
  <c r="C641" i="1" s="1"/>
  <c r="C640" i="1" a="1"/>
  <c r="C640" i="1" s="1"/>
  <c r="C639" i="1" a="1"/>
  <c r="C639" i="1" s="1"/>
  <c r="C638" i="1" a="1"/>
  <c r="C638" i="1" s="1"/>
  <c r="C637" i="1" a="1"/>
  <c r="C637" i="1" s="1"/>
  <c r="C636" i="1" a="1"/>
  <c r="C636" i="1" s="1"/>
  <c r="C635" i="1" a="1"/>
  <c r="C635" i="1" s="1"/>
  <c r="C634" i="1" a="1"/>
  <c r="C634" i="1" s="1"/>
  <c r="C633" i="1" a="1"/>
  <c r="C633" i="1" s="1"/>
  <c r="C632" i="1" a="1"/>
  <c r="C632" i="1" s="1"/>
  <c r="C631" i="1" a="1"/>
  <c r="C631" i="1" s="1"/>
  <c r="C630" i="1" a="1"/>
  <c r="C630" i="1" s="1"/>
  <c r="C629" i="1" a="1"/>
  <c r="C629" i="1" s="1"/>
  <c r="C628" i="1" a="1"/>
  <c r="C628" i="1" s="1"/>
  <c r="C627" i="1" a="1"/>
  <c r="C627" i="1" s="1"/>
  <c r="C626" i="1" a="1"/>
  <c r="C626" i="1" s="1"/>
  <c r="C625" i="1" a="1"/>
  <c r="C625" i="1" s="1"/>
  <c r="C624" i="1" a="1"/>
  <c r="C624" i="1" s="1"/>
  <c r="C623" i="1" a="1"/>
  <c r="C623" i="1" s="1"/>
  <c r="C622" i="1" a="1"/>
  <c r="C622" i="1" s="1"/>
  <c r="C621" i="1" a="1"/>
  <c r="C621" i="1" s="1"/>
  <c r="C620" i="1" a="1"/>
  <c r="C620" i="1" s="1"/>
  <c r="C619" i="1" a="1"/>
  <c r="C619" i="1" s="1"/>
  <c r="C618" i="1" a="1"/>
  <c r="C618" i="1" s="1"/>
  <c r="C617" i="1" a="1"/>
  <c r="C617" i="1" s="1"/>
  <c r="C616" i="1" a="1"/>
  <c r="C616" i="1" s="1"/>
  <c r="C615" i="1" a="1"/>
  <c r="C615" i="1" s="1"/>
  <c r="C614" i="1" a="1"/>
  <c r="C614" i="1" s="1"/>
  <c r="C613" i="1" a="1"/>
  <c r="C613" i="1" s="1"/>
  <c r="C612" i="1" a="1"/>
  <c r="C612" i="1" s="1"/>
  <c r="C611" i="1" a="1"/>
  <c r="C611" i="1" s="1"/>
  <c r="C610" i="1" a="1"/>
  <c r="C610" i="1" s="1"/>
  <c r="C609" i="1" a="1"/>
  <c r="C609" i="1" s="1"/>
  <c r="C608" i="1" a="1"/>
  <c r="C608" i="1" s="1"/>
  <c r="C607" i="1" a="1"/>
  <c r="C607" i="1" s="1"/>
  <c r="C606" i="1" a="1"/>
  <c r="C606" i="1" s="1"/>
  <c r="C605" i="1" a="1"/>
  <c r="C605" i="1" s="1"/>
  <c r="C604" i="1" a="1"/>
  <c r="C604" i="1" s="1"/>
  <c r="C603" i="1" a="1"/>
  <c r="C603" i="1" s="1"/>
  <c r="C602" i="1" a="1"/>
  <c r="C602" i="1" s="1"/>
  <c r="C601" i="1" a="1"/>
  <c r="C601" i="1" s="1"/>
  <c r="C600" i="1" a="1"/>
  <c r="C600" i="1" s="1"/>
  <c r="C599" i="1" a="1"/>
  <c r="C599" i="1" s="1"/>
  <c r="C598" i="1" a="1"/>
  <c r="C598" i="1" s="1"/>
  <c r="C597" i="1" a="1"/>
  <c r="C597" i="1" s="1"/>
  <c r="C596" i="1" a="1"/>
  <c r="C596" i="1" s="1"/>
  <c r="C595" i="1" a="1"/>
  <c r="C595" i="1" s="1"/>
  <c r="C594" i="1" a="1"/>
  <c r="C594" i="1" s="1"/>
  <c r="C593" i="1" a="1"/>
  <c r="C593" i="1" s="1"/>
  <c r="C592" i="1" a="1"/>
  <c r="C592" i="1" s="1"/>
  <c r="C591" i="1" a="1"/>
  <c r="C591" i="1" s="1"/>
  <c r="C590" i="1" a="1"/>
  <c r="C590" i="1" s="1"/>
  <c r="C589" i="1" a="1"/>
  <c r="C589" i="1" s="1"/>
  <c r="C588" i="1" a="1"/>
  <c r="C588" i="1" s="1"/>
  <c r="C587" i="1" a="1"/>
  <c r="C587" i="1" s="1"/>
  <c r="C586" i="1" a="1"/>
  <c r="C586" i="1" s="1"/>
  <c r="C585" i="1" a="1"/>
  <c r="C585" i="1" s="1"/>
  <c r="C584" i="1" a="1"/>
  <c r="C584" i="1" s="1"/>
  <c r="C583" i="1" a="1"/>
  <c r="C583" i="1" s="1"/>
  <c r="C582" i="1" a="1"/>
  <c r="C582" i="1" s="1"/>
  <c r="C581" i="1" a="1"/>
  <c r="C581" i="1" s="1"/>
  <c r="C580" i="1" a="1"/>
  <c r="C580" i="1" s="1"/>
  <c r="C579" i="1" a="1"/>
  <c r="C579" i="1" s="1"/>
  <c r="C578" i="1" a="1"/>
  <c r="C578" i="1" s="1"/>
  <c r="C577" i="1" a="1"/>
  <c r="C577" i="1" s="1"/>
  <c r="C576" i="1" a="1"/>
  <c r="C576" i="1" s="1"/>
  <c r="C575" i="1" a="1"/>
  <c r="C575" i="1" s="1"/>
  <c r="C574" i="1" a="1"/>
  <c r="C574" i="1" s="1"/>
  <c r="C573" i="1" a="1"/>
  <c r="C573" i="1" s="1"/>
  <c r="C572" i="1" a="1"/>
  <c r="C572" i="1" s="1"/>
  <c r="C571" i="1" a="1"/>
  <c r="C571" i="1" s="1"/>
  <c r="C570" i="1" a="1"/>
  <c r="C570" i="1" s="1"/>
  <c r="C569" i="1" a="1"/>
  <c r="C569" i="1" s="1"/>
  <c r="C568" i="1" a="1"/>
  <c r="C568" i="1" s="1"/>
  <c r="C567" i="1" a="1"/>
  <c r="C567" i="1" s="1"/>
  <c r="C566" i="1" a="1"/>
  <c r="C566" i="1" s="1"/>
  <c r="C565" i="1" a="1"/>
  <c r="C565" i="1" s="1"/>
  <c r="C564" i="1" a="1"/>
  <c r="C564" i="1" s="1"/>
  <c r="C563" i="1" a="1"/>
  <c r="C563" i="1" s="1"/>
  <c r="C562" i="1" a="1"/>
  <c r="C562" i="1" s="1"/>
  <c r="C561" i="1" a="1"/>
  <c r="C561" i="1" s="1"/>
  <c r="C560" i="1" a="1"/>
  <c r="C560" i="1" s="1"/>
  <c r="C559" i="1" a="1"/>
  <c r="C559" i="1" s="1"/>
  <c r="C558" i="1" a="1"/>
  <c r="C558" i="1" s="1"/>
  <c r="C557" i="1" a="1"/>
  <c r="C557" i="1" s="1"/>
  <c r="C556" i="1" a="1"/>
  <c r="C556" i="1" s="1"/>
  <c r="C555" i="1" a="1"/>
  <c r="C555" i="1" s="1"/>
  <c r="C554" i="1" a="1"/>
  <c r="C554" i="1" s="1"/>
  <c r="C553" i="1" a="1"/>
  <c r="C553" i="1" s="1"/>
  <c r="C552" i="1" a="1"/>
  <c r="C552" i="1" s="1"/>
  <c r="C551" i="1" a="1"/>
  <c r="C551" i="1" s="1"/>
  <c r="C550" i="1" a="1"/>
  <c r="C550" i="1" s="1"/>
  <c r="C549" i="1" a="1"/>
  <c r="C549" i="1" s="1"/>
  <c r="C548" i="1" a="1"/>
  <c r="C548" i="1" s="1"/>
  <c r="C547" i="1" a="1"/>
  <c r="C547" i="1" s="1"/>
  <c r="C546" i="1" a="1"/>
  <c r="C546" i="1" s="1"/>
  <c r="C545" i="1" a="1"/>
  <c r="C545" i="1" s="1"/>
  <c r="C544" i="1" a="1"/>
  <c r="C544" i="1" s="1"/>
  <c r="C543" i="1" a="1"/>
  <c r="C543" i="1" s="1"/>
  <c r="C542" i="1" a="1"/>
  <c r="C542" i="1" s="1"/>
  <c r="C541" i="1" a="1"/>
  <c r="C541" i="1" s="1"/>
  <c r="C540" i="1" a="1"/>
  <c r="C540" i="1" s="1"/>
  <c r="C539" i="1" a="1"/>
  <c r="C539" i="1" s="1"/>
  <c r="C538" i="1" a="1"/>
  <c r="C538" i="1" s="1"/>
  <c r="C537" i="1" a="1"/>
  <c r="C537" i="1" s="1"/>
  <c r="C536" i="1" a="1"/>
  <c r="C536" i="1" s="1"/>
  <c r="C535" i="1" a="1"/>
  <c r="C535" i="1" s="1"/>
  <c r="C534" i="1" a="1"/>
  <c r="C534" i="1" s="1"/>
  <c r="C533" i="1" a="1"/>
  <c r="C533" i="1" s="1"/>
  <c r="C532" i="1" a="1"/>
  <c r="C532" i="1" s="1"/>
  <c r="C531" i="1" a="1"/>
  <c r="C531" i="1" s="1"/>
  <c r="C530" i="1" a="1"/>
  <c r="C530" i="1" s="1"/>
  <c r="C529" i="1" a="1"/>
  <c r="C529" i="1" s="1"/>
  <c r="C528" i="1" a="1"/>
  <c r="C528" i="1" s="1"/>
  <c r="C527" i="1" a="1"/>
  <c r="C527" i="1" s="1"/>
  <c r="C526" i="1" a="1"/>
  <c r="C526" i="1" s="1"/>
  <c r="C525" i="1" a="1"/>
  <c r="C525" i="1" s="1"/>
  <c r="C524" i="1" a="1"/>
  <c r="C524" i="1" s="1"/>
  <c r="C523" i="1" a="1"/>
  <c r="C523" i="1" s="1"/>
  <c r="C522" i="1" a="1"/>
  <c r="C522" i="1" s="1"/>
  <c r="C521" i="1" a="1"/>
  <c r="C521" i="1" s="1"/>
  <c r="C520" i="1" a="1"/>
  <c r="C520" i="1" s="1"/>
  <c r="C519" i="1" a="1"/>
  <c r="C519" i="1" s="1"/>
  <c r="C518" i="1" a="1"/>
  <c r="C518" i="1" s="1"/>
  <c r="C517" i="1" a="1"/>
  <c r="C517" i="1" s="1"/>
  <c r="C516" i="1" a="1"/>
  <c r="C516" i="1" s="1"/>
  <c r="C515" i="1" a="1"/>
  <c r="C515" i="1" s="1"/>
  <c r="C514" i="1" a="1"/>
  <c r="C514" i="1" s="1"/>
  <c r="C513" i="1" a="1"/>
  <c r="C513" i="1" s="1"/>
  <c r="C512" i="1" a="1"/>
  <c r="C512" i="1" s="1"/>
  <c r="C511" i="1" a="1"/>
  <c r="C511" i="1" s="1"/>
  <c r="C510" i="1" a="1"/>
  <c r="C510" i="1" s="1"/>
  <c r="C509" i="1" a="1"/>
  <c r="C509" i="1" s="1"/>
  <c r="C508" i="1" a="1"/>
  <c r="C508" i="1" s="1"/>
  <c r="C507" i="1" a="1"/>
  <c r="C507" i="1" s="1"/>
  <c r="C506" i="1" a="1"/>
  <c r="C506" i="1" s="1"/>
  <c r="C505" i="1" a="1"/>
  <c r="C505" i="1" s="1"/>
  <c r="C504" i="1" a="1"/>
  <c r="C504" i="1" s="1"/>
  <c r="C503" i="1" a="1"/>
  <c r="C503" i="1" s="1"/>
  <c r="C502" i="1" a="1"/>
  <c r="C502" i="1" s="1"/>
  <c r="C501" i="1" a="1"/>
  <c r="C501" i="1" s="1"/>
  <c r="C500" i="1" a="1"/>
  <c r="C500" i="1" s="1"/>
  <c r="C499" i="1" a="1"/>
  <c r="C499" i="1" s="1"/>
  <c r="C498" i="1" a="1"/>
  <c r="C498" i="1" s="1"/>
  <c r="C497" i="1" a="1"/>
  <c r="C497" i="1" s="1"/>
  <c r="C496" i="1" a="1"/>
  <c r="C496" i="1" s="1"/>
  <c r="C495" i="1" a="1"/>
  <c r="C495" i="1" s="1"/>
  <c r="C494" i="1" a="1"/>
  <c r="C494" i="1" s="1"/>
  <c r="C493" i="1" a="1"/>
  <c r="C493" i="1" s="1"/>
  <c r="C492" i="1" a="1"/>
  <c r="C492" i="1" s="1"/>
  <c r="C491" i="1" a="1"/>
  <c r="C491" i="1" s="1"/>
  <c r="C490" i="1" a="1"/>
  <c r="C490" i="1" s="1"/>
  <c r="C489" i="1" a="1"/>
  <c r="C489" i="1" s="1"/>
  <c r="C488" i="1" a="1"/>
  <c r="C488" i="1" s="1"/>
  <c r="C487" i="1" a="1"/>
  <c r="C487" i="1" s="1"/>
  <c r="C486" i="1" a="1"/>
  <c r="C486" i="1" s="1"/>
  <c r="C485" i="1" a="1"/>
  <c r="C485" i="1" s="1"/>
  <c r="C484" i="1" a="1"/>
  <c r="C484" i="1" s="1"/>
  <c r="C483" i="1" a="1"/>
  <c r="C483" i="1" s="1"/>
  <c r="C482" i="1" a="1"/>
  <c r="C482" i="1" s="1"/>
  <c r="C481" i="1" a="1"/>
  <c r="C481" i="1" s="1"/>
  <c r="C480" i="1" a="1"/>
  <c r="C480" i="1" s="1"/>
  <c r="C479" i="1" a="1"/>
  <c r="C479" i="1" s="1"/>
  <c r="C478" i="1" a="1"/>
  <c r="C478" i="1" s="1"/>
  <c r="C477" i="1" a="1"/>
  <c r="C477" i="1" s="1"/>
  <c r="C476" i="1" a="1"/>
  <c r="C476" i="1" s="1"/>
  <c r="C475" i="1" a="1"/>
  <c r="C475" i="1" s="1"/>
  <c r="C474" i="1" a="1"/>
  <c r="C474" i="1" s="1"/>
  <c r="C473" i="1" a="1"/>
  <c r="C473" i="1" s="1"/>
  <c r="C472" i="1" a="1"/>
  <c r="C472" i="1" s="1"/>
  <c r="C471" i="1" a="1"/>
  <c r="C471" i="1" s="1"/>
  <c r="C470" i="1" a="1"/>
  <c r="C470" i="1" s="1"/>
  <c r="C469" i="1" a="1"/>
  <c r="C469" i="1" s="1"/>
  <c r="C468" i="1" a="1"/>
  <c r="C468" i="1" s="1"/>
  <c r="C467" i="1" a="1"/>
  <c r="C467" i="1" s="1"/>
  <c r="C466" i="1" a="1"/>
  <c r="C466" i="1" s="1"/>
  <c r="C465" i="1" a="1"/>
  <c r="C465" i="1" s="1"/>
  <c r="C464" i="1" a="1"/>
  <c r="C464" i="1" s="1"/>
  <c r="C463" i="1" a="1"/>
  <c r="C463" i="1" s="1"/>
  <c r="C462" i="1" a="1"/>
  <c r="C462" i="1" s="1"/>
  <c r="C461" i="1" a="1"/>
  <c r="C461" i="1" s="1"/>
  <c r="C460" i="1" a="1"/>
  <c r="C460" i="1" s="1"/>
  <c r="C459" i="1" a="1"/>
  <c r="C459" i="1" s="1"/>
  <c r="C458" i="1" a="1"/>
  <c r="C458" i="1" s="1"/>
  <c r="C457" i="1" a="1"/>
  <c r="C457" i="1" s="1"/>
  <c r="C456" i="1" a="1"/>
  <c r="C456" i="1" s="1"/>
  <c r="C455" i="1" a="1"/>
  <c r="C455" i="1" s="1"/>
  <c r="C454" i="1" a="1"/>
  <c r="C454" i="1" s="1"/>
  <c r="C453" i="1" a="1"/>
  <c r="C453" i="1" s="1"/>
  <c r="C452" i="1" a="1"/>
  <c r="C452" i="1" s="1"/>
  <c r="C451" i="1" a="1"/>
  <c r="C451" i="1" s="1"/>
  <c r="C450" i="1" a="1"/>
  <c r="C450" i="1" s="1"/>
  <c r="C449" i="1" a="1"/>
  <c r="C449" i="1" s="1"/>
  <c r="C448" i="1" a="1"/>
  <c r="C448" i="1" s="1"/>
  <c r="C447" i="1" a="1"/>
  <c r="C447" i="1" s="1"/>
  <c r="C446" i="1" a="1"/>
  <c r="C446" i="1" s="1"/>
  <c r="C445" i="1" a="1"/>
  <c r="C445" i="1" s="1"/>
  <c r="C444" i="1" a="1"/>
  <c r="C444" i="1" s="1"/>
  <c r="C443" i="1" a="1"/>
  <c r="C443" i="1" s="1"/>
  <c r="C442" i="1" a="1"/>
  <c r="C442" i="1" s="1"/>
  <c r="C441" i="1" a="1"/>
  <c r="C441" i="1" s="1"/>
  <c r="C440" i="1" a="1"/>
  <c r="C440" i="1" s="1"/>
  <c r="C439" i="1" a="1"/>
  <c r="C439" i="1" s="1"/>
  <c r="C438" i="1" a="1"/>
  <c r="C438" i="1" s="1"/>
  <c r="C437" i="1" a="1"/>
  <c r="C437" i="1" s="1"/>
  <c r="C436" i="1" a="1"/>
  <c r="C436" i="1" s="1"/>
  <c r="C435" i="1" a="1"/>
  <c r="C435" i="1" s="1"/>
  <c r="C434" i="1" a="1"/>
  <c r="C434" i="1" s="1"/>
  <c r="C433" i="1" a="1"/>
  <c r="C433" i="1" s="1"/>
  <c r="C432" i="1" a="1"/>
  <c r="C432" i="1" s="1"/>
  <c r="C431" i="1" a="1"/>
  <c r="C431" i="1" s="1"/>
  <c r="C430" i="1" a="1"/>
  <c r="C430" i="1" s="1"/>
  <c r="C429" i="1" a="1"/>
  <c r="C429" i="1" s="1"/>
  <c r="C428" i="1" a="1"/>
  <c r="C428" i="1" s="1"/>
  <c r="C427" i="1" a="1"/>
  <c r="C427" i="1" s="1"/>
  <c r="C426" i="1" a="1"/>
  <c r="C426" i="1" s="1"/>
  <c r="C425" i="1" a="1"/>
  <c r="C425" i="1" s="1"/>
  <c r="C424" i="1" a="1"/>
  <c r="C424" i="1" s="1"/>
  <c r="C423" i="1" a="1"/>
  <c r="C423" i="1" s="1"/>
  <c r="C422" i="1" a="1"/>
  <c r="C422" i="1" s="1"/>
  <c r="C421" i="1" a="1"/>
  <c r="C421" i="1" s="1"/>
  <c r="C420" i="1" a="1"/>
  <c r="C420" i="1" s="1"/>
  <c r="C419" i="1" a="1"/>
  <c r="C419" i="1" s="1"/>
  <c r="C418" i="1" a="1"/>
  <c r="C418" i="1" s="1"/>
  <c r="C417" i="1" a="1"/>
  <c r="C417" i="1" s="1"/>
  <c r="C416" i="1" a="1"/>
  <c r="C416" i="1" s="1"/>
  <c r="C415" i="1" a="1"/>
  <c r="C415" i="1" s="1"/>
  <c r="C414" i="1" a="1"/>
  <c r="C414" i="1" s="1"/>
  <c r="C413" i="1" a="1"/>
  <c r="C413" i="1" s="1"/>
  <c r="C412" i="1" a="1"/>
  <c r="C412" i="1" s="1"/>
  <c r="C411" i="1" a="1"/>
  <c r="C411" i="1" s="1"/>
  <c r="C410" i="1" a="1"/>
  <c r="C410" i="1" s="1"/>
  <c r="C409" i="1" a="1"/>
  <c r="C409" i="1" s="1"/>
  <c r="C408" i="1" a="1"/>
  <c r="C408" i="1" s="1"/>
  <c r="C407" i="1" a="1"/>
  <c r="C407" i="1" s="1"/>
  <c r="C406" i="1" a="1"/>
  <c r="C406" i="1" s="1"/>
  <c r="C405" i="1" a="1"/>
  <c r="C405" i="1" s="1"/>
  <c r="C404" i="1" a="1"/>
  <c r="C404" i="1" s="1"/>
  <c r="C403" i="1" a="1"/>
  <c r="C403" i="1" s="1"/>
  <c r="C402" i="1" a="1"/>
  <c r="C402" i="1" s="1"/>
  <c r="C401" i="1" a="1"/>
  <c r="C401" i="1" s="1"/>
  <c r="C400" i="1" a="1"/>
  <c r="C400" i="1" s="1"/>
  <c r="C399" i="1" a="1"/>
  <c r="C399" i="1" s="1"/>
  <c r="C398" i="1" a="1"/>
  <c r="C398" i="1" s="1"/>
  <c r="C397" i="1" a="1"/>
  <c r="C397" i="1" s="1"/>
  <c r="C396" i="1" a="1"/>
  <c r="C396" i="1" s="1"/>
  <c r="C395" i="1" a="1"/>
  <c r="C395" i="1" s="1"/>
  <c r="C394" i="1" a="1"/>
  <c r="C394" i="1" s="1"/>
  <c r="C393" i="1" a="1"/>
  <c r="C393" i="1" s="1"/>
  <c r="C392" i="1" a="1"/>
  <c r="C392" i="1" s="1"/>
  <c r="C391" i="1" a="1"/>
  <c r="C391" i="1" s="1"/>
  <c r="C390" i="1" a="1"/>
  <c r="C390" i="1" s="1"/>
  <c r="C389" i="1" a="1"/>
  <c r="C389" i="1" s="1"/>
  <c r="C388" i="1" a="1"/>
  <c r="C388" i="1" s="1"/>
  <c r="C387" i="1" a="1"/>
  <c r="C387" i="1" s="1"/>
  <c r="C386" i="1" a="1"/>
  <c r="C386" i="1" s="1"/>
  <c r="C385" i="1" a="1"/>
  <c r="C385" i="1" s="1"/>
  <c r="C384" i="1" a="1"/>
  <c r="C384" i="1" s="1"/>
  <c r="C383" i="1" a="1"/>
  <c r="C383" i="1" s="1"/>
  <c r="C382" i="1" a="1"/>
  <c r="C382" i="1" s="1"/>
  <c r="C381" i="1" a="1"/>
  <c r="C381" i="1" s="1"/>
  <c r="C380" i="1" a="1"/>
  <c r="C380" i="1" s="1"/>
  <c r="C379" i="1" a="1"/>
  <c r="C379" i="1" s="1"/>
  <c r="C378" i="1" a="1"/>
  <c r="C378" i="1" s="1"/>
  <c r="C377" i="1" a="1"/>
  <c r="C377" i="1" s="1"/>
  <c r="C376" i="1" a="1"/>
  <c r="C376" i="1" s="1"/>
  <c r="C375" i="1" a="1"/>
  <c r="C375" i="1" s="1"/>
  <c r="C374" i="1" a="1"/>
  <c r="C374" i="1" s="1"/>
  <c r="C373" i="1" a="1"/>
  <c r="C373" i="1" s="1"/>
  <c r="C372" i="1" a="1"/>
  <c r="C372" i="1" s="1"/>
  <c r="C371" i="1" a="1"/>
  <c r="C371" i="1" s="1"/>
  <c r="C370" i="1" a="1"/>
  <c r="C370" i="1" s="1"/>
  <c r="C369" i="1" a="1"/>
  <c r="C369" i="1" s="1"/>
  <c r="C368" i="1" a="1"/>
  <c r="C368" i="1" s="1"/>
  <c r="C367" i="1" a="1"/>
  <c r="C367" i="1" s="1"/>
  <c r="C366" i="1" a="1"/>
  <c r="C366" i="1" s="1"/>
  <c r="C365" i="1" a="1"/>
  <c r="C365" i="1" s="1"/>
  <c r="C364" i="1" a="1"/>
  <c r="C364" i="1" s="1"/>
  <c r="C363" i="1" a="1"/>
  <c r="C363" i="1" s="1"/>
  <c r="C362" i="1" a="1"/>
  <c r="C362" i="1" s="1"/>
  <c r="C361" i="1" a="1"/>
  <c r="C361" i="1" s="1"/>
  <c r="C360" i="1" a="1"/>
  <c r="C360" i="1" s="1"/>
  <c r="C359" i="1" a="1"/>
  <c r="C359" i="1" s="1"/>
  <c r="C358" i="1" a="1"/>
  <c r="C358" i="1" s="1"/>
  <c r="C357" i="1" a="1"/>
  <c r="C357" i="1" s="1"/>
  <c r="C356" i="1" a="1"/>
  <c r="C356" i="1" s="1"/>
  <c r="C355" i="1" a="1"/>
  <c r="C355" i="1" s="1"/>
  <c r="C354" i="1" a="1"/>
  <c r="C354" i="1" s="1"/>
  <c r="C353" i="1" a="1"/>
  <c r="C353" i="1" s="1"/>
  <c r="C352" i="1" a="1"/>
  <c r="C352" i="1" s="1"/>
  <c r="C351" i="1" a="1"/>
  <c r="C351" i="1" s="1"/>
  <c r="C350" i="1" a="1"/>
  <c r="C350" i="1" s="1"/>
  <c r="C349" i="1" a="1"/>
  <c r="C349" i="1" s="1"/>
  <c r="C348" i="1" a="1"/>
  <c r="C348" i="1" s="1"/>
  <c r="C347" i="1" a="1"/>
  <c r="C347" i="1" s="1"/>
  <c r="C346" i="1" a="1"/>
  <c r="C346" i="1" s="1"/>
  <c r="C345" i="1" a="1"/>
  <c r="C345" i="1" s="1"/>
  <c r="C344" i="1" a="1"/>
  <c r="C344" i="1" s="1"/>
  <c r="C343" i="1" a="1"/>
  <c r="C343" i="1" s="1"/>
  <c r="C342" i="1" a="1"/>
  <c r="C342" i="1" s="1"/>
  <c r="C341" i="1" a="1"/>
  <c r="C341" i="1" s="1"/>
  <c r="C340" i="1" a="1"/>
  <c r="C340" i="1" s="1"/>
  <c r="C339" i="1" a="1"/>
  <c r="C339" i="1" s="1"/>
  <c r="C338" i="1" a="1"/>
  <c r="C338" i="1" s="1"/>
  <c r="C337" i="1" a="1"/>
  <c r="C337" i="1" s="1"/>
  <c r="C336" i="1" a="1"/>
  <c r="C336" i="1" s="1"/>
  <c r="C335" i="1" a="1"/>
  <c r="C335" i="1" s="1"/>
  <c r="C334" i="1" a="1"/>
  <c r="C334" i="1" s="1"/>
  <c r="C333" i="1" a="1"/>
  <c r="C333" i="1" s="1"/>
  <c r="C332" i="1" a="1"/>
  <c r="C332" i="1" s="1"/>
  <c r="C331" i="1" a="1"/>
  <c r="C331" i="1" s="1"/>
  <c r="C330" i="1" a="1"/>
  <c r="C330" i="1" s="1"/>
  <c r="C329" i="1" a="1"/>
  <c r="C329" i="1" s="1"/>
  <c r="C328" i="1" a="1"/>
  <c r="C328" i="1" s="1"/>
  <c r="C327" i="1" a="1"/>
  <c r="C327" i="1" s="1"/>
  <c r="C326" i="1" a="1"/>
  <c r="C326" i="1" s="1"/>
  <c r="C325" i="1" a="1"/>
  <c r="C325" i="1" s="1"/>
  <c r="C324" i="1" a="1"/>
  <c r="C324" i="1" s="1"/>
  <c r="C323" i="1" a="1"/>
  <c r="C323" i="1" s="1"/>
  <c r="C322" i="1" a="1"/>
  <c r="C322" i="1" s="1"/>
  <c r="C321" i="1" a="1"/>
  <c r="C321" i="1" s="1"/>
  <c r="C320" i="1" a="1"/>
  <c r="C320" i="1" s="1"/>
  <c r="C319" i="1" a="1"/>
  <c r="C319" i="1" s="1"/>
  <c r="C318" i="1" a="1"/>
  <c r="C318" i="1" s="1"/>
  <c r="C317" i="1" a="1"/>
  <c r="C317" i="1" s="1"/>
  <c r="C316" i="1" a="1"/>
  <c r="C316" i="1" s="1"/>
  <c r="C315" i="1" a="1"/>
  <c r="C315" i="1" s="1"/>
  <c r="C314" i="1" a="1"/>
  <c r="C314" i="1" s="1"/>
  <c r="C313" i="1" a="1"/>
  <c r="C313" i="1" s="1"/>
  <c r="C312" i="1" a="1"/>
  <c r="C312" i="1" s="1"/>
  <c r="C311" i="1" a="1"/>
  <c r="C311" i="1" s="1"/>
  <c r="C310" i="1" a="1"/>
  <c r="C310" i="1" s="1"/>
  <c r="C309" i="1" a="1"/>
  <c r="C309" i="1" s="1"/>
  <c r="C308" i="1" a="1"/>
  <c r="C308" i="1" s="1"/>
  <c r="C307" i="1" a="1"/>
  <c r="C307" i="1" s="1"/>
  <c r="C306" i="1" a="1"/>
  <c r="C306" i="1" s="1"/>
  <c r="C305" i="1" a="1"/>
  <c r="C305" i="1" s="1"/>
  <c r="C304" i="1" a="1"/>
  <c r="C304" i="1" s="1"/>
  <c r="C303" i="1" a="1"/>
  <c r="C303" i="1" s="1"/>
  <c r="C302" i="1" a="1"/>
  <c r="C302" i="1" s="1"/>
  <c r="C301" i="1" a="1"/>
  <c r="C301" i="1" s="1"/>
  <c r="C300" i="1" a="1"/>
  <c r="C300" i="1" s="1"/>
  <c r="C299" i="1" a="1"/>
  <c r="C299" i="1" s="1"/>
  <c r="C298" i="1" a="1"/>
  <c r="C298" i="1" s="1"/>
  <c r="C297" i="1" a="1"/>
  <c r="C297" i="1" s="1"/>
  <c r="C296" i="1" a="1"/>
  <c r="C296" i="1" s="1"/>
  <c r="C295" i="1" a="1"/>
  <c r="C295" i="1" s="1"/>
  <c r="C294" i="1" a="1"/>
  <c r="C294" i="1" s="1"/>
  <c r="C293" i="1" a="1"/>
  <c r="C293" i="1" s="1"/>
  <c r="C292" i="1" a="1"/>
  <c r="C292" i="1" s="1"/>
  <c r="C291" i="1" a="1"/>
  <c r="C291" i="1" s="1"/>
  <c r="C290" i="1" a="1"/>
  <c r="C290" i="1" s="1"/>
  <c r="C289" i="1" a="1"/>
  <c r="C289" i="1" s="1"/>
  <c r="C288" i="1" a="1"/>
  <c r="C288" i="1" s="1"/>
  <c r="C287" i="1" a="1"/>
  <c r="C287" i="1" s="1"/>
  <c r="C286" i="1" a="1"/>
  <c r="C286" i="1" s="1"/>
  <c r="C285" i="1" a="1"/>
  <c r="C285" i="1" s="1"/>
  <c r="C284" i="1" a="1"/>
  <c r="C284" i="1" s="1"/>
  <c r="C283" i="1" a="1"/>
  <c r="C283" i="1" s="1"/>
  <c r="C282" i="1" a="1"/>
  <c r="C282" i="1" s="1"/>
  <c r="C281" i="1" a="1"/>
  <c r="C281" i="1" s="1"/>
  <c r="C280" i="1" a="1"/>
  <c r="C280" i="1" s="1"/>
  <c r="C279" i="1" a="1"/>
  <c r="C279" i="1" s="1"/>
  <c r="C278" i="1" a="1"/>
  <c r="C278" i="1" s="1"/>
  <c r="C277" i="1" a="1"/>
  <c r="C277" i="1" s="1"/>
  <c r="C276" i="1" a="1"/>
  <c r="C276" i="1" s="1"/>
  <c r="C275" i="1" a="1"/>
  <c r="C275" i="1" s="1"/>
  <c r="C274" i="1" a="1"/>
  <c r="C274" i="1" s="1"/>
  <c r="C273" i="1" a="1"/>
  <c r="C273" i="1" s="1"/>
  <c r="C272" i="1" a="1"/>
  <c r="C272" i="1" s="1"/>
  <c r="C271" i="1" a="1"/>
  <c r="C271" i="1" s="1"/>
  <c r="C270" i="1" a="1"/>
  <c r="C270" i="1" s="1"/>
  <c r="C269" i="1" a="1"/>
  <c r="C269" i="1" s="1"/>
  <c r="C268" i="1" a="1"/>
  <c r="C268" i="1" s="1"/>
  <c r="C267" i="1" a="1"/>
  <c r="C267" i="1" s="1"/>
  <c r="C266" i="1" a="1"/>
  <c r="C266" i="1" s="1"/>
  <c r="C265" i="1" a="1"/>
  <c r="C265" i="1" s="1"/>
  <c r="C264" i="1" a="1"/>
  <c r="C264" i="1" s="1"/>
  <c r="C263" i="1" a="1"/>
  <c r="C263" i="1" s="1"/>
  <c r="C262" i="1" a="1"/>
  <c r="C262" i="1" s="1"/>
  <c r="C261" i="1" a="1"/>
  <c r="C261" i="1" s="1"/>
  <c r="C260" i="1" a="1"/>
  <c r="C260" i="1" s="1"/>
  <c r="C259" i="1" a="1"/>
  <c r="C259" i="1" s="1"/>
  <c r="C258" i="1" a="1"/>
  <c r="C258" i="1" s="1"/>
  <c r="C257" i="1" a="1"/>
  <c r="C257" i="1" s="1"/>
  <c r="N256" i="1" a="1"/>
  <c r="N256" i="1" s="1"/>
  <c r="C256" i="1" a="1"/>
  <c r="C256" i="1" s="1"/>
  <c r="N255" i="1" a="1"/>
  <c r="N255" i="1" s="1"/>
  <c r="C255" i="1" a="1"/>
  <c r="C255" i="1" s="1"/>
  <c r="N254" i="1" a="1"/>
  <c r="N254" i="1" s="1"/>
  <c r="N253" i="1" a="1"/>
  <c r="N253" i="1" s="1"/>
  <c r="C253" i="1" a="1"/>
  <c r="C253" i="1" s="1"/>
  <c r="C252" i="1" a="1"/>
  <c r="C252" i="1" s="1"/>
  <c r="C251" i="1" a="1"/>
  <c r="C251" i="1" s="1"/>
  <c r="C250" i="1" a="1"/>
  <c r="C250" i="1" s="1"/>
  <c r="C249" i="1" a="1"/>
  <c r="C249" i="1" s="1"/>
  <c r="C248" i="1" a="1"/>
  <c r="C248" i="1" s="1"/>
  <c r="C247" i="1" a="1"/>
  <c r="C247" i="1" s="1"/>
  <c r="C246" i="1" a="1"/>
  <c r="C246" i="1" s="1"/>
  <c r="C245" i="1" a="1"/>
  <c r="C245" i="1" s="1"/>
  <c r="C244" i="1" a="1"/>
  <c r="C244" i="1" s="1"/>
  <c r="C243" i="1" a="1"/>
  <c r="C243" i="1" s="1"/>
  <c r="C242" i="1" a="1"/>
  <c r="C242" i="1" s="1"/>
  <c r="C241" i="1" a="1"/>
  <c r="C241" i="1" s="1"/>
  <c r="C240" i="1" a="1"/>
  <c r="C240" i="1" s="1"/>
  <c r="C239" i="1" a="1"/>
  <c r="C239" i="1" s="1"/>
  <c r="C238" i="1" a="1"/>
  <c r="C238" i="1" s="1"/>
  <c r="C237" i="1" a="1"/>
  <c r="C237" i="1" s="1"/>
  <c r="C236" i="1" a="1"/>
  <c r="C236" i="1" s="1"/>
  <c r="N235" i="1" a="1"/>
  <c r="N235" i="1" s="1"/>
  <c r="C235" i="1" a="1"/>
  <c r="C235" i="1" s="1"/>
  <c r="N234" i="1" a="1"/>
  <c r="N234" i="1" s="1"/>
  <c r="C234" i="1" a="1"/>
  <c r="C234" i="1" s="1"/>
  <c r="N233" i="1" a="1"/>
  <c r="N233" i="1" s="1"/>
  <c r="C233" i="1" a="1"/>
  <c r="C233" i="1" s="1"/>
  <c r="N232" i="1" a="1"/>
  <c r="N232" i="1" s="1"/>
  <c r="C232" i="1" a="1"/>
  <c r="C232" i="1" s="1"/>
  <c r="N231" i="1" a="1"/>
  <c r="N231" i="1" s="1"/>
  <c r="C231" i="1" a="1"/>
  <c r="C231" i="1" s="1"/>
  <c r="N230" i="1" a="1"/>
  <c r="N230" i="1" s="1"/>
  <c r="C230" i="1" a="1"/>
  <c r="C230" i="1" s="1"/>
  <c r="N229" i="1" a="1"/>
  <c r="N229" i="1" s="1"/>
  <c r="N228" i="1" a="1"/>
  <c r="N228" i="1" s="1"/>
  <c r="N227" i="1" a="1"/>
  <c r="N227" i="1" s="1"/>
  <c r="C227" i="1" a="1"/>
  <c r="C227" i="1" s="1"/>
  <c r="N226" i="1" a="1"/>
  <c r="N226" i="1" s="1"/>
  <c r="C226" i="1" a="1"/>
  <c r="C226" i="1" s="1"/>
  <c r="N225" i="1" a="1"/>
  <c r="N225" i="1" s="1"/>
  <c r="C225" i="1" a="1"/>
  <c r="C225" i="1" s="1"/>
  <c r="N224" i="1" a="1"/>
  <c r="N224" i="1" s="1"/>
  <c r="C224" i="1" a="1"/>
  <c r="C224" i="1" s="1"/>
  <c r="C223" i="1" a="1"/>
  <c r="C223" i="1" s="1"/>
  <c r="C222" i="1" a="1"/>
  <c r="C222" i="1" s="1"/>
  <c r="C221" i="1" a="1"/>
  <c r="C221" i="1" s="1"/>
  <c r="C220" i="1" a="1"/>
  <c r="C220" i="1" s="1"/>
  <c r="C219" i="1" a="1"/>
  <c r="C219" i="1" s="1"/>
  <c r="C218" i="1" a="1"/>
  <c r="C218" i="1" s="1"/>
  <c r="C217" i="1" a="1"/>
  <c r="C217" i="1" s="1"/>
  <c r="C216" i="1" a="1"/>
  <c r="C216" i="1" s="1"/>
  <c r="C215" i="1" a="1"/>
  <c r="C215" i="1" s="1"/>
  <c r="C214" i="1" a="1"/>
  <c r="C214" i="1" s="1"/>
  <c r="C213" i="1" a="1"/>
  <c r="C213" i="1" s="1"/>
  <c r="C212" i="1" a="1"/>
  <c r="C212" i="1" s="1"/>
  <c r="C211" i="1" a="1"/>
  <c r="C211" i="1" s="1"/>
  <c r="C210" i="1" a="1"/>
  <c r="C210" i="1" s="1"/>
  <c r="C209" i="1" a="1"/>
  <c r="C209" i="1" s="1"/>
  <c r="C208" i="1" a="1"/>
  <c r="C208" i="1" s="1"/>
  <c r="C207" i="1" a="1"/>
  <c r="C207" i="1" s="1"/>
  <c r="C206" i="1" a="1"/>
  <c r="C206" i="1" s="1"/>
  <c r="C205" i="1" a="1"/>
  <c r="C205" i="1" s="1"/>
  <c r="C204" i="1" a="1"/>
  <c r="C204" i="1" s="1"/>
  <c r="C203" i="1" a="1"/>
  <c r="C203" i="1" s="1"/>
  <c r="C202" i="1" a="1"/>
  <c r="C202" i="1" s="1"/>
  <c r="C201" i="1" a="1"/>
  <c r="C201" i="1" s="1"/>
  <c r="C200" i="1" a="1"/>
  <c r="C200" i="1" s="1"/>
  <c r="C199" i="1" a="1"/>
  <c r="C199" i="1" s="1"/>
  <c r="C198" i="1" a="1"/>
  <c r="C198" i="1" s="1"/>
  <c r="C197" i="1" a="1"/>
  <c r="C197" i="1" s="1"/>
  <c r="C196" i="1" a="1"/>
  <c r="C196" i="1" s="1"/>
  <c r="C195" i="1" a="1"/>
  <c r="C195" i="1" s="1"/>
  <c r="C194" i="1" a="1"/>
  <c r="C194" i="1" s="1"/>
  <c r="C193" i="1" a="1"/>
  <c r="C193" i="1" s="1"/>
  <c r="C192" i="1" a="1"/>
  <c r="C192" i="1" s="1"/>
  <c r="C191" i="1" a="1"/>
  <c r="C191" i="1" s="1"/>
  <c r="C190" i="1" a="1"/>
  <c r="C190" i="1" s="1"/>
  <c r="C189" i="1" a="1"/>
  <c r="C189" i="1" s="1"/>
  <c r="C188" i="1" a="1"/>
  <c r="C188" i="1" s="1"/>
  <c r="C187" i="1" a="1"/>
  <c r="C187" i="1" s="1"/>
  <c r="C186" i="1" a="1"/>
  <c r="C186" i="1" s="1"/>
  <c r="C185" i="1" a="1"/>
  <c r="C185" i="1" s="1"/>
  <c r="C184" i="1" a="1"/>
  <c r="C184" i="1" s="1"/>
  <c r="C183" i="1" a="1"/>
  <c r="C183" i="1" s="1"/>
  <c r="C182" i="1" a="1"/>
  <c r="C182" i="1" s="1"/>
  <c r="C181" i="1" a="1"/>
  <c r="C181" i="1" s="1"/>
  <c r="C180" i="1" a="1"/>
  <c r="C180" i="1" s="1"/>
  <c r="C179" i="1" a="1"/>
  <c r="C179" i="1" s="1"/>
  <c r="C178" i="1" a="1"/>
  <c r="C178" i="1" s="1"/>
  <c r="C177" i="1" a="1"/>
  <c r="C177" i="1" s="1"/>
  <c r="C176" i="1" a="1"/>
  <c r="C176" i="1" s="1"/>
  <c r="C175" i="1" a="1"/>
  <c r="C175" i="1" s="1"/>
  <c r="C174" i="1" a="1"/>
  <c r="C174" i="1" s="1"/>
  <c r="C173" i="1" a="1"/>
  <c r="C173" i="1" s="1"/>
  <c r="C172" i="1" a="1"/>
  <c r="C172" i="1" s="1"/>
  <c r="C171" i="1" a="1"/>
  <c r="C171" i="1" s="1"/>
  <c r="C170" i="1" a="1"/>
  <c r="C170" i="1" s="1"/>
  <c r="C169" i="1" a="1"/>
  <c r="C169" i="1" s="1"/>
  <c r="C168" i="1" a="1"/>
  <c r="C168" i="1" s="1"/>
  <c r="C167" i="1" a="1"/>
  <c r="C167" i="1" s="1"/>
  <c r="C166" i="1" a="1"/>
  <c r="C166" i="1" s="1"/>
  <c r="C165" i="1" a="1"/>
  <c r="C165" i="1" s="1"/>
  <c r="C164" i="1" a="1"/>
  <c r="C164" i="1" s="1"/>
  <c r="C163" i="1" a="1"/>
  <c r="C163" i="1" s="1"/>
  <c r="C162" i="1" a="1"/>
  <c r="C162" i="1" s="1"/>
  <c r="C161" i="1" a="1"/>
  <c r="C161" i="1" s="1"/>
  <c r="C160" i="1" a="1"/>
  <c r="C160" i="1" s="1"/>
  <c r="C159" i="1" a="1"/>
  <c r="C159" i="1" s="1"/>
  <c r="C158" i="1" a="1"/>
  <c r="C158" i="1" s="1"/>
  <c r="C157" i="1" a="1"/>
  <c r="C157" i="1" s="1"/>
  <c r="C156" i="1" a="1"/>
  <c r="C156" i="1" s="1"/>
  <c r="C155" i="1" a="1"/>
  <c r="C155" i="1" s="1"/>
  <c r="C154" i="1" a="1"/>
  <c r="C154" i="1" s="1"/>
  <c r="C153" i="1" a="1"/>
  <c r="C153" i="1" s="1"/>
  <c r="C152" i="1" a="1"/>
  <c r="C152" i="1" s="1"/>
  <c r="C151" i="1" a="1"/>
  <c r="C151" i="1" s="1"/>
  <c r="C150" i="1" a="1"/>
  <c r="C150" i="1" s="1"/>
  <c r="C149" i="1" a="1"/>
  <c r="C149" i="1" s="1"/>
  <c r="C148" i="1" a="1"/>
  <c r="C148" i="1" s="1"/>
  <c r="C147" i="1" a="1"/>
  <c r="C147" i="1" s="1"/>
  <c r="C146" i="1" a="1"/>
  <c r="C146" i="1" s="1"/>
  <c r="C145" i="1" a="1"/>
  <c r="C145" i="1" s="1"/>
  <c r="C144" i="1" a="1"/>
  <c r="C144" i="1" s="1"/>
  <c r="C143" i="1" a="1"/>
  <c r="C143" i="1" s="1"/>
  <c r="C142" i="1" a="1"/>
  <c r="C142" i="1" s="1"/>
  <c r="C141" i="1" a="1"/>
  <c r="C141" i="1" s="1"/>
  <c r="C140" i="1" a="1"/>
  <c r="C140" i="1" s="1"/>
  <c r="C139" i="1" a="1"/>
  <c r="C139" i="1" s="1"/>
  <c r="C138" i="1" a="1"/>
  <c r="C138" i="1" s="1"/>
  <c r="C137" i="1" a="1"/>
  <c r="C137" i="1" s="1"/>
  <c r="N136" i="1" a="1"/>
  <c r="N136" i="1" s="1"/>
  <c r="C136" i="1" a="1"/>
  <c r="C136" i="1" s="1"/>
  <c r="N135" i="1" a="1"/>
  <c r="N135" i="1" s="1"/>
  <c r="C135" i="1" a="1"/>
  <c r="C135" i="1" s="1"/>
  <c r="N134" i="1" a="1"/>
  <c r="N134" i="1" s="1"/>
  <c r="N133" i="1" a="1"/>
  <c r="N133" i="1" s="1"/>
  <c r="C133" i="1" a="1"/>
  <c r="C133" i="1" s="1"/>
  <c r="C132" i="1" a="1"/>
  <c r="C132" i="1" s="1"/>
  <c r="C131" i="1" a="1"/>
  <c r="C131" i="1" s="1"/>
  <c r="C130" i="1" a="1"/>
  <c r="C130" i="1" s="1"/>
  <c r="C129" i="1" a="1"/>
  <c r="C129" i="1" s="1"/>
  <c r="C128" i="1" a="1"/>
  <c r="C128" i="1" s="1"/>
  <c r="C127" i="1" a="1"/>
  <c r="C127" i="1" s="1"/>
  <c r="C126" i="1" a="1"/>
  <c r="C126" i="1" s="1"/>
  <c r="C125" i="1" a="1"/>
  <c r="C125" i="1" s="1"/>
  <c r="N124" i="1" a="1"/>
  <c r="N124" i="1" s="1"/>
  <c r="C124" i="1" a="1"/>
  <c r="C124" i="1" s="1"/>
  <c r="N123" i="1" a="1"/>
  <c r="N123" i="1" s="1"/>
  <c r="C123" i="1" a="1"/>
  <c r="C123" i="1" s="1"/>
  <c r="N122" i="1" a="1"/>
  <c r="N122" i="1" s="1"/>
  <c r="C122" i="1" a="1"/>
  <c r="C122" i="1" s="1"/>
  <c r="N121" i="1" a="1"/>
  <c r="N121" i="1" s="1"/>
  <c r="C121" i="1" a="1"/>
  <c r="C121" i="1" s="1"/>
  <c r="N120" i="1" a="1"/>
  <c r="N120" i="1" s="1"/>
  <c r="C120" i="1" a="1"/>
  <c r="C120" i="1" s="1"/>
  <c r="N119" i="1" a="1"/>
  <c r="N119" i="1" s="1"/>
  <c r="C119" i="1" a="1"/>
  <c r="C119" i="1" s="1"/>
  <c r="N118" i="1" a="1"/>
  <c r="N118" i="1" s="1"/>
  <c r="C118" i="1" a="1"/>
  <c r="C118" i="1" s="1"/>
  <c r="N117" i="1" a="1"/>
  <c r="N117" i="1" s="1"/>
  <c r="N116" i="1" a="1"/>
  <c r="N116" i="1" s="1"/>
  <c r="C116" i="1" a="1"/>
  <c r="C116" i="1" s="1"/>
  <c r="N115" i="1" a="1"/>
  <c r="N115" i="1" s="1"/>
  <c r="C115" i="1" a="1"/>
  <c r="C115" i="1" s="1"/>
  <c r="N114" i="1" a="1"/>
  <c r="N114" i="1" s="1"/>
  <c r="C114" i="1" a="1"/>
  <c r="C114" i="1" s="1"/>
  <c r="N113" i="1" a="1"/>
  <c r="N113" i="1" s="1"/>
  <c r="C113" i="1" a="1"/>
  <c r="C113" i="1" s="1"/>
  <c r="N112" i="1" a="1"/>
  <c r="N112" i="1" s="1"/>
  <c r="C112" i="1" a="1"/>
  <c r="C112" i="1" s="1"/>
  <c r="N111" i="1" a="1"/>
  <c r="N111" i="1" s="1"/>
  <c r="C111" i="1" a="1"/>
  <c r="C111" i="1" s="1"/>
  <c r="N110" i="1" a="1"/>
  <c r="N110" i="1" s="1"/>
  <c r="C110" i="1" a="1"/>
  <c r="C110" i="1" s="1"/>
  <c r="C109" i="1" a="1"/>
  <c r="C109" i="1" s="1"/>
  <c r="N108" i="1" a="1"/>
  <c r="N108" i="1" s="1"/>
  <c r="C108" i="1" a="1"/>
  <c r="C108" i="1" s="1"/>
  <c r="N107" i="1" a="1"/>
  <c r="N107" i="1" s="1"/>
  <c r="C107" i="1" a="1"/>
  <c r="C107" i="1" s="1"/>
  <c r="N106" i="1" a="1"/>
  <c r="N106" i="1" s="1"/>
  <c r="C106" i="1" a="1"/>
  <c r="C106" i="1" s="1"/>
  <c r="N105" i="1" a="1"/>
  <c r="N105" i="1" s="1"/>
  <c r="C105" i="1" a="1"/>
  <c r="C105" i="1" s="1"/>
  <c r="N104" i="1" a="1"/>
  <c r="N104" i="1" s="1"/>
  <c r="C104" i="1" a="1"/>
  <c r="C104" i="1" s="1"/>
  <c r="N103" i="1" a="1"/>
  <c r="N103" i="1" s="1"/>
  <c r="C103" i="1" a="1"/>
  <c r="C103" i="1" s="1"/>
  <c r="N102" i="1" a="1"/>
  <c r="N102" i="1" s="1"/>
  <c r="C102" i="1" a="1"/>
  <c r="C102" i="1" s="1"/>
  <c r="N101" i="1" a="1"/>
  <c r="N101" i="1" s="1"/>
  <c r="C101" i="1" a="1"/>
  <c r="C101" i="1" s="1"/>
  <c r="N100" i="1" a="1"/>
  <c r="N100" i="1" s="1"/>
  <c r="C100" i="1" a="1"/>
  <c r="C100" i="1" s="1"/>
  <c r="N99" i="1" a="1"/>
  <c r="N99" i="1" s="1"/>
  <c r="C99" i="1" a="1"/>
  <c r="C99" i="1" s="1"/>
  <c r="N98" i="1" a="1"/>
  <c r="N98" i="1" s="1"/>
  <c r="C98" i="1" a="1"/>
  <c r="C98" i="1" s="1"/>
  <c r="N97" i="1" a="1"/>
  <c r="N97" i="1" s="1"/>
  <c r="C97" i="1" a="1"/>
  <c r="C97" i="1" s="1"/>
  <c r="N96" i="1" a="1"/>
  <c r="N96" i="1" s="1"/>
  <c r="C96" i="1" a="1"/>
  <c r="C96" i="1" s="1"/>
  <c r="N95" i="1" a="1"/>
  <c r="N95" i="1" s="1"/>
  <c r="C95" i="1" a="1"/>
  <c r="C95" i="1" s="1"/>
  <c r="N94" i="1" a="1"/>
  <c r="N94" i="1" s="1"/>
  <c r="C94" i="1" a="1"/>
  <c r="C94" i="1" s="1"/>
  <c r="N93" i="1" a="1"/>
  <c r="N93" i="1" s="1"/>
  <c r="C93" i="1" a="1"/>
  <c r="C93" i="1" s="1"/>
  <c r="N92" i="1" a="1"/>
  <c r="N92" i="1" s="1"/>
  <c r="C92" i="1" a="1"/>
  <c r="C92" i="1" s="1"/>
  <c r="N91" i="1" a="1"/>
  <c r="N91" i="1" s="1"/>
  <c r="C91" i="1" a="1"/>
  <c r="C91" i="1" s="1"/>
  <c r="N90" i="1" a="1"/>
  <c r="N90" i="1" s="1"/>
  <c r="C90" i="1" a="1"/>
  <c r="C90" i="1" s="1"/>
  <c r="N89" i="1" a="1"/>
  <c r="N89" i="1" s="1"/>
  <c r="C89" i="1" a="1"/>
  <c r="C89" i="1" s="1"/>
  <c r="N88" i="1" a="1"/>
  <c r="N88" i="1" s="1"/>
  <c r="C88" i="1" a="1"/>
  <c r="C88" i="1" s="1"/>
  <c r="N87" i="1" a="1"/>
  <c r="N87" i="1" s="1"/>
  <c r="C87" i="1" a="1"/>
  <c r="C87" i="1" s="1"/>
  <c r="N86" i="1" a="1"/>
  <c r="N86" i="1" s="1"/>
  <c r="C86" i="1" a="1"/>
  <c r="C86" i="1" s="1"/>
  <c r="N85" i="1" a="1"/>
  <c r="N85" i="1" s="1"/>
  <c r="C85" i="1" a="1"/>
  <c r="C85" i="1" s="1"/>
  <c r="N84" i="1" a="1"/>
  <c r="N84" i="1" s="1"/>
  <c r="C84" i="1" a="1"/>
  <c r="C84" i="1" s="1"/>
  <c r="N83" i="1" a="1"/>
  <c r="N83" i="1" s="1"/>
  <c r="N82" i="1" a="1"/>
  <c r="N82" i="1" s="1"/>
  <c r="C82" i="1" a="1"/>
  <c r="C82" i="1" s="1"/>
  <c r="N81" i="1" a="1"/>
  <c r="N81" i="1" s="1"/>
  <c r="C81" i="1" a="1"/>
  <c r="C81" i="1" s="1"/>
  <c r="N80" i="1" a="1"/>
  <c r="N80" i="1" s="1"/>
  <c r="C80" i="1" a="1"/>
  <c r="C80" i="1" s="1"/>
  <c r="N79" i="1" a="1"/>
  <c r="N79" i="1" s="1"/>
  <c r="C79" i="1" a="1"/>
  <c r="C79" i="1" s="1"/>
  <c r="N78" i="1" a="1"/>
  <c r="N78" i="1" s="1"/>
  <c r="C78" i="1" a="1"/>
  <c r="C78" i="1" s="1"/>
  <c r="N77" i="1" a="1"/>
  <c r="N77" i="1" s="1"/>
  <c r="C77" i="1" a="1"/>
  <c r="C77" i="1" s="1"/>
  <c r="N76" i="1" a="1"/>
  <c r="N76" i="1" s="1"/>
  <c r="C76" i="1" a="1"/>
  <c r="C76" i="1" s="1"/>
  <c r="N75" i="1" a="1"/>
  <c r="N75" i="1" s="1"/>
  <c r="C75" i="1" a="1"/>
  <c r="C75" i="1" s="1"/>
  <c r="N74" i="1" a="1"/>
  <c r="N74" i="1" s="1"/>
  <c r="C74" i="1" a="1"/>
  <c r="C74" i="1" s="1"/>
  <c r="N73" i="1" a="1"/>
  <c r="N73" i="1" s="1"/>
  <c r="C73" i="1" a="1"/>
  <c r="C73" i="1" s="1"/>
  <c r="N72" i="1" a="1"/>
  <c r="N72" i="1" s="1"/>
  <c r="C72" i="1" a="1"/>
  <c r="C72" i="1" s="1"/>
  <c r="N71" i="1" a="1"/>
  <c r="N71" i="1" s="1"/>
  <c r="C71" i="1" a="1"/>
  <c r="C71" i="1" s="1"/>
  <c r="N70" i="1" a="1"/>
  <c r="N70" i="1" s="1"/>
  <c r="C70" i="1" a="1"/>
  <c r="C70" i="1" s="1"/>
  <c r="N69" i="1" a="1"/>
  <c r="N69" i="1" s="1"/>
  <c r="C69" i="1" a="1"/>
  <c r="C69" i="1" s="1"/>
  <c r="N68" i="1" a="1"/>
  <c r="N68" i="1" s="1"/>
  <c r="C68" i="1" a="1"/>
  <c r="C68" i="1" s="1"/>
  <c r="N67" i="1" a="1"/>
  <c r="N67" i="1" s="1"/>
  <c r="C67" i="1" a="1"/>
  <c r="C67" i="1" s="1"/>
  <c r="N66" i="1" a="1"/>
  <c r="N66" i="1" s="1"/>
  <c r="C66" i="1" a="1"/>
  <c r="C66" i="1" s="1"/>
  <c r="N65" i="1" a="1"/>
  <c r="N65" i="1" s="1"/>
  <c r="C65" i="1" a="1"/>
  <c r="C65" i="1" s="1"/>
  <c r="N64" i="1" a="1"/>
  <c r="N64" i="1" s="1"/>
  <c r="C64" i="1" a="1"/>
  <c r="C64" i="1" s="1"/>
  <c r="N63" i="1" a="1"/>
  <c r="N63" i="1" s="1"/>
  <c r="C63" i="1" a="1"/>
  <c r="C63" i="1" s="1"/>
  <c r="N62" i="1" a="1"/>
  <c r="N62" i="1" s="1"/>
  <c r="C62" i="1" a="1"/>
  <c r="C62" i="1" s="1"/>
  <c r="C61" i="1" a="1"/>
  <c r="C61" i="1" s="1"/>
  <c r="N60" i="1" a="1"/>
  <c r="N60" i="1" s="1"/>
  <c r="C60" i="1" a="1"/>
  <c r="C60" i="1" s="1"/>
  <c r="N59" i="1" a="1"/>
  <c r="N59" i="1" s="1"/>
  <c r="C59" i="1" a="1"/>
  <c r="C59" i="1" s="1"/>
  <c r="N58" i="1" a="1"/>
  <c r="N58" i="1" s="1"/>
  <c r="C58" i="1" a="1"/>
  <c r="C58" i="1" s="1"/>
  <c r="N57" i="1" a="1"/>
  <c r="N57" i="1" s="1"/>
  <c r="C57" i="1" a="1"/>
  <c r="C57" i="1" s="1"/>
  <c r="N56" i="1" a="1"/>
  <c r="N56" i="1" s="1"/>
  <c r="C56" i="1" a="1"/>
  <c r="C56" i="1" s="1"/>
  <c r="N55" i="1" a="1"/>
  <c r="N55" i="1" s="1"/>
  <c r="C55" i="1" a="1"/>
  <c r="C55" i="1" s="1"/>
  <c r="N54" i="1" a="1"/>
  <c r="N54" i="1" s="1"/>
  <c r="C54" i="1" a="1"/>
  <c r="C54" i="1" s="1"/>
  <c r="N53" i="1" a="1"/>
  <c r="N53" i="1" s="1"/>
  <c r="C53" i="1" a="1"/>
  <c r="C53" i="1" s="1"/>
  <c r="N52" i="1" a="1"/>
  <c r="N52" i="1" s="1"/>
  <c r="C52" i="1" a="1"/>
  <c r="C52" i="1" s="1"/>
  <c r="N51" i="1" a="1"/>
  <c r="N51" i="1" s="1"/>
  <c r="C51" i="1" a="1"/>
  <c r="C51" i="1" s="1"/>
  <c r="N50" i="1" a="1"/>
  <c r="N50" i="1" s="1"/>
  <c r="C50" i="1" a="1"/>
  <c r="C50" i="1" s="1"/>
  <c r="N49" i="1" a="1"/>
  <c r="N49" i="1" s="1"/>
  <c r="C49" i="1" a="1"/>
  <c r="C49" i="1" s="1"/>
  <c r="N48" i="1" a="1"/>
  <c r="N48" i="1" s="1"/>
  <c r="C48" i="1" a="1"/>
  <c r="C48" i="1" s="1"/>
  <c r="N47" i="1" a="1"/>
  <c r="N47" i="1" s="1"/>
  <c r="C47" i="1" a="1"/>
  <c r="C47" i="1" s="1"/>
  <c r="N46" i="1" a="1"/>
  <c r="N46" i="1" s="1"/>
  <c r="C46" i="1" a="1"/>
  <c r="C46" i="1" s="1"/>
  <c r="N45" i="1" a="1"/>
  <c r="N45" i="1" s="1"/>
  <c r="C45" i="1" a="1"/>
  <c r="C45" i="1" s="1"/>
  <c r="N44" i="1" a="1"/>
  <c r="N44" i="1" s="1"/>
  <c r="C44" i="1" a="1"/>
  <c r="C44" i="1" s="1"/>
  <c r="N43" i="1" a="1"/>
  <c r="N43" i="1" s="1"/>
  <c r="C43" i="1" a="1"/>
  <c r="C43" i="1" s="1"/>
  <c r="N42" i="1" a="1"/>
  <c r="N42" i="1" s="1"/>
  <c r="C42" i="1" a="1"/>
  <c r="C42" i="1" s="1"/>
  <c r="N41" i="1" a="1"/>
  <c r="N41" i="1" s="1"/>
  <c r="C41" i="1" a="1"/>
  <c r="C41" i="1" s="1"/>
  <c r="N40" i="1" a="1"/>
  <c r="N40" i="1" s="1"/>
  <c r="C40" i="1" a="1"/>
  <c r="C40" i="1" s="1"/>
  <c r="N39" i="1" a="1"/>
  <c r="N39" i="1" s="1"/>
  <c r="C39" i="1" a="1"/>
  <c r="C39" i="1" s="1"/>
  <c r="C38" i="1" a="1"/>
  <c r="C38" i="1" s="1"/>
  <c r="N37" i="1" a="1"/>
  <c r="N37" i="1" s="1"/>
  <c r="C37" i="1" a="1"/>
  <c r="C37" i="1" s="1"/>
  <c r="N36" i="1" a="1"/>
  <c r="N36" i="1" s="1"/>
  <c r="C36" i="1" a="1"/>
  <c r="C36" i="1" s="1"/>
  <c r="N35" i="1" a="1"/>
  <c r="N35" i="1" s="1"/>
  <c r="C35" i="1" a="1"/>
  <c r="C35" i="1" s="1"/>
  <c r="N34" i="1" a="1"/>
  <c r="N34" i="1" s="1"/>
  <c r="C34" i="1" a="1"/>
  <c r="C34" i="1" s="1"/>
  <c r="N33" i="1" a="1"/>
  <c r="N33" i="1" s="1"/>
  <c r="C33" i="1" a="1"/>
  <c r="C33" i="1" s="1"/>
  <c r="C32" i="1" a="1"/>
  <c r="C32" i="1" s="1"/>
  <c r="C31" i="1" a="1"/>
  <c r="C31" i="1" s="1"/>
  <c r="N30" i="1" a="1"/>
  <c r="N30" i="1" s="1"/>
  <c r="C30" i="1" a="1"/>
  <c r="C30" i="1" s="1"/>
  <c r="N29" i="1" a="1"/>
  <c r="N29" i="1" s="1"/>
  <c r="C29" i="1" a="1"/>
  <c r="C29" i="1" s="1"/>
  <c r="N28" i="1" a="1"/>
  <c r="N28" i="1" s="1"/>
  <c r="C28" i="1" a="1"/>
  <c r="C28" i="1" s="1"/>
  <c r="C27" i="1" a="1"/>
  <c r="C27" i="1" s="1"/>
  <c r="C26" i="1" a="1"/>
  <c r="C26" i="1" s="1"/>
  <c r="C25" i="1" a="1"/>
  <c r="C25" i="1" s="1"/>
  <c r="C24" i="1" a="1"/>
  <c r="C24" i="1" s="1"/>
  <c r="C23" i="1" a="1"/>
  <c r="C23" i="1" s="1"/>
  <c r="C22" i="1" a="1"/>
  <c r="C22" i="1" s="1"/>
  <c r="C21" i="1" a="1"/>
  <c r="C21" i="1" s="1"/>
  <c r="C20" i="1" a="1"/>
  <c r="C20" i="1" s="1"/>
  <c r="C19" i="1" a="1"/>
  <c r="C19" i="1" s="1"/>
  <c r="C18" i="1" a="1"/>
  <c r="C18" i="1" s="1"/>
  <c r="C17" i="1" a="1"/>
  <c r="C17" i="1" s="1"/>
  <c r="C16" i="1" a="1"/>
  <c r="C16" i="1" s="1"/>
  <c r="C15" i="1" a="1"/>
  <c r="C15" i="1" s="1"/>
  <c r="C14" i="1" a="1"/>
  <c r="C14" i="1" s="1"/>
  <c r="C13" i="1" a="1"/>
  <c r="C13" i="1" s="1"/>
  <c r="C12" i="1" a="1"/>
  <c r="C12" i="1" s="1"/>
  <c r="C11" i="1" a="1"/>
  <c r="C11" i="1" s="1"/>
  <c r="C10" i="1" a="1"/>
  <c r="C10" i="1" s="1"/>
  <c r="B1274" i="1"/>
  <c r="B2224" i="1"/>
  <c r="I3122" i="1"/>
  <c r="I3121" i="1"/>
  <c r="I3120" i="1"/>
  <c r="I3119" i="1"/>
  <c r="I3118" i="1"/>
  <c r="I3117" i="1"/>
  <c r="I3116" i="1"/>
  <c r="I3115" i="1"/>
  <c r="I3114" i="1"/>
  <c r="I3113" i="1"/>
  <c r="I3112" i="1"/>
  <c r="I3111" i="1"/>
  <c r="I3110" i="1"/>
  <c r="I3109" i="1"/>
  <c r="I3108" i="1"/>
  <c r="I3107" i="1"/>
  <c r="I3106" i="1"/>
  <c r="I3105" i="1"/>
  <c r="I3104" i="1"/>
  <c r="I3103" i="1"/>
  <c r="I3102" i="1"/>
  <c r="I3101" i="1"/>
  <c r="I3100" i="1"/>
  <c r="I3099" i="1"/>
  <c r="I3098" i="1"/>
  <c r="I3097" i="1"/>
  <c r="I3096" i="1"/>
  <c r="I3095" i="1"/>
  <c r="I3094" i="1"/>
  <c r="I3093" i="1"/>
  <c r="I3092" i="1"/>
  <c r="I3091" i="1"/>
  <c r="I3090" i="1"/>
  <c r="I3089" i="1"/>
  <c r="I3088" i="1"/>
  <c r="I3087" i="1"/>
  <c r="I3086" i="1"/>
  <c r="I3085" i="1"/>
  <c r="I3084" i="1"/>
  <c r="I3083" i="1"/>
  <c r="I3082" i="1"/>
  <c r="I3081" i="1"/>
  <c r="I3080" i="1"/>
  <c r="I3079" i="1"/>
  <c r="I3078" i="1"/>
  <c r="I3077" i="1"/>
  <c r="I3076" i="1"/>
  <c r="I3075" i="1"/>
  <c r="I3074" i="1"/>
  <c r="I3073" i="1"/>
  <c r="I3072" i="1"/>
  <c r="I3071" i="1"/>
  <c r="I3070" i="1"/>
  <c r="I3069" i="1"/>
  <c r="I3068" i="1"/>
  <c r="I3067" i="1"/>
  <c r="I3066" i="1"/>
  <c r="I3065" i="1"/>
  <c r="I3064" i="1"/>
  <c r="I3063" i="1"/>
  <c r="I3062" i="1"/>
  <c r="I3061" i="1"/>
  <c r="I3060" i="1"/>
  <c r="I3059" i="1"/>
  <c r="I3058" i="1"/>
  <c r="I3057" i="1"/>
  <c r="I3056" i="1"/>
  <c r="I3055" i="1"/>
  <c r="I3054" i="1"/>
  <c r="I3053" i="1"/>
  <c r="I3052" i="1"/>
  <c r="I3051" i="1"/>
  <c r="I3050" i="1"/>
  <c r="I3049" i="1"/>
  <c r="I3048" i="1"/>
  <c r="I3047" i="1"/>
  <c r="I3046" i="1"/>
  <c r="I3045" i="1"/>
  <c r="I3044" i="1"/>
  <c r="I3043" i="1"/>
  <c r="I3042" i="1"/>
  <c r="I3041" i="1"/>
  <c r="I2981" i="1"/>
  <c r="I2980" i="1"/>
  <c r="I2979" i="1"/>
  <c r="I2978" i="1"/>
  <c r="I2977" i="1"/>
  <c r="I2976" i="1"/>
  <c r="I2975" i="1"/>
  <c r="I2974" i="1"/>
  <c r="I2973" i="1"/>
  <c r="I2972" i="1"/>
  <c r="I2971" i="1"/>
  <c r="I2970" i="1"/>
  <c r="I2969" i="1"/>
  <c r="I2968" i="1"/>
  <c r="I2950" i="1"/>
  <c r="I2949" i="1"/>
  <c r="I2948" i="1"/>
  <c r="I2947" i="1"/>
  <c r="I2946" i="1"/>
  <c r="I2945" i="1"/>
  <c r="I2944" i="1"/>
  <c r="I2943" i="1"/>
  <c r="I2942" i="1"/>
  <c r="I2941" i="1"/>
  <c r="I2940" i="1"/>
  <c r="I2939" i="1"/>
  <c r="I2938" i="1"/>
  <c r="I2937" i="1"/>
  <c r="I2936" i="1"/>
  <c r="I2935" i="1"/>
  <c r="I2934" i="1"/>
  <c r="I2933" i="1"/>
  <c r="I2932" i="1"/>
  <c r="I2931" i="1"/>
  <c r="I2930" i="1"/>
  <c r="I2929" i="1"/>
  <c r="I2928" i="1"/>
  <c r="I2927" i="1"/>
  <c r="I2926" i="1"/>
  <c r="I2925" i="1"/>
  <c r="I2924" i="1"/>
  <c r="I2923" i="1"/>
  <c r="I2922" i="1"/>
  <c r="I2921" i="1"/>
  <c r="I2920" i="1"/>
  <c r="I2919" i="1"/>
  <c r="I2918" i="1"/>
  <c r="I2917" i="1"/>
  <c r="I2916" i="1"/>
  <c r="I2915" i="1"/>
  <c r="I2914" i="1"/>
  <c r="I2913" i="1"/>
  <c r="I2912" i="1"/>
  <c r="I2911" i="1"/>
  <c r="I2910" i="1"/>
  <c r="I2909" i="1"/>
  <c r="I2908" i="1"/>
  <c r="I2907" i="1"/>
  <c r="I2906" i="1"/>
  <c r="I2905" i="1"/>
  <c r="I2904" i="1"/>
  <c r="I2903" i="1"/>
  <c r="I2902" i="1"/>
  <c r="I2901" i="1"/>
  <c r="I2900" i="1"/>
  <c r="I2899" i="1"/>
  <c r="I2898" i="1"/>
  <c r="I2897" i="1"/>
  <c r="I2896" i="1"/>
  <c r="I2895" i="1"/>
  <c r="I2894" i="1"/>
  <c r="I2893" i="1"/>
  <c r="I2892" i="1"/>
  <c r="I2891" i="1"/>
  <c r="I2890" i="1"/>
  <c r="I2889" i="1"/>
  <c r="I2888" i="1"/>
  <c r="I2887" i="1"/>
  <c r="I2886" i="1"/>
  <c r="I2885" i="1"/>
  <c r="I2884" i="1"/>
  <c r="I2883" i="1"/>
  <c r="I2882" i="1"/>
  <c r="I2881" i="1"/>
  <c r="I2880" i="1"/>
  <c r="I2879" i="1"/>
  <c r="I2878" i="1"/>
  <c r="I2877" i="1"/>
  <c r="I2876" i="1"/>
  <c r="I2875" i="1"/>
  <c r="I2874" i="1"/>
  <c r="I2873" i="1"/>
  <c r="I2872" i="1"/>
  <c r="I2871" i="1"/>
  <c r="I2870" i="1"/>
  <c r="I2869" i="1"/>
  <c r="I2868" i="1"/>
  <c r="I2867" i="1"/>
  <c r="I2866" i="1"/>
  <c r="I2865" i="1"/>
  <c r="I2864" i="1"/>
  <c r="I2863" i="1"/>
  <c r="I2862" i="1"/>
  <c r="I2861" i="1"/>
  <c r="I2860" i="1"/>
  <c r="I2859" i="1"/>
  <c r="I2858" i="1"/>
  <c r="I2857" i="1"/>
  <c r="I2856" i="1"/>
  <c r="I2855" i="1"/>
  <c r="I2854" i="1"/>
  <c r="I2853" i="1"/>
  <c r="I2852" i="1"/>
  <c r="I2851" i="1"/>
  <c r="I2850" i="1"/>
  <c r="I2849" i="1"/>
  <c r="I2848" i="1"/>
  <c r="I2847" i="1"/>
  <c r="I2846" i="1"/>
  <c r="I2845" i="1"/>
  <c r="I2844" i="1"/>
  <c r="I2843" i="1"/>
  <c r="I2842" i="1"/>
  <c r="I2841" i="1"/>
  <c r="I2840" i="1"/>
  <c r="I2839" i="1"/>
  <c r="I2838" i="1"/>
  <c r="I2837" i="1"/>
  <c r="I2836" i="1"/>
  <c r="I2835" i="1"/>
  <c r="I2834" i="1"/>
  <c r="I2833" i="1"/>
  <c r="I2832" i="1"/>
  <c r="I2831" i="1"/>
  <c r="I2830" i="1"/>
  <c r="I2829" i="1"/>
  <c r="I2828" i="1"/>
  <c r="I2827" i="1"/>
  <c r="I2826" i="1"/>
  <c r="I2825" i="1"/>
  <c r="I2824" i="1"/>
  <c r="I2823" i="1"/>
  <c r="I2822" i="1"/>
  <c r="I2821" i="1"/>
  <c r="I2820" i="1"/>
  <c r="I2819" i="1"/>
  <c r="I2818" i="1"/>
  <c r="I2817" i="1"/>
  <c r="I2816" i="1"/>
  <c r="I2815" i="1"/>
  <c r="I2814" i="1"/>
  <c r="I2813" i="1"/>
  <c r="I2812" i="1"/>
  <c r="I2811" i="1"/>
  <c r="I2810" i="1"/>
  <c r="I2809" i="1"/>
  <c r="I2808" i="1"/>
  <c r="I2807" i="1"/>
  <c r="I2806" i="1"/>
  <c r="I2805" i="1"/>
  <c r="I2804" i="1"/>
  <c r="I2803" i="1"/>
  <c r="I2802" i="1"/>
  <c r="I2801" i="1"/>
  <c r="I2800" i="1"/>
  <c r="I2799" i="1"/>
  <c r="I2798" i="1"/>
  <c r="I2797" i="1"/>
  <c r="I2796" i="1"/>
  <c r="I2795" i="1"/>
  <c r="I2794" i="1"/>
  <c r="I2793" i="1"/>
  <c r="I2792" i="1"/>
  <c r="I2791" i="1"/>
  <c r="I2790" i="1"/>
  <c r="I2789" i="1"/>
  <c r="I2788" i="1"/>
  <c r="I2787" i="1"/>
  <c r="I2786" i="1"/>
  <c r="I2785" i="1"/>
  <c r="I2784" i="1"/>
  <c r="I2783" i="1"/>
  <c r="I2782" i="1"/>
  <c r="I2781" i="1"/>
  <c r="I2780" i="1"/>
  <c r="I2779" i="1"/>
  <c r="I2778" i="1"/>
  <c r="I2777" i="1"/>
  <c r="I2776" i="1"/>
  <c r="I2775" i="1"/>
  <c r="I2774" i="1"/>
  <c r="I2773" i="1"/>
  <c r="I2772" i="1"/>
  <c r="I2771" i="1"/>
  <c r="I2770" i="1"/>
  <c r="I2769" i="1"/>
  <c r="I2768" i="1"/>
  <c r="I2767" i="1"/>
  <c r="I2766" i="1"/>
  <c r="I2765" i="1"/>
  <c r="I2764" i="1"/>
  <c r="I2763" i="1"/>
  <c r="I2428" i="1"/>
  <c r="I2425" i="1"/>
  <c r="I2424" i="1"/>
  <c r="I2171" i="1"/>
  <c r="I2170" i="1"/>
  <c r="I2169" i="1"/>
  <c r="I2168" i="1"/>
  <c r="I2167" i="1"/>
  <c r="I2166" i="1"/>
  <c r="I2165" i="1"/>
  <c r="I2164" i="1"/>
  <c r="I2163" i="1"/>
  <c r="I2162" i="1"/>
  <c r="I2161" i="1"/>
  <c r="I2160" i="1"/>
  <c r="I2159" i="1"/>
  <c r="I2158" i="1"/>
  <c r="I2157" i="1"/>
  <c r="I2156" i="1"/>
  <c r="I2155" i="1"/>
  <c r="I2154" i="1"/>
  <c r="I2153" i="1"/>
  <c r="I2152" i="1"/>
  <c r="I2151" i="1"/>
  <c r="I2150" i="1"/>
  <c r="I2149" i="1"/>
  <c r="I2148" i="1"/>
  <c r="I2147" i="1"/>
  <c r="I2146" i="1"/>
  <c r="I2145" i="1"/>
  <c r="I2144" i="1"/>
  <c r="I2143" i="1"/>
  <c r="I2142" i="1"/>
  <c r="I2141" i="1"/>
  <c r="I2140" i="1"/>
  <c r="I2139" i="1"/>
  <c r="I2138" i="1"/>
  <c r="I2137" i="1"/>
  <c r="I2136" i="1"/>
  <c r="I2135" i="1"/>
  <c r="I2134" i="1"/>
  <c r="I2133" i="1"/>
  <c r="I2132" i="1"/>
  <c r="I2131" i="1"/>
  <c r="I2130" i="1"/>
  <c r="I2129" i="1"/>
  <c r="I2128" i="1"/>
  <c r="I2127" i="1"/>
  <c r="I2126" i="1"/>
  <c r="I2125" i="1"/>
  <c r="I2124" i="1"/>
  <c r="I2123" i="1"/>
  <c r="I2122" i="1"/>
  <c r="I2121" i="1"/>
  <c r="I2120" i="1"/>
  <c r="I2119" i="1"/>
  <c r="I2118" i="1"/>
  <c r="I2117" i="1"/>
  <c r="I2116" i="1"/>
  <c r="I2115" i="1"/>
  <c r="I2114" i="1"/>
  <c r="I2113" i="1"/>
  <c r="I2112" i="1"/>
  <c r="I2111" i="1"/>
  <c r="I2110" i="1"/>
  <c r="I2109" i="1"/>
  <c r="I2108" i="1"/>
  <c r="I2107" i="1"/>
  <c r="I2106" i="1"/>
  <c r="I2105" i="1"/>
  <c r="I2104" i="1"/>
  <c r="I2103" i="1"/>
  <c r="I2102" i="1"/>
  <c r="I2101" i="1"/>
  <c r="I2100" i="1"/>
  <c r="I2099" i="1"/>
  <c r="I2098" i="1"/>
  <c r="I2097" i="1"/>
  <c r="I2096" i="1"/>
  <c r="I2095" i="1"/>
  <c r="I2094" i="1"/>
  <c r="I2093" i="1"/>
  <c r="I2092" i="1"/>
  <c r="I2091" i="1"/>
  <c r="I2090" i="1"/>
  <c r="I2089" i="1"/>
  <c r="I2088" i="1"/>
  <c r="I2087" i="1"/>
  <c r="I2086" i="1"/>
  <c r="I2085" i="1"/>
  <c r="I2084" i="1"/>
  <c r="I2083" i="1"/>
  <c r="I2082" i="1"/>
  <c r="I2081" i="1"/>
  <c r="I2080" i="1"/>
  <c r="I2079" i="1"/>
  <c r="I2078" i="1"/>
  <c r="I2077" i="1"/>
  <c r="I2076" i="1"/>
  <c r="I2075" i="1"/>
  <c r="I2074" i="1"/>
  <c r="I2073" i="1"/>
  <c r="I2072" i="1"/>
  <c r="I2071" i="1"/>
  <c r="I2070" i="1"/>
  <c r="I2069" i="1"/>
  <c r="I2068" i="1"/>
  <c r="I2067" i="1"/>
  <c r="I2066" i="1"/>
  <c r="I2065" i="1"/>
  <c r="I2064" i="1"/>
  <c r="I2063" i="1"/>
  <c r="I2062" i="1"/>
  <c r="I2061" i="1"/>
  <c r="I2060" i="1"/>
  <c r="I2059" i="1"/>
  <c r="I2058" i="1"/>
  <c r="I2057" i="1"/>
  <c r="I2056" i="1"/>
  <c r="I2055" i="1"/>
  <c r="I2054" i="1"/>
  <c r="I2053" i="1"/>
  <c r="I2052" i="1"/>
  <c r="I2051" i="1"/>
  <c r="I2050" i="1"/>
  <c r="I2049" i="1"/>
  <c r="I2048" i="1"/>
  <c r="I2047" i="1"/>
  <c r="I2046" i="1"/>
  <c r="I2045" i="1"/>
  <c r="I2044" i="1"/>
  <c r="I2043" i="1"/>
  <c r="I2042" i="1"/>
  <c r="I2041" i="1"/>
  <c r="I2040" i="1"/>
  <c r="I2039" i="1"/>
  <c r="I2038" i="1"/>
  <c r="I2037" i="1"/>
  <c r="I2036" i="1"/>
  <c r="I2035" i="1"/>
  <c r="I2034" i="1"/>
  <c r="I2033" i="1"/>
  <c r="I2032" i="1"/>
  <c r="I2031" i="1"/>
  <c r="I2030" i="1"/>
  <c r="I2029" i="1"/>
  <c r="I2028" i="1"/>
  <c r="I2027" i="1"/>
  <c r="I2026" i="1"/>
  <c r="I2025" i="1"/>
  <c r="I2024" i="1"/>
  <c r="I2023" i="1"/>
  <c r="I2022" i="1"/>
  <c r="I2021" i="1"/>
  <c r="I2020" i="1"/>
  <c r="I2019" i="1"/>
  <c r="I2018" i="1"/>
  <c r="I2017" i="1"/>
  <c r="I2016" i="1"/>
  <c r="I2015" i="1"/>
  <c r="I2014" i="1"/>
  <c r="I2013" i="1"/>
  <c r="I2012" i="1"/>
  <c r="I2011" i="1"/>
  <c r="I2010" i="1"/>
  <c r="I2009" i="1"/>
  <c r="I2008" i="1"/>
  <c r="I2007" i="1"/>
  <c r="I2006" i="1"/>
  <c r="I2005" i="1"/>
  <c r="I2004" i="1"/>
  <c r="I2003" i="1"/>
  <c r="I2002" i="1"/>
  <c r="I2001" i="1"/>
  <c r="I2000" i="1"/>
  <c r="I1999" i="1"/>
  <c r="I1998" i="1"/>
  <c r="I1997" i="1"/>
  <c r="I1996" i="1"/>
  <c r="I1995" i="1"/>
  <c r="I1994" i="1"/>
  <c r="I1993" i="1"/>
  <c r="I1992" i="1"/>
  <c r="I1991" i="1"/>
  <c r="I1990" i="1"/>
  <c r="I1989" i="1"/>
  <c r="I1988" i="1"/>
  <c r="I1987" i="1"/>
  <c r="I1986" i="1"/>
  <c r="I1985" i="1"/>
  <c r="I1984" i="1"/>
  <c r="I1983" i="1"/>
  <c r="I1982" i="1"/>
  <c r="I1981" i="1"/>
  <c r="I1980" i="1"/>
  <c r="I1979" i="1"/>
  <c r="I1978" i="1"/>
  <c r="I1977" i="1"/>
  <c r="I1976" i="1"/>
  <c r="I1975" i="1"/>
  <c r="I1974" i="1"/>
  <c r="I1973" i="1"/>
  <c r="I1972" i="1"/>
  <c r="I1971" i="1"/>
  <c r="I1970" i="1"/>
  <c r="I1969" i="1"/>
  <c r="I1968" i="1"/>
  <c r="I1967" i="1"/>
  <c r="I1966" i="1"/>
  <c r="I1965" i="1"/>
  <c r="I1964" i="1"/>
  <c r="I1963" i="1"/>
  <c r="I1962" i="1"/>
  <c r="I1961" i="1"/>
  <c r="I1960" i="1"/>
  <c r="I1959" i="1"/>
  <c r="I1958" i="1"/>
  <c r="I1957" i="1"/>
  <c r="I1956" i="1"/>
  <c r="I1955" i="1"/>
  <c r="I1954" i="1"/>
  <c r="I1953" i="1"/>
  <c r="I1952" i="1"/>
  <c r="I1951" i="1"/>
  <c r="I1950" i="1"/>
  <c r="I1949" i="1"/>
  <c r="I1948" i="1"/>
  <c r="I1947" i="1"/>
  <c r="I1946" i="1"/>
  <c r="I1945" i="1"/>
  <c r="I1944" i="1"/>
  <c r="I1943" i="1"/>
  <c r="I1942" i="1"/>
  <c r="I1941" i="1"/>
  <c r="I1940" i="1"/>
  <c r="I1939" i="1"/>
  <c r="I1938" i="1"/>
  <c r="I1937" i="1"/>
  <c r="I1936" i="1"/>
  <c r="I1935" i="1"/>
  <c r="I1934" i="1"/>
  <c r="I1933" i="1"/>
  <c r="I1932" i="1"/>
  <c r="I1931" i="1"/>
  <c r="I1930" i="1"/>
  <c r="I1929" i="1"/>
  <c r="I1928" i="1"/>
  <c r="I1927" i="1"/>
  <c r="I1926" i="1"/>
  <c r="I1925" i="1"/>
  <c r="I1924" i="1"/>
  <c r="I1923" i="1"/>
  <c r="I1922" i="1"/>
  <c r="I1921" i="1"/>
  <c r="I1920" i="1"/>
  <c r="I1919" i="1"/>
  <c r="I1918" i="1"/>
  <c r="I1917" i="1"/>
  <c r="I1916" i="1"/>
  <c r="I1915" i="1"/>
  <c r="I1914" i="1"/>
  <c r="I1913" i="1"/>
  <c r="I1912" i="1"/>
  <c r="I1911" i="1"/>
  <c r="I1910" i="1"/>
  <c r="I1909" i="1"/>
  <c r="I1908" i="1"/>
  <c r="I1907" i="1"/>
  <c r="I1906" i="1"/>
  <c r="I1905" i="1"/>
  <c r="I1904" i="1"/>
  <c r="I1903" i="1"/>
  <c r="I1902" i="1"/>
  <c r="I1901" i="1"/>
  <c r="I1900" i="1"/>
  <c r="I1899" i="1"/>
  <c r="I1898" i="1"/>
  <c r="I1897" i="1"/>
  <c r="I1896" i="1"/>
  <c r="I1895" i="1"/>
  <c r="I1894" i="1"/>
  <c r="I1893" i="1"/>
  <c r="I1892" i="1"/>
  <c r="I1891" i="1"/>
  <c r="I1890" i="1"/>
  <c r="I1889" i="1"/>
  <c r="I1888" i="1"/>
  <c r="I1887" i="1"/>
  <c r="I1886" i="1"/>
  <c r="I1885" i="1"/>
  <c r="I1884" i="1"/>
  <c r="I1883" i="1"/>
  <c r="I1882" i="1"/>
  <c r="I1881" i="1"/>
  <c r="I1880" i="1"/>
  <c r="I1879" i="1"/>
  <c r="I1878" i="1"/>
  <c r="I1877" i="1"/>
  <c r="I1876" i="1"/>
  <c r="I1875" i="1"/>
  <c r="I1874" i="1"/>
  <c r="I1873" i="1"/>
  <c r="I1872" i="1"/>
  <c r="I1871" i="1"/>
  <c r="I1870" i="1"/>
  <c r="I1869" i="1"/>
  <c r="I1868" i="1"/>
  <c r="I1867" i="1"/>
  <c r="I1866" i="1"/>
  <c r="I1865" i="1"/>
  <c r="I1864" i="1"/>
  <c r="I1863" i="1"/>
  <c r="I1862" i="1"/>
  <c r="I1861" i="1"/>
  <c r="I1860" i="1"/>
  <c r="I1859" i="1"/>
  <c r="I1858" i="1"/>
  <c r="I1857" i="1"/>
  <c r="I1856" i="1"/>
  <c r="I1855" i="1"/>
  <c r="I1854" i="1"/>
  <c r="I1853" i="1"/>
  <c r="I1852" i="1"/>
  <c r="I1851" i="1"/>
  <c r="I1850" i="1"/>
  <c r="I1849" i="1"/>
  <c r="I1848" i="1"/>
  <c r="I1847" i="1"/>
  <c r="I1846" i="1"/>
  <c r="I1845" i="1"/>
  <c r="I1844" i="1"/>
  <c r="I1843" i="1"/>
  <c r="I1842" i="1"/>
  <c r="I1841" i="1"/>
  <c r="I1840" i="1"/>
  <c r="I1839" i="1"/>
  <c r="I1838" i="1"/>
  <c r="I1837" i="1"/>
  <c r="I1836" i="1"/>
  <c r="I1835" i="1"/>
  <c r="I1834" i="1"/>
  <c r="I1833" i="1"/>
  <c r="I1832" i="1"/>
  <c r="I1831" i="1"/>
  <c r="I1830" i="1"/>
  <c r="I1829" i="1"/>
  <c r="I1828" i="1"/>
  <c r="I1827" i="1"/>
  <c r="I1826" i="1"/>
  <c r="I1825" i="1"/>
  <c r="I1824" i="1"/>
  <c r="I1823" i="1"/>
  <c r="I1822" i="1"/>
  <c r="I1821" i="1"/>
  <c r="I1820" i="1"/>
  <c r="I1819" i="1"/>
  <c r="I1818" i="1"/>
  <c r="I1817" i="1"/>
  <c r="I1816" i="1"/>
  <c r="I1815" i="1"/>
  <c r="I1814" i="1"/>
  <c r="I1813" i="1"/>
  <c r="I1812" i="1"/>
  <c r="I1811" i="1"/>
  <c r="I1810" i="1"/>
  <c r="I1809" i="1"/>
  <c r="I1808" i="1"/>
  <c r="I1807" i="1"/>
  <c r="I1806" i="1"/>
  <c r="I1805" i="1"/>
  <c r="I1804" i="1"/>
  <c r="I1803" i="1"/>
  <c r="I1802" i="1"/>
  <c r="I1801" i="1"/>
  <c r="I1800" i="1"/>
  <c r="I1799" i="1"/>
  <c r="I1798" i="1"/>
  <c r="I1797" i="1"/>
  <c r="I1796" i="1"/>
  <c r="I1795" i="1"/>
  <c r="I1794" i="1"/>
  <c r="I1793" i="1"/>
  <c r="I1792" i="1"/>
  <c r="I1791" i="1"/>
  <c r="I1790" i="1"/>
  <c r="I1789" i="1"/>
  <c r="I1788" i="1"/>
  <c r="I1787" i="1"/>
  <c r="I1786" i="1"/>
  <c r="I1785" i="1"/>
  <c r="I1784" i="1"/>
  <c r="I1783" i="1"/>
  <c r="I1782" i="1"/>
  <c r="I1781" i="1"/>
  <c r="I1780" i="1"/>
  <c r="I1779" i="1"/>
  <c r="I1778" i="1"/>
  <c r="I1777" i="1"/>
  <c r="I1776" i="1"/>
  <c r="I1775" i="1"/>
  <c r="I1774" i="1"/>
  <c r="I1773" i="1"/>
  <c r="I1772" i="1"/>
  <c r="I1771" i="1"/>
  <c r="I1770" i="1"/>
  <c r="I1769" i="1"/>
  <c r="I1768" i="1"/>
  <c r="I1767" i="1"/>
  <c r="I1766" i="1"/>
  <c r="I1765" i="1"/>
  <c r="I1764" i="1"/>
  <c r="I1763" i="1"/>
  <c r="I1762" i="1"/>
  <c r="I1761" i="1"/>
  <c r="I1760" i="1"/>
  <c r="I1759" i="1"/>
  <c r="I1758" i="1"/>
  <c r="I1757" i="1"/>
  <c r="I1756" i="1"/>
  <c r="I1755" i="1"/>
  <c r="I1754" i="1"/>
  <c r="I1753" i="1"/>
  <c r="I1752" i="1"/>
  <c r="I1751" i="1"/>
  <c r="I1750" i="1"/>
  <c r="I1749" i="1"/>
  <c r="I1748" i="1"/>
  <c r="I1747" i="1"/>
  <c r="I1746" i="1"/>
  <c r="I1745" i="1"/>
  <c r="I1744" i="1"/>
  <c r="I1743" i="1"/>
  <c r="I1742" i="1"/>
  <c r="I1741" i="1"/>
  <c r="I1740" i="1"/>
  <c r="I1739" i="1"/>
  <c r="I1738" i="1"/>
  <c r="I1737" i="1"/>
  <c r="I1736" i="1"/>
  <c r="I1735" i="1"/>
  <c r="I1734" i="1"/>
  <c r="I1733" i="1"/>
  <c r="I1732" i="1"/>
  <c r="I1731" i="1"/>
  <c r="I1730" i="1"/>
  <c r="I1729" i="1"/>
  <c r="I1728" i="1"/>
  <c r="I1727" i="1"/>
  <c r="I1726" i="1"/>
  <c r="I1725" i="1"/>
  <c r="I1724" i="1"/>
  <c r="I1723" i="1"/>
  <c r="I1722" i="1"/>
  <c r="I1721" i="1"/>
  <c r="I1720" i="1"/>
  <c r="I1719" i="1"/>
  <c r="I1718" i="1"/>
  <c r="I1717" i="1"/>
  <c r="I1716" i="1"/>
  <c r="I1715" i="1"/>
  <c r="I1714" i="1"/>
  <c r="I1713" i="1"/>
  <c r="I1712" i="1"/>
  <c r="I1711" i="1"/>
  <c r="I1710" i="1"/>
  <c r="I1709" i="1"/>
  <c r="I1708" i="1"/>
  <c r="I1707" i="1"/>
  <c r="I1706" i="1"/>
  <c r="I1705" i="1"/>
  <c r="I1704" i="1"/>
  <c r="I1703" i="1"/>
  <c r="I1702" i="1"/>
  <c r="I1701" i="1"/>
  <c r="I1700" i="1"/>
  <c r="I1699" i="1"/>
  <c r="I1698" i="1"/>
  <c r="I1697" i="1"/>
  <c r="I1696" i="1"/>
  <c r="I1695" i="1"/>
  <c r="I1694" i="1"/>
  <c r="I1693" i="1"/>
  <c r="I1692" i="1"/>
  <c r="I1691" i="1"/>
  <c r="I1690" i="1"/>
  <c r="I1689" i="1"/>
  <c r="I1688" i="1"/>
  <c r="I1687" i="1"/>
  <c r="I1686" i="1"/>
  <c r="I1685" i="1"/>
  <c r="I1684" i="1"/>
  <c r="I1683" i="1"/>
  <c r="I1682" i="1"/>
  <c r="I1681" i="1"/>
  <c r="I1680" i="1"/>
  <c r="I1679" i="1"/>
  <c r="I1678" i="1"/>
  <c r="I1677" i="1"/>
  <c r="I1676" i="1"/>
  <c r="I1675" i="1"/>
  <c r="I1674" i="1"/>
  <c r="I1673" i="1"/>
  <c r="I1672" i="1"/>
  <c r="I1671" i="1"/>
  <c r="I1670" i="1"/>
  <c r="I1669" i="1"/>
  <c r="I1668" i="1"/>
  <c r="I1667" i="1"/>
  <c r="I1666" i="1"/>
  <c r="I1665" i="1"/>
  <c r="I1664" i="1"/>
  <c r="I1663" i="1"/>
  <c r="I1662" i="1"/>
  <c r="I1661" i="1"/>
  <c r="I1660" i="1"/>
  <c r="I1659" i="1"/>
  <c r="I1658" i="1"/>
  <c r="I1657" i="1"/>
  <c r="I1656" i="1"/>
  <c r="I1655" i="1"/>
  <c r="I1654" i="1"/>
  <c r="I1653" i="1"/>
  <c r="I1652" i="1"/>
  <c r="I1651" i="1"/>
  <c r="I1650" i="1"/>
  <c r="I1649" i="1"/>
  <c r="I1648" i="1"/>
  <c r="I1647" i="1"/>
  <c r="I1646" i="1"/>
  <c r="I1645" i="1"/>
  <c r="I1644" i="1"/>
  <c r="I1643" i="1"/>
  <c r="I1642" i="1"/>
  <c r="I1641" i="1"/>
  <c r="I1640" i="1"/>
  <c r="I1639" i="1"/>
  <c r="I1638" i="1"/>
  <c r="I1637" i="1"/>
  <c r="I1636" i="1"/>
  <c r="I1635" i="1"/>
  <c r="I1634" i="1"/>
  <c r="I1633" i="1"/>
  <c r="I1632" i="1"/>
  <c r="I1631" i="1"/>
  <c r="I1630" i="1"/>
  <c r="I1629" i="1"/>
  <c r="I1628" i="1"/>
  <c r="I1627" i="1"/>
  <c r="I1626" i="1"/>
  <c r="I1625" i="1"/>
  <c r="I1624" i="1"/>
  <c r="I1623" i="1"/>
  <c r="I1622" i="1"/>
  <c r="I1621" i="1"/>
  <c r="I1620" i="1"/>
  <c r="I1619" i="1"/>
  <c r="I1618" i="1"/>
  <c r="I1617" i="1"/>
  <c r="I1616" i="1"/>
  <c r="I1615" i="1"/>
  <c r="I1614" i="1"/>
  <c r="I1613" i="1"/>
  <c r="I1612" i="1"/>
  <c r="I1611" i="1"/>
  <c r="I1610" i="1"/>
  <c r="I1609" i="1"/>
  <c r="I1608" i="1"/>
  <c r="I1607" i="1"/>
  <c r="I1606" i="1"/>
  <c r="I1605" i="1"/>
  <c r="I1604" i="1"/>
  <c r="I1603" i="1"/>
  <c r="I1602" i="1"/>
  <c r="I1601" i="1"/>
  <c r="I1600" i="1"/>
  <c r="I1599" i="1"/>
  <c r="I1598" i="1"/>
  <c r="I1597" i="1"/>
  <c r="I1596" i="1"/>
  <c r="I1595" i="1"/>
  <c r="I1594" i="1"/>
  <c r="I1593" i="1"/>
  <c r="I1592" i="1"/>
  <c r="I1591" i="1"/>
  <c r="I1590" i="1"/>
  <c r="I1589" i="1"/>
  <c r="I1588" i="1"/>
  <c r="I1587" i="1"/>
  <c r="I1586" i="1"/>
  <c r="I1585" i="1"/>
  <c r="I1584" i="1"/>
  <c r="I1583" i="1"/>
  <c r="I1582" i="1"/>
  <c r="I1581" i="1"/>
  <c r="I1580" i="1"/>
  <c r="I1579" i="1"/>
  <c r="I1578" i="1"/>
  <c r="I1577" i="1"/>
  <c r="I1576" i="1"/>
  <c r="I1575" i="1"/>
  <c r="I1574" i="1"/>
  <c r="I1573" i="1"/>
  <c r="I1572" i="1"/>
  <c r="I1571" i="1"/>
  <c r="I1570" i="1"/>
  <c r="I1569" i="1"/>
  <c r="I1568" i="1"/>
  <c r="I1567" i="1"/>
  <c r="I1566" i="1"/>
  <c r="I1565" i="1"/>
  <c r="I1564" i="1"/>
  <c r="I1563" i="1"/>
  <c r="I1562" i="1"/>
  <c r="I1561" i="1"/>
  <c r="I1560" i="1"/>
  <c r="I1559" i="1"/>
  <c r="I1558" i="1"/>
  <c r="I1557" i="1"/>
  <c r="I1556" i="1"/>
  <c r="I1555" i="1"/>
  <c r="I1554" i="1"/>
  <c r="I1553" i="1"/>
  <c r="I1552" i="1"/>
  <c r="I1551" i="1"/>
  <c r="I1550" i="1"/>
  <c r="I1549" i="1"/>
  <c r="I1548" i="1"/>
  <c r="I1547" i="1"/>
  <c r="I1546" i="1"/>
  <c r="I1545" i="1"/>
  <c r="I1544" i="1"/>
  <c r="I1543" i="1"/>
  <c r="I1542" i="1"/>
  <c r="I1541" i="1"/>
  <c r="I1540" i="1"/>
  <c r="I1539" i="1"/>
  <c r="I1538" i="1"/>
  <c r="I1537" i="1"/>
  <c r="I1536" i="1"/>
  <c r="I1535" i="1"/>
  <c r="I1534" i="1"/>
  <c r="I1533" i="1"/>
  <c r="I1532" i="1"/>
  <c r="I1531" i="1"/>
  <c r="I1530" i="1"/>
  <c r="I1529" i="1"/>
  <c r="I1528" i="1"/>
  <c r="I1527" i="1"/>
  <c r="I1526" i="1"/>
  <c r="I1525" i="1"/>
  <c r="I1524" i="1"/>
  <c r="I1523" i="1"/>
  <c r="I1522" i="1"/>
  <c r="I1521" i="1"/>
  <c r="I1520" i="1"/>
  <c r="I1519" i="1"/>
  <c r="I1518" i="1"/>
  <c r="I1517" i="1"/>
  <c r="I1516" i="1"/>
  <c r="I1515" i="1"/>
  <c r="I1514" i="1"/>
  <c r="I1513" i="1"/>
  <c r="I1492" i="1"/>
  <c r="I1491" i="1"/>
  <c r="I1490" i="1"/>
  <c r="I1489" i="1"/>
  <c r="I1488" i="1"/>
  <c r="I1487" i="1"/>
  <c r="I1486" i="1"/>
  <c r="I1485" i="1"/>
  <c r="I1484" i="1"/>
  <c r="I1483" i="1"/>
  <c r="I1482" i="1"/>
  <c r="I1481" i="1"/>
  <c r="I1480" i="1"/>
  <c r="I1479" i="1"/>
  <c r="I1478" i="1"/>
  <c r="I1477" i="1"/>
  <c r="I1476" i="1"/>
  <c r="I1475" i="1"/>
  <c r="I1474" i="1"/>
  <c r="I1473" i="1"/>
  <c r="I1472" i="1"/>
  <c r="I1471" i="1"/>
  <c r="I1470" i="1"/>
  <c r="I1469" i="1"/>
  <c r="I1468" i="1"/>
  <c r="I1467" i="1"/>
  <c r="I1466" i="1"/>
  <c r="I1465" i="1"/>
  <c r="I1464" i="1"/>
  <c r="I1463" i="1"/>
  <c r="I1462" i="1"/>
  <c r="I1461" i="1"/>
  <c r="I1460" i="1"/>
  <c r="I1459" i="1"/>
  <c r="I1458" i="1"/>
  <c r="I1457" i="1"/>
  <c r="I1456" i="1"/>
  <c r="I1455" i="1"/>
  <c r="I1454" i="1"/>
  <c r="I1449" i="1"/>
  <c r="I1448" i="1"/>
  <c r="I1447" i="1"/>
  <c r="I1446" i="1"/>
  <c r="I1445" i="1"/>
  <c r="I1444" i="1"/>
  <c r="I1443" i="1"/>
  <c r="I1442" i="1"/>
  <c r="I1425" i="1"/>
  <c r="I1424" i="1"/>
  <c r="I1423" i="1"/>
  <c r="I1422" i="1"/>
  <c r="I1421" i="1"/>
  <c r="I1420" i="1"/>
  <c r="I1419" i="1"/>
  <c r="I1418" i="1"/>
  <c r="I1417" i="1"/>
  <c r="I1416" i="1"/>
  <c r="I1415" i="1"/>
  <c r="I1414" i="1"/>
  <c r="I1413" i="1"/>
  <c r="I1412" i="1"/>
  <c r="I1411" i="1"/>
  <c r="I1410" i="1"/>
  <c r="I1409" i="1"/>
  <c r="I1408" i="1"/>
  <c r="I1407" i="1"/>
  <c r="I1406" i="1"/>
  <c r="I1405" i="1"/>
  <c r="I1404" i="1"/>
  <c r="I1403" i="1"/>
  <c r="I1402" i="1"/>
  <c r="I1401" i="1"/>
  <c r="I1400" i="1"/>
  <c r="I1086" i="1"/>
  <c r="I1085" i="1"/>
  <c r="I1084" i="1"/>
  <c r="I1083" i="1"/>
  <c r="I1082" i="1"/>
  <c r="I1081" i="1"/>
  <c r="I1080" i="1"/>
  <c r="I1079" i="1"/>
  <c r="I1078" i="1"/>
  <c r="I1077" i="1"/>
  <c r="I1076" i="1"/>
  <c r="I1075" i="1"/>
  <c r="I1074" i="1"/>
  <c r="I1073" i="1"/>
  <c r="I1072" i="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I1043" i="1"/>
  <c r="I1042" i="1"/>
  <c r="I1041" i="1"/>
  <c r="I1040" i="1"/>
  <c r="I1039" i="1"/>
  <c r="I1038" i="1"/>
  <c r="I1037" i="1"/>
  <c r="I1036" i="1"/>
  <c r="I1035" i="1"/>
  <c r="I1034" i="1"/>
  <c r="I1033" i="1"/>
  <c r="I1032" i="1"/>
  <c r="I1031" i="1"/>
  <c r="I1030" i="1"/>
  <c r="I1029" i="1"/>
  <c r="I1028" i="1"/>
  <c r="I1027" i="1"/>
  <c r="I1026" i="1"/>
  <c r="I1025" i="1"/>
  <c r="I1024" i="1"/>
  <c r="I1023" i="1"/>
  <c r="I1022" i="1"/>
  <c r="I1021" i="1"/>
  <c r="I1020" i="1"/>
  <c r="I1019" i="1"/>
  <c r="I1018" i="1"/>
  <c r="I1017" i="1"/>
  <c r="I1016" i="1"/>
  <c r="I1015" i="1"/>
  <c r="I1014" i="1"/>
  <c r="I1013" i="1"/>
  <c r="I1012" i="1"/>
  <c r="I1011" i="1"/>
  <c r="I1010" i="1"/>
  <c r="I1009" i="1"/>
  <c r="I1008" i="1"/>
  <c r="I1007" i="1"/>
  <c r="I1006" i="1"/>
  <c r="I1005" i="1"/>
  <c r="I1004" i="1"/>
  <c r="I1003" i="1"/>
  <c r="I1002" i="1"/>
  <c r="I1001" i="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2" i="1"/>
  <c r="I251" i="1"/>
  <c r="I250" i="1"/>
  <c r="I249" i="1"/>
  <c r="I248" i="1"/>
  <c r="I247" i="1"/>
  <c r="I246" i="1"/>
  <c r="I245" i="1"/>
  <c r="I244" i="1"/>
  <c r="I243" i="1"/>
  <c r="I242" i="1"/>
  <c r="I241" i="1"/>
  <c r="I239" i="1"/>
  <c r="I238"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5" i="1"/>
  <c r="I194" i="1"/>
  <c r="I193" i="1"/>
  <c r="I192" i="1"/>
  <c r="I191" i="1"/>
  <c r="I190" i="1"/>
  <c r="I189" i="1"/>
  <c r="I188"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2" i="1"/>
  <c r="I131" i="1"/>
  <c r="I130" i="1"/>
  <c r="I129" i="1"/>
  <c r="I128" i="1"/>
  <c r="I127" i="1"/>
  <c r="I126" i="1"/>
  <c r="I125" i="1"/>
  <c r="I4095" i="1"/>
  <c r="I4094" i="1"/>
  <c r="I4093" i="1"/>
  <c r="I4092" i="1"/>
  <c r="I4091" i="1"/>
  <c r="I4090" i="1"/>
  <c r="I4089" i="1"/>
  <c r="I4088" i="1"/>
  <c r="I4087" i="1"/>
  <c r="I4086" i="1"/>
  <c r="I4085" i="1"/>
  <c r="I4084" i="1"/>
  <c r="I4083" i="1"/>
  <c r="I4082" i="1"/>
  <c r="I4081" i="1"/>
  <c r="I4080" i="1"/>
  <c r="I4079" i="1"/>
  <c r="I4078" i="1"/>
  <c r="I4077" i="1"/>
  <c r="I4076" i="1"/>
  <c r="I4075" i="1"/>
  <c r="I4071" i="1"/>
  <c r="I4070" i="1"/>
  <c r="I4069" i="1"/>
  <c r="I4068" i="1"/>
  <c r="I4067" i="1"/>
  <c r="I4066" i="1"/>
  <c r="I4065" i="1"/>
  <c r="I4064" i="1"/>
  <c r="I4063" i="1"/>
  <c r="I4062" i="1"/>
  <c r="I4061" i="1"/>
  <c r="I4060" i="1"/>
  <c r="I4059" i="1"/>
  <c r="I4058" i="1"/>
  <c r="I4057" i="1"/>
  <c r="I4056" i="1"/>
  <c r="I4055" i="1"/>
  <c r="I4054" i="1"/>
  <c r="I4053" i="1"/>
  <c r="I4052" i="1"/>
  <c r="I4051" i="1"/>
  <c r="I4050" i="1"/>
  <c r="I4049" i="1"/>
  <c r="I4048" i="1"/>
  <c r="I4047" i="1"/>
  <c r="I4046" i="1"/>
  <c r="I4045" i="1"/>
  <c r="I4044" i="1"/>
  <c r="I4043" i="1"/>
  <c r="I4042" i="1"/>
  <c r="I4041" i="1"/>
  <c r="I4040" i="1"/>
  <c r="I4039" i="1"/>
  <c r="I4038" i="1"/>
  <c r="I4037" i="1"/>
  <c r="I4036" i="1"/>
  <c r="I4035" i="1"/>
  <c r="I4034" i="1"/>
  <c r="I4033" i="1"/>
  <c r="I4032" i="1"/>
  <c r="I4031" i="1"/>
  <c r="I4030" i="1"/>
  <c r="I4029" i="1"/>
  <c r="I4028" i="1"/>
  <c r="I4027" i="1"/>
  <c r="I4023" i="1"/>
  <c r="I4022" i="1"/>
  <c r="I4021" i="1"/>
  <c r="I4020" i="1"/>
  <c r="I4019" i="1"/>
  <c r="I4016" i="1"/>
  <c r="I4015" i="1"/>
  <c r="I4014" i="1"/>
  <c r="I4013" i="1"/>
  <c r="I4012" i="1"/>
  <c r="I4011" i="1"/>
  <c r="I4010" i="1"/>
  <c r="I4008" i="1"/>
  <c r="I4007" i="1"/>
  <c r="I4006" i="1"/>
  <c r="I4005" i="1"/>
  <c r="I4004" i="1"/>
  <c r="I4003" i="1"/>
  <c r="I4002" i="1"/>
  <c r="I4001" i="1"/>
  <c r="I4000" i="1"/>
  <c r="I3999" i="1"/>
  <c r="I3998" i="1"/>
  <c r="I3997" i="1"/>
  <c r="I3996" i="1"/>
  <c r="I3995" i="1"/>
  <c r="I3994" i="1"/>
  <c r="I3993" i="1"/>
  <c r="I3992" i="1"/>
  <c r="I3991" i="1"/>
  <c r="I3990" i="1"/>
  <c r="I3989" i="1"/>
  <c r="I3988" i="1"/>
  <c r="I3987" i="1"/>
  <c r="I3986" i="1"/>
  <c r="I3985" i="1"/>
  <c r="I3984" i="1"/>
  <c r="I3983" i="1"/>
  <c r="I3982" i="1"/>
  <c r="I3981" i="1"/>
  <c r="I3980" i="1"/>
  <c r="I3979" i="1"/>
  <c r="I3978" i="1"/>
  <c r="I3977" i="1"/>
  <c r="I3976" i="1"/>
  <c r="I3975" i="1"/>
  <c r="I3974" i="1"/>
  <c r="I3973" i="1"/>
  <c r="I3966" i="1"/>
  <c r="I3965" i="1"/>
  <c r="I3964" i="1"/>
  <c r="I3963" i="1"/>
  <c r="I3962" i="1"/>
  <c r="I3961" i="1"/>
  <c r="I3960" i="1"/>
  <c r="I3959" i="1"/>
  <c r="I3958" i="1"/>
  <c r="I3957" i="1"/>
  <c r="I3956" i="1"/>
  <c r="I3955" i="1"/>
  <c r="I3954" i="1"/>
  <c r="I3953" i="1"/>
  <c r="I3952" i="1"/>
  <c r="I3951" i="1"/>
  <c r="I3950" i="1"/>
  <c r="I3949" i="1"/>
  <c r="I3948" i="1"/>
  <c r="I3947" i="1"/>
  <c r="I3946" i="1"/>
  <c r="I3945" i="1"/>
  <c r="I3944" i="1"/>
  <c r="I3943" i="1"/>
  <c r="I3933" i="1"/>
  <c r="I3932" i="1"/>
  <c r="I3931" i="1"/>
  <c r="I3930" i="1"/>
  <c r="I3929" i="1"/>
  <c r="I3928" i="1"/>
  <c r="I3927" i="1"/>
  <c r="I3926" i="1"/>
  <c r="I3925" i="1"/>
  <c r="I3924" i="1"/>
  <c r="I3923" i="1"/>
  <c r="I3922" i="1"/>
  <c r="I3921" i="1"/>
  <c r="I3920" i="1"/>
  <c r="I3919" i="1"/>
  <c r="I3918" i="1"/>
  <c r="I3917" i="1"/>
  <c r="I3916" i="1"/>
  <c r="I3915" i="1"/>
  <c r="I3914" i="1"/>
  <c r="I3913" i="1"/>
  <c r="I3912" i="1"/>
  <c r="I3911" i="1"/>
  <c r="I3910" i="1"/>
  <c r="I3909" i="1"/>
  <c r="I3908" i="1"/>
  <c r="I3907" i="1"/>
  <c r="I3906" i="1"/>
  <c r="I3905" i="1"/>
  <c r="I3904" i="1"/>
  <c r="I3903" i="1"/>
  <c r="I3902" i="1"/>
  <c r="I3901" i="1"/>
  <c r="I3900" i="1"/>
  <c r="I3899" i="1"/>
  <c r="I3898" i="1"/>
  <c r="I3897" i="1"/>
  <c r="I3896" i="1"/>
  <c r="I3895" i="1"/>
  <c r="I3894" i="1"/>
  <c r="I3893" i="1"/>
  <c r="I3892" i="1"/>
  <c r="I3891" i="1"/>
  <c r="I3890" i="1"/>
  <c r="I3889" i="1"/>
  <c r="I3888" i="1"/>
  <c r="I3887" i="1"/>
  <c r="I3886" i="1"/>
  <c r="I3885" i="1"/>
  <c r="I3884" i="1"/>
  <c r="I3883" i="1"/>
  <c r="I3882" i="1"/>
  <c r="I3881" i="1"/>
  <c r="I3880" i="1"/>
  <c r="I3879" i="1"/>
  <c r="I3878" i="1"/>
  <c r="I3877" i="1"/>
  <c r="I3876" i="1"/>
  <c r="I3875" i="1"/>
  <c r="I3874" i="1"/>
  <c r="I3873" i="1"/>
  <c r="I3872" i="1"/>
  <c r="I3871" i="1"/>
  <c r="I3870" i="1"/>
  <c r="I3869" i="1"/>
  <c r="I3868" i="1"/>
  <c r="I3867" i="1"/>
  <c r="I3866" i="1"/>
  <c r="I3865" i="1"/>
  <c r="I3864" i="1"/>
  <c r="I3863" i="1"/>
  <c r="I3862" i="1"/>
  <c r="I3861" i="1"/>
  <c r="I3860" i="1"/>
  <c r="I3859" i="1"/>
  <c r="I3858" i="1"/>
  <c r="I3857" i="1"/>
  <c r="I3856" i="1"/>
  <c r="I3855" i="1"/>
  <c r="I3854" i="1"/>
  <c r="I3853" i="1"/>
  <c r="I3852" i="1"/>
  <c r="I3851" i="1"/>
  <c r="I3850" i="1"/>
  <c r="I3849" i="1"/>
  <c r="I3848" i="1"/>
  <c r="I3847" i="1"/>
  <c r="I3846" i="1"/>
  <c r="I3845" i="1"/>
  <c r="I3844" i="1"/>
  <c r="I3843" i="1"/>
  <c r="I3842" i="1"/>
  <c r="I3841" i="1"/>
  <c r="I3840" i="1"/>
  <c r="I3839" i="1"/>
  <c r="I3838" i="1"/>
  <c r="I3837" i="1"/>
  <c r="I3836" i="1"/>
  <c r="I3835" i="1"/>
  <c r="I3813" i="1"/>
  <c r="I3812" i="1"/>
  <c r="I3810" i="1"/>
  <c r="I3809" i="1"/>
  <c r="I3807" i="1"/>
  <c r="I3806" i="1"/>
  <c r="I3804" i="1"/>
  <c r="I3802" i="1"/>
  <c r="I3801" i="1"/>
  <c r="I3800" i="1"/>
  <c r="I3799" i="1"/>
  <c r="I3798" i="1"/>
  <c r="I3797" i="1"/>
  <c r="I3796" i="1"/>
  <c r="I3795" i="1"/>
  <c r="I3794" i="1"/>
  <c r="I3793" i="1"/>
  <c r="I3792" i="1"/>
  <c r="I3791" i="1"/>
  <c r="I3790" i="1"/>
  <c r="I3789" i="1"/>
  <c r="I3788" i="1"/>
  <c r="I3787" i="1"/>
  <c r="I3786" i="1"/>
  <c r="I3785" i="1"/>
  <c r="I3784" i="1"/>
  <c r="I3783" i="1"/>
  <c r="I3782" i="1"/>
  <c r="I3781" i="1"/>
  <c r="I3780" i="1"/>
  <c r="I3779" i="1"/>
  <c r="I3778" i="1"/>
  <c r="I3777" i="1"/>
  <c r="I3776" i="1"/>
  <c r="I3775" i="1"/>
  <c r="I3625" i="1"/>
  <c r="I3624" i="1"/>
  <c r="I3623" i="1"/>
  <c r="I3622" i="1"/>
  <c r="I3621" i="1"/>
  <c r="I3620" i="1"/>
  <c r="I3619" i="1"/>
  <c r="I3618" i="1"/>
  <c r="I3617" i="1"/>
  <c r="I3616" i="1"/>
  <c r="I3615" i="1"/>
  <c r="I3614" i="1"/>
  <c r="I3613" i="1"/>
  <c r="I3612" i="1"/>
  <c r="I3611" i="1"/>
  <c r="I3610" i="1"/>
  <c r="I3609" i="1"/>
  <c r="I3608" i="1"/>
  <c r="I3607" i="1"/>
  <c r="I3606" i="1"/>
  <c r="I3605" i="1"/>
  <c r="I3604" i="1"/>
  <c r="I3603" i="1"/>
  <c r="I3602" i="1"/>
  <c r="I3601" i="1"/>
  <c r="I3600" i="1"/>
  <c r="I3457" i="1"/>
  <c r="I3455" i="1"/>
  <c r="I3442" i="1"/>
  <c r="I3441" i="1"/>
  <c r="I3440" i="1"/>
  <c r="I3439" i="1"/>
  <c r="I3438" i="1"/>
  <c r="I3437" i="1"/>
  <c r="I3436" i="1"/>
  <c r="I3435" i="1"/>
  <c r="I3434" i="1"/>
  <c r="I3433" i="1"/>
  <c r="I3432" i="1"/>
  <c r="I3431" i="1"/>
  <c r="I3430" i="1"/>
  <c r="I3429" i="1"/>
  <c r="I3428" i="1"/>
  <c r="I3427" i="1"/>
  <c r="I3426" i="1"/>
  <c r="I3425" i="1"/>
  <c r="I3424" i="1"/>
  <c r="I3423" i="1"/>
  <c r="I3422" i="1"/>
  <c r="I3366" i="1"/>
  <c r="I3365" i="1"/>
  <c r="I3364" i="1"/>
  <c r="I3363" i="1"/>
  <c r="I3362" i="1"/>
  <c r="I3361" i="1"/>
  <c r="I3360" i="1"/>
  <c r="I3359" i="1"/>
  <c r="I3358" i="1"/>
  <c r="I3357" i="1"/>
  <c r="I3356" i="1"/>
  <c r="I3355" i="1"/>
  <c r="I3354" i="1"/>
  <c r="I3353" i="1"/>
  <c r="I3352" i="1"/>
  <c r="I3351" i="1"/>
  <c r="I3350" i="1"/>
  <c r="I3349" i="1"/>
  <c r="I3348" i="1"/>
  <c r="I3347" i="1"/>
  <c r="I3346" i="1"/>
  <c r="I3345" i="1"/>
  <c r="I3344" i="1"/>
  <c r="I3343" i="1"/>
  <c r="I3342" i="1"/>
  <c r="I3341" i="1"/>
  <c r="I3340" i="1"/>
  <c r="I3339" i="1"/>
  <c r="I3338" i="1"/>
  <c r="I3337" i="1"/>
  <c r="I3336" i="1"/>
  <c r="I3335" i="1"/>
  <c r="I3334" i="1"/>
  <c r="I3333" i="1"/>
  <c r="I3332" i="1"/>
  <c r="I3331" i="1"/>
  <c r="I3330" i="1"/>
  <c r="I3329" i="1"/>
  <c r="I3328" i="1"/>
  <c r="I3327" i="1"/>
  <c r="I3326" i="1"/>
  <c r="I3325" i="1"/>
  <c r="I3324" i="1"/>
  <c r="I3323" i="1"/>
  <c r="I3322" i="1"/>
  <c r="I3321" i="1"/>
  <c r="I3320" i="1"/>
  <c r="I3319" i="1"/>
  <c r="I3318" i="1"/>
  <c r="I3317" i="1"/>
  <c r="I3316" i="1"/>
  <c r="I3315" i="1"/>
  <c r="I3314" i="1"/>
  <c r="I3313" i="1"/>
  <c r="I3312" i="1"/>
  <c r="I3311" i="1"/>
  <c r="I3310" i="1"/>
  <c r="I3309" i="1"/>
  <c r="I3291" i="1"/>
  <c r="I3290" i="1"/>
  <c r="I3289" i="1"/>
  <c r="I3288" i="1"/>
  <c r="I3287" i="1"/>
  <c r="I3286" i="1"/>
  <c r="I3285" i="1"/>
  <c r="I3284" i="1"/>
  <c r="I3283" i="1"/>
  <c r="I3282" i="1"/>
  <c r="I3281" i="1"/>
  <c r="I3280" i="1"/>
  <c r="I3279" i="1"/>
  <c r="I3278" i="1"/>
  <c r="I3277" i="1"/>
  <c r="I3276" i="1"/>
  <c r="I3275" i="1"/>
  <c r="I3274" i="1"/>
  <c r="I3273" i="1"/>
  <c r="I3272" i="1"/>
  <c r="I3271" i="1"/>
  <c r="I3270" i="1"/>
  <c r="I3269" i="1"/>
  <c r="I3268" i="1"/>
  <c r="I3267" i="1"/>
  <c r="I3266" i="1"/>
  <c r="I3265" i="1"/>
  <c r="I3264" i="1"/>
  <c r="I3263" i="1"/>
  <c r="I3262" i="1"/>
  <c r="I3261" i="1"/>
  <c r="I3260" i="1"/>
  <c r="I3259" i="1"/>
  <c r="I3258" i="1"/>
  <c r="I3257" i="1"/>
  <c r="I3256" i="1"/>
  <c r="I3255" i="1"/>
  <c r="I3254" i="1"/>
  <c r="I3253" i="1"/>
  <c r="I3252" i="1"/>
  <c r="I3251" i="1"/>
  <c r="I3250" i="1"/>
  <c r="I3249" i="1"/>
  <c r="I3248" i="1"/>
  <c r="I3247" i="1"/>
  <c r="I3246" i="1"/>
  <c r="I3245" i="1"/>
  <c r="I3244" i="1"/>
  <c r="I3243" i="1"/>
  <c r="I3242" i="1"/>
  <c r="I3241" i="1"/>
  <c r="I3240" i="1"/>
  <c r="I3239" i="1"/>
  <c r="I3238" i="1"/>
  <c r="I3237" i="1"/>
  <c r="I3236" i="1"/>
  <c r="I3235" i="1"/>
  <c r="I3234" i="1"/>
  <c r="I3233" i="1"/>
  <c r="I3232" i="1"/>
  <c r="I3231" i="1"/>
  <c r="I3230" i="1"/>
  <c r="I3229" i="1"/>
  <c r="I3228" i="1"/>
  <c r="I3227" i="1"/>
  <c r="I3226" i="1"/>
  <c r="I3225" i="1"/>
  <c r="I3224" i="1"/>
  <c r="I3223" i="1"/>
  <c r="I3222" i="1"/>
  <c r="I3221" i="1"/>
  <c r="I3220" i="1"/>
  <c r="I3219" i="1"/>
  <c r="I3218" i="1"/>
  <c r="I3217" i="1"/>
  <c r="I3216" i="1"/>
  <c r="I3215" i="1"/>
  <c r="I3214" i="1"/>
  <c r="I3213" i="1"/>
  <c r="I3212" i="1"/>
  <c r="I3211" i="1"/>
  <c r="I3210" i="1"/>
  <c r="I3209" i="1"/>
  <c r="I3208" i="1"/>
  <c r="I3207" i="1"/>
  <c r="I3206" i="1"/>
  <c r="I3205" i="1"/>
  <c r="I3204" i="1"/>
  <c r="I3203" i="1"/>
  <c r="I3202" i="1"/>
  <c r="I3201" i="1"/>
  <c r="I3200" i="1"/>
  <c r="I3199" i="1"/>
  <c r="I3186" i="1"/>
  <c r="I3185" i="1"/>
  <c r="I3184" i="1"/>
  <c r="I3183" i="1"/>
  <c r="I3181" i="1"/>
  <c r="I3177" i="1"/>
  <c r="I3175" i="1"/>
  <c r="I3172" i="1"/>
  <c r="I3170" i="1"/>
  <c r="I3169" i="1"/>
  <c r="I3168" i="1"/>
  <c r="I3167" i="1"/>
  <c r="I3166" i="1"/>
  <c r="I3165" i="1"/>
  <c r="I3164" i="1"/>
  <c r="I3163" i="1"/>
  <c r="I3162" i="1"/>
  <c r="I3161" i="1"/>
  <c r="I3160" i="1"/>
  <c r="I3159" i="1"/>
  <c r="I3158" i="1"/>
  <c r="I3157" i="1"/>
  <c r="I3156" i="1"/>
  <c r="I3155" i="1"/>
  <c r="I3154" i="1"/>
  <c r="I3153" i="1"/>
  <c r="I3152" i="1"/>
  <c r="I3151" i="1"/>
  <c r="I3150" i="1"/>
  <c r="I3149" i="1"/>
  <c r="I3148" i="1"/>
  <c r="I3147" i="1"/>
  <c r="I3146" i="1"/>
  <c r="I2952" i="1"/>
  <c r="I2951" i="1"/>
  <c r="I2762" i="1"/>
  <c r="I2628" i="1"/>
  <c r="I2531" i="1"/>
  <c r="I2530" i="1"/>
  <c r="I2529" i="1"/>
  <c r="I2528" i="1"/>
  <c r="I2527" i="1"/>
  <c r="I2526" i="1"/>
  <c r="I2525" i="1"/>
  <c r="I2524" i="1"/>
  <c r="I2523" i="1"/>
  <c r="I2522" i="1"/>
  <c r="I2521" i="1"/>
  <c r="I2520" i="1"/>
  <c r="I2519" i="1"/>
  <c r="I2518" i="1"/>
  <c r="I2517" i="1"/>
  <c r="I2516" i="1"/>
  <c r="I2465" i="1"/>
  <c r="I2464" i="1"/>
  <c r="I2463" i="1"/>
  <c r="I2462" i="1"/>
  <c r="I2461" i="1"/>
  <c r="I2460" i="1"/>
  <c r="I2429" i="1"/>
  <c r="I2427" i="1"/>
  <c r="I2426" i="1"/>
  <c r="I2423" i="1"/>
  <c r="I2195" i="1"/>
  <c r="I2194" i="1"/>
  <c r="I2190" i="1"/>
  <c r="I1512" i="1"/>
  <c r="I1511" i="1"/>
  <c r="I1510" i="1"/>
  <c r="I1509" i="1"/>
  <c r="I1508" i="1"/>
  <c r="I1507" i="1"/>
  <c r="I1453" i="1"/>
  <c r="I1452" i="1"/>
  <c r="I1451" i="1"/>
  <c r="I1450" i="1"/>
  <c r="I1441" i="1"/>
  <c r="I1429" i="1"/>
  <c r="I1428" i="1"/>
  <c r="I1427" i="1"/>
  <c r="I1426" i="1"/>
  <c r="I1399" i="1"/>
  <c r="I1398" i="1"/>
  <c r="I970" i="1"/>
  <c r="I969" i="1"/>
  <c r="I968" i="1"/>
  <c r="I967" i="1"/>
  <c r="I966" i="1"/>
  <c r="I965" i="1"/>
  <c r="I964" i="1"/>
  <c r="I963" i="1"/>
  <c r="I962" i="1"/>
  <c r="I961" i="1"/>
  <c r="I960" i="1"/>
  <c r="I956" i="1"/>
  <c r="I950" i="1"/>
  <c r="I797" i="1"/>
  <c r="I796" i="1"/>
  <c r="I795" i="1"/>
  <c r="I657" i="1"/>
  <c r="I519" i="1"/>
  <c r="I518" i="1"/>
  <c r="I483" i="1"/>
  <c r="I482" i="1"/>
  <c r="I362" i="1"/>
  <c r="I361" i="1"/>
  <c r="I359" i="1"/>
  <c r="I358" i="1"/>
  <c r="I357" i="1"/>
  <c r="I356" i="1"/>
  <c r="I355" i="1"/>
  <c r="I354" i="1"/>
  <c r="I353" i="1"/>
  <c r="I352" i="1"/>
  <c r="I351" i="1"/>
  <c r="I350" i="1"/>
  <c r="I257" i="1"/>
  <c r="I240" i="1"/>
  <c r="I237" i="1"/>
  <c r="I236" i="1"/>
  <c r="I187" i="1"/>
  <c r="I186" i="1"/>
  <c r="I185" i="1"/>
  <c r="I184" i="1"/>
  <c r="I183" i="1"/>
  <c r="I137" i="1"/>
  <c r="I61" i="1"/>
  <c r="I32" i="1"/>
  <c r="I31" i="1"/>
  <c r="I27" i="1"/>
  <c r="I26" i="1"/>
  <c r="I25" i="1"/>
  <c r="I24" i="1"/>
  <c r="I23" i="1"/>
  <c r="I22" i="1"/>
  <c r="I21" i="1"/>
  <c r="I20" i="1"/>
  <c r="I19" i="1"/>
  <c r="I18" i="1"/>
  <c r="I17" i="1"/>
  <c r="I16" i="1"/>
  <c r="I15" i="1"/>
  <c r="I14" i="1"/>
  <c r="I13" i="1"/>
  <c r="I12" i="1"/>
  <c r="I11" i="1"/>
  <c r="I10" i="1"/>
  <c r="I9" i="1"/>
  <c r="E2" i="3" l="1" a="1"/>
  <c r="E2" i="3" s="1"/>
  <c r="E27" i="3" a="1"/>
  <c r="E27" i="3" s="1"/>
  <c r="E42" i="3" a="1"/>
  <c r="E42" i="3" s="1"/>
  <c r="E59" i="3" a="1"/>
  <c r="E59" i="3" s="1"/>
  <c r="E84" i="3" a="1"/>
  <c r="E84" i="3" s="1"/>
  <c r="E99" i="3" a="1"/>
  <c r="E99" i="3" s="1"/>
  <c r="E110" i="3" a="1"/>
  <c r="E110" i="3" s="1"/>
  <c r="E126" i="3" a="1"/>
  <c r="E126" i="3" s="1"/>
  <c r="E140" i="3" a="1"/>
  <c r="E140" i="3" s="1"/>
  <c r="E10" i="3" a="1"/>
  <c r="E10" i="3" s="1"/>
  <c r="E22" i="3" a="1"/>
  <c r="E22" i="3" s="1"/>
  <c r="E33" i="3" a="1"/>
  <c r="E33" i="3" s="1"/>
  <c r="E51" i="3" a="1"/>
  <c r="E51" i="3" s="1"/>
  <c r="E67" i="3" a="1"/>
  <c r="E67" i="3" s="1"/>
  <c r="E79" i="3" a="1"/>
  <c r="E79" i="3" s="1"/>
  <c r="E97" i="3" a="1"/>
  <c r="E97" i="3" s="1"/>
  <c r="E117" i="3" a="1"/>
  <c r="E117" i="3" s="1"/>
  <c r="E131" i="3" a="1"/>
  <c r="E131" i="3" s="1"/>
  <c r="E4" i="3" a="1"/>
  <c r="E4" i="3" s="1"/>
  <c r="E20" i="3" a="1"/>
  <c r="E20" i="3" s="1"/>
  <c r="E43" i="3" a="1"/>
  <c r="E43" i="3" s="1"/>
  <c r="E54" i="3" a="1"/>
  <c r="E54" i="3" s="1"/>
  <c r="E70" i="3" a="1"/>
  <c r="E70" i="3" s="1"/>
  <c r="E85" i="3" a="1"/>
  <c r="E85" i="3" s="1"/>
  <c r="E104" i="3" a="1"/>
  <c r="E104" i="3" s="1"/>
  <c r="E115" i="3" a="1"/>
  <c r="E115" i="3" s="1"/>
  <c r="E132" i="3" a="1"/>
  <c r="E132" i="3" s="1"/>
  <c r="E11" i="3" a="1"/>
  <c r="E11" i="3" s="1"/>
  <c r="E24" i="3" a="1"/>
  <c r="E24" i="3" s="1"/>
  <c r="E34" i="3" a="1"/>
  <c r="E34" i="3" s="1"/>
  <c r="E55" i="3" a="1"/>
  <c r="E55" i="3" s="1"/>
  <c r="E68" i="3" a="1"/>
  <c r="E68" i="3" s="1"/>
  <c r="E83" i="3" a="1"/>
  <c r="E83" i="3" s="1"/>
  <c r="E96" i="3" a="1"/>
  <c r="E96" i="3" s="1"/>
  <c r="E116" i="3" a="1"/>
  <c r="E116" i="3" s="1"/>
  <c r="E135" i="3" a="1"/>
  <c r="E135" i="3" s="1"/>
  <c r="E6" i="3" a="1"/>
  <c r="E6" i="3" s="1"/>
  <c r="E32" i="3" a="1"/>
  <c r="E32" i="3" s="1"/>
  <c r="E44" i="3" a="1"/>
  <c r="E44" i="3" s="1"/>
  <c r="E63" i="3" a="1"/>
  <c r="E63" i="3" s="1"/>
  <c r="E87" i="3" a="1"/>
  <c r="E87" i="3" s="1"/>
  <c r="E102" i="3" a="1"/>
  <c r="E102" i="3" s="1"/>
  <c r="E114" i="3" a="1"/>
  <c r="E114" i="3" s="1"/>
  <c r="E130" i="3" a="1"/>
  <c r="E130" i="3" s="1"/>
  <c r="E144" i="3" a="1"/>
  <c r="E144" i="3" s="1"/>
  <c r="E12" i="3" a="1"/>
  <c r="E12" i="3" s="1"/>
  <c r="E25" i="3" a="1"/>
  <c r="E25" i="3" s="1"/>
  <c r="E36" i="3" a="1"/>
  <c r="E36" i="3" s="1"/>
  <c r="E56" i="3" a="1"/>
  <c r="E56" i="3" s="1"/>
  <c r="E69" i="3" a="1"/>
  <c r="E69" i="3" s="1"/>
  <c r="E82" i="3" a="1"/>
  <c r="E82" i="3" s="1"/>
  <c r="E100" i="3" a="1"/>
  <c r="E100" i="3" s="1"/>
  <c r="E120" i="3" a="1"/>
  <c r="E120" i="3" s="1"/>
  <c r="E134" i="3" a="1"/>
  <c r="E134" i="3" s="1"/>
  <c r="E8" i="3" a="1"/>
  <c r="E8" i="3" s="1"/>
  <c r="E23" i="3" a="1"/>
  <c r="E23" i="3" s="1"/>
  <c r="E46" i="3" a="1"/>
  <c r="E46" i="3" s="1"/>
  <c r="E57" i="3" a="1"/>
  <c r="E57" i="3" s="1"/>
  <c r="E74" i="3" a="1"/>
  <c r="E74" i="3" s="1"/>
  <c r="E92" i="3" a="1"/>
  <c r="E92" i="3" s="1"/>
  <c r="E106" i="3" a="1"/>
  <c r="E106" i="3" s="1"/>
  <c r="E121" i="3" a="1"/>
  <c r="E121" i="3" s="1"/>
  <c r="E138" i="3" a="1"/>
  <c r="E138" i="3" s="1"/>
  <c r="E14" i="3" a="1"/>
  <c r="E14" i="3" s="1"/>
  <c r="E26" i="3" a="1"/>
  <c r="E26" i="3" s="1"/>
  <c r="E38" i="3" a="1"/>
  <c r="E38" i="3" s="1"/>
  <c r="E58" i="3" a="1"/>
  <c r="E58" i="3" s="1"/>
  <c r="E71" i="3" a="1"/>
  <c r="E71" i="3" s="1"/>
  <c r="E86" i="3" a="1"/>
  <c r="E86" i="3" s="1"/>
  <c r="E98" i="3" a="1"/>
  <c r="E98" i="3" s="1"/>
  <c r="E118" i="3" a="1"/>
  <c r="E118" i="3" s="1"/>
  <c r="E139" i="3" a="1"/>
  <c r="E139" i="3" s="1"/>
  <c r="E9" i="3" a="1"/>
  <c r="E9" i="3" s="1"/>
  <c r="E35" i="3" a="1"/>
  <c r="E35" i="3" s="1"/>
  <c r="E50" i="3" a="1"/>
  <c r="E50" i="3" s="1"/>
  <c r="E72" i="3" a="1"/>
  <c r="E72" i="3" s="1"/>
  <c r="E90" i="3" a="1"/>
  <c r="E90" i="3" s="1"/>
  <c r="E105" i="3" a="1"/>
  <c r="E105" i="3" s="1"/>
  <c r="E119" i="3" a="1"/>
  <c r="E119" i="3" s="1"/>
  <c r="E133" i="3" a="1"/>
  <c r="E133" i="3" s="1"/>
  <c r="E3" i="3" a="1"/>
  <c r="E3" i="3" s="1"/>
  <c r="E15" i="3" a="1"/>
  <c r="E15" i="3" s="1"/>
  <c r="E28" i="3" a="1"/>
  <c r="E28" i="3" s="1"/>
  <c r="E45" i="3" a="1"/>
  <c r="E45" i="3" s="1"/>
  <c r="E60" i="3" a="1"/>
  <c r="E60" i="3" s="1"/>
  <c r="E73" i="3" a="1"/>
  <c r="E73" i="3" s="1"/>
  <c r="E88" i="3" a="1"/>
  <c r="E88" i="3" s="1"/>
  <c r="E103" i="3" a="1"/>
  <c r="E103" i="3" s="1"/>
  <c r="E123" i="3" a="1"/>
  <c r="E123" i="3" s="1"/>
  <c r="E137" i="3" a="1"/>
  <c r="E137" i="3" s="1"/>
  <c r="E13" i="3" a="1"/>
  <c r="E13" i="3" s="1"/>
  <c r="E37" i="3" a="1"/>
  <c r="E37" i="3" s="1"/>
  <c r="E49" i="3" a="1"/>
  <c r="E49" i="3" s="1"/>
  <c r="E61" i="3" a="1"/>
  <c r="E61" i="3" s="1"/>
  <c r="E77" i="3" a="1"/>
  <c r="E77" i="3" s="1"/>
  <c r="E95" i="3" a="1"/>
  <c r="E95" i="3" s="1"/>
  <c r="E108" i="3" a="1"/>
  <c r="E108" i="3" s="1"/>
  <c r="E124" i="3" a="1"/>
  <c r="E124" i="3" s="1"/>
  <c r="E142" i="3" a="1"/>
  <c r="E142" i="3" s="1"/>
  <c r="E17" i="3" a="1"/>
  <c r="E17" i="3" s="1"/>
  <c r="E29" i="3" a="1"/>
  <c r="E29" i="3" s="1"/>
  <c r="E41" i="3" a="1"/>
  <c r="E41" i="3" s="1"/>
  <c r="E62" i="3" a="1"/>
  <c r="E62" i="3" s="1"/>
  <c r="E75" i="3" a="1"/>
  <c r="E75" i="3" s="1"/>
  <c r="E89" i="3" a="1"/>
  <c r="E89" i="3" s="1"/>
  <c r="E109" i="3" a="1"/>
  <c r="E109" i="3" s="1"/>
  <c r="E125" i="3" a="1"/>
  <c r="E125" i="3" s="1"/>
  <c r="E143" i="3" a="1"/>
  <c r="E143" i="3" s="1"/>
  <c r="E18" i="3" a="1"/>
  <c r="E18" i="3" s="1"/>
  <c r="E39" i="3" a="1"/>
  <c r="E39" i="3" s="1"/>
  <c r="E53" i="3" a="1"/>
  <c r="E53" i="3" s="1"/>
  <c r="E78" i="3" a="1"/>
  <c r="E78" i="3" s="1"/>
  <c r="E94" i="3" a="1"/>
  <c r="E94" i="3" s="1"/>
  <c r="E107" i="3" a="1"/>
  <c r="E107" i="3" s="1"/>
  <c r="E122" i="3" a="1"/>
  <c r="E122" i="3" s="1"/>
  <c r="E136" i="3" a="1"/>
  <c r="E136" i="3" s="1"/>
  <c r="E7" i="3" a="1"/>
  <c r="E7" i="3" s="1"/>
  <c r="E19" i="3" a="1"/>
  <c r="E19" i="3" s="1"/>
  <c r="E30" i="3" a="1"/>
  <c r="E30" i="3" s="1"/>
  <c r="E48" i="3" a="1"/>
  <c r="E48" i="3" s="1"/>
  <c r="E64" i="3" a="1"/>
  <c r="E64" i="3" s="1"/>
  <c r="E76" i="3" a="1"/>
  <c r="E76" i="3" s="1"/>
  <c r="E91" i="3" a="1"/>
  <c r="E91" i="3" s="1"/>
  <c r="E111" i="3" a="1"/>
  <c r="E111" i="3" s="1"/>
  <c r="E127" i="3" a="1"/>
  <c r="E127" i="3" s="1"/>
  <c r="E141" i="3" a="1"/>
  <c r="E141" i="3" s="1"/>
  <c r="E16" i="3" a="1"/>
  <c r="E16" i="3" s="1"/>
  <c r="E40" i="3" a="1"/>
  <c r="E40" i="3" s="1"/>
  <c r="E52" i="3" a="1"/>
  <c r="E52" i="3" s="1"/>
  <c r="E65" i="3" a="1"/>
  <c r="E65" i="3" s="1"/>
  <c r="E80" i="3" a="1"/>
  <c r="E80" i="3" s="1"/>
  <c r="E101" i="3" a="1"/>
  <c r="E101" i="3" s="1"/>
  <c r="E112" i="3" a="1"/>
  <c r="E112" i="3" s="1"/>
  <c r="E128" i="3" a="1"/>
  <c r="E128" i="3" s="1"/>
  <c r="E5" i="3" a="1"/>
  <c r="E5" i="3" s="1"/>
  <c r="E21" i="3" a="1"/>
  <c r="E21" i="3" s="1"/>
  <c r="E31" i="3" a="1"/>
  <c r="E31" i="3" s="1"/>
  <c r="E47" i="3" a="1"/>
  <c r="E47" i="3" s="1"/>
  <c r="E66" i="3" a="1"/>
  <c r="E66" i="3" s="1"/>
  <c r="E81" i="3" a="1"/>
  <c r="E81" i="3" s="1"/>
  <c r="E93" i="3" a="1"/>
  <c r="E93" i="3" s="1"/>
  <c r="E113" i="3" a="1"/>
  <c r="E113" i="3" s="1"/>
  <c r="E129" i="3" a="1"/>
  <c r="E129" i="3" s="1"/>
  <c r="E1274" i="1"/>
  <c r="D1274" i="1"/>
  <c r="D2224" i="1"/>
  <c r="E2224" i="1"/>
  <c r="E145" i="3" l="1"/>
  <c r="E146" i="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ACC68D2-29F5-46B1-96EE-844ACA06F409}" keepAlive="1" name="Query - eehv5_coord_table (4)" description="Connection to the 'eehv5_coord_table (4)' query in the workbook." type="5" refreshedVersion="8" background="1" saveData="1">
    <dbPr connection="Provider=Microsoft.Mashup.OleDb.1;Data Source=$Workbook$;Location=&quot;eehv5_coord_table (4)&quot;;Extended Properties=&quot;&quot;" command="SELECT * FROM [eehv5_coord_table (4)]"/>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<sst xmlns="http://schemas.openxmlformats.org/spreadsheetml/2006/main" count="19602" uniqueCount="2296">
  <si>
    <t>POS</t>
  </si>
  <si>
    <t>ID</t>
  </si>
  <si>
    <t>REF</t>
  </si>
  <si>
    <t>ALT</t>
  </si>
  <si>
    <t>QUAL</t>
  </si>
  <si>
    <t>TYPE</t>
  </si>
  <si>
    <t>DEPTH</t>
  </si>
  <si>
    <t>REF DEPTH</t>
  </si>
  <si>
    <t>ALT DEPTH</t>
  </si>
  <si>
    <t>A</t>
  </si>
  <si>
    <t>C</t>
  </si>
  <si>
    <t>snp</t>
  </si>
  <si>
    <t>G</t>
  </si>
  <si>
    <t>T</t>
  </si>
  <si>
    <t>1178.52</t>
  </si>
  <si>
    <t>1212.39</t>
  </si>
  <si>
    <t>CC</t>
  </si>
  <si>
    <t>TT</t>
  </si>
  <si>
    <t>complex</t>
  </si>
  <si>
    <t>2139.93</t>
  </si>
  <si>
    <t>31.09</t>
  </si>
  <si>
    <t>2618.73</t>
  </si>
  <si>
    <t>3359.34</t>
  </si>
  <si>
    <t>3999.83</t>
  </si>
  <si>
    <t>26.9</t>
  </si>
  <si>
    <t>4603.37</t>
  </si>
  <si>
    <t>4847.36</t>
  </si>
  <si>
    <t>5188.02</t>
  </si>
  <si>
    <t>8839.02</t>
  </si>
  <si>
    <t>31.36</t>
  </si>
  <si>
    <t>5990.25</t>
  </si>
  <si>
    <t>6038.42</t>
  </si>
  <si>
    <t>CA</t>
  </si>
  <si>
    <t>AG</t>
  </si>
  <si>
    <t>5550.74</t>
  </si>
  <si>
    <t>5470.33</t>
  </si>
  <si>
    <t>5076.29</t>
  </si>
  <si>
    <t>3913.47</t>
  </si>
  <si>
    <t>43.65</t>
  </si>
  <si>
    <t>3724.58</t>
  </si>
  <si>
    <t>2532.38</t>
  </si>
  <si>
    <t>3533.36</t>
  </si>
  <si>
    <t>4051.91</t>
  </si>
  <si>
    <t>2994.14</t>
  </si>
  <si>
    <t>2338.43</t>
  </si>
  <si>
    <t>1586.9</t>
  </si>
  <si>
    <t>2752.1</t>
  </si>
  <si>
    <t>2235.91</t>
  </si>
  <si>
    <t>2294.44</t>
  </si>
  <si>
    <t>2757.15</t>
  </si>
  <si>
    <t>2961.09</t>
  </si>
  <si>
    <t>3531.2</t>
  </si>
  <si>
    <t>4620.91</t>
  </si>
  <si>
    <t>4570.93</t>
  </si>
  <si>
    <t>5918.64</t>
  </si>
  <si>
    <t>TG</t>
  </si>
  <si>
    <t>TCT</t>
  </si>
  <si>
    <t>5998.72</t>
  </si>
  <si>
    <t>CT</t>
  </si>
  <si>
    <t>28.77</t>
  </si>
  <si>
    <t>6762.39</t>
  </si>
  <si>
    <t>6561.78</t>
  </si>
  <si>
    <t>4212.59</t>
  </si>
  <si>
    <t>4283.02</t>
  </si>
  <si>
    <t>2741.15</t>
  </si>
  <si>
    <t>4671.37</t>
  </si>
  <si>
    <t>5056.36</t>
  </si>
  <si>
    <t>37.92</t>
  </si>
  <si>
    <t>7568.42</t>
  </si>
  <si>
    <t>7378.64</t>
  </si>
  <si>
    <t>6349.84</t>
  </si>
  <si>
    <t>6497.9</t>
  </si>
  <si>
    <t>ATA</t>
  </si>
  <si>
    <t>CTC</t>
  </si>
  <si>
    <t>5058.15</t>
  </si>
  <si>
    <t/>
  </si>
  <si>
    <t>5665.98</t>
  </si>
  <si>
    <t>5506.12</t>
  </si>
  <si>
    <t>7589.08</t>
  </si>
  <si>
    <t>6416.44</t>
  </si>
  <si>
    <t>5323.02</t>
  </si>
  <si>
    <t>4124.48</t>
  </si>
  <si>
    <t>3829.6</t>
  </si>
  <si>
    <t>2104.83</t>
  </si>
  <si>
    <t>4239.72</t>
  </si>
  <si>
    <t>4580.65</t>
  </si>
  <si>
    <t>3965.44</t>
  </si>
  <si>
    <t>1972.02</t>
  </si>
  <si>
    <t>1777.58</t>
  </si>
  <si>
    <t>1709.01</t>
  </si>
  <si>
    <t>2220.38</t>
  </si>
  <si>
    <t>6127.81</t>
  </si>
  <si>
    <t>34.45</t>
  </si>
  <si>
    <t>4737.28</t>
  </si>
  <si>
    <t>2899.86</t>
  </si>
  <si>
    <t>2472.73</t>
  </si>
  <si>
    <t>2230.23</t>
  </si>
  <si>
    <t>3040.84</t>
  </si>
  <si>
    <t>3160.34</t>
  </si>
  <si>
    <t>3163.66</t>
  </si>
  <si>
    <t>3066.34</t>
  </si>
  <si>
    <t>3113.79</t>
  </si>
  <si>
    <t>3120.21</t>
  </si>
  <si>
    <t>GAGG</t>
  </si>
  <si>
    <t>TAGA</t>
  </si>
  <si>
    <t>3066.96</t>
  </si>
  <si>
    <t>3604.27</t>
  </si>
  <si>
    <t>3763.33</t>
  </si>
  <si>
    <t>2963.39</t>
  </si>
  <si>
    <t>3103.15</t>
  </si>
  <si>
    <t>2193.13</t>
  </si>
  <si>
    <t>1267.38</t>
  </si>
  <si>
    <t>ATTAC</t>
  </si>
  <si>
    <t>TTTAA</t>
  </si>
  <si>
    <t>1057.21</t>
  </si>
  <si>
    <t>1045.46</t>
  </si>
  <si>
    <t>CCTCTGGACG</t>
  </si>
  <si>
    <t>TCTCATAACA</t>
  </si>
  <si>
    <t>TGG</t>
  </si>
  <si>
    <t>37.93</t>
  </si>
  <si>
    <t>622.79</t>
  </si>
  <si>
    <t>ACG</t>
  </si>
  <si>
    <t>GCA</t>
  </si>
  <si>
    <t>ACTAA</t>
  </si>
  <si>
    <t>CGTAG</t>
  </si>
  <si>
    <t>2427.58</t>
  </si>
  <si>
    <t>AC</t>
  </si>
  <si>
    <t>CG</t>
  </si>
  <si>
    <t>GT</t>
  </si>
  <si>
    <t>2495.92</t>
  </si>
  <si>
    <t>3045.49</t>
  </si>
  <si>
    <t>34.55</t>
  </si>
  <si>
    <t>ATCA</t>
  </si>
  <si>
    <t>TTCG</t>
  </si>
  <si>
    <t>1832.53</t>
  </si>
  <si>
    <t>31.43</t>
  </si>
  <si>
    <t>1932.04</t>
  </si>
  <si>
    <t>GGTCTTCATGT</t>
  </si>
  <si>
    <t>CGTATTTATGC</t>
  </si>
  <si>
    <t>768.74</t>
  </si>
  <si>
    <t>1309.28</t>
  </si>
  <si>
    <t>35.89</t>
  </si>
  <si>
    <t>AGAA</t>
  </si>
  <si>
    <t>GGAG</t>
  </si>
  <si>
    <t>1255.73</t>
  </si>
  <si>
    <t>CCTT</t>
  </si>
  <si>
    <t>ACTG</t>
  </si>
  <si>
    <t>1608.23</t>
  </si>
  <si>
    <t>CTA</t>
  </si>
  <si>
    <t>TTG</t>
  </si>
  <si>
    <t>1684.42</t>
  </si>
  <si>
    <t>1734.33</t>
  </si>
  <si>
    <t>TCCC</t>
  </si>
  <si>
    <t>CCCG</t>
  </si>
  <si>
    <t>1759.12</t>
  </si>
  <si>
    <t>2124.29</t>
  </si>
  <si>
    <t>2187.92</t>
  </si>
  <si>
    <t>2126.82</t>
  </si>
  <si>
    <t>2674.19</t>
  </si>
  <si>
    <t>2612.7</t>
  </si>
  <si>
    <t>2369.48</t>
  </si>
  <si>
    <t>2222.16</t>
  </si>
  <si>
    <t>TATGAG</t>
  </si>
  <si>
    <t>TAC</t>
  </si>
  <si>
    <t>2264.2</t>
  </si>
  <si>
    <t>TATG</t>
  </si>
  <si>
    <t>TCCA</t>
  </si>
  <si>
    <t>2624.52</t>
  </si>
  <si>
    <t>2689.9</t>
  </si>
  <si>
    <t>3237.75</t>
  </si>
  <si>
    <t>TA</t>
  </si>
  <si>
    <t>2507.17</t>
  </si>
  <si>
    <t>4734.66</t>
  </si>
  <si>
    <t>4878.95</t>
  </si>
  <si>
    <t>4829.16</t>
  </si>
  <si>
    <t>4863.78</t>
  </si>
  <si>
    <t>4735.91</t>
  </si>
  <si>
    <t>4603.15</t>
  </si>
  <si>
    <t>4860.32</t>
  </si>
  <si>
    <t>4248.27</t>
  </si>
  <si>
    <t>46.27</t>
  </si>
  <si>
    <t>3886.4</t>
  </si>
  <si>
    <t>3250.25</t>
  </si>
  <si>
    <t>1712.54</t>
  </si>
  <si>
    <t>2448.63</t>
  </si>
  <si>
    <t>3948.32</t>
  </si>
  <si>
    <t>TC</t>
  </si>
  <si>
    <t>GA</t>
  </si>
  <si>
    <t>4189.34</t>
  </si>
  <si>
    <t>4480.88</t>
  </si>
  <si>
    <t>4144.41</t>
  </si>
  <si>
    <t>3947.3</t>
  </si>
  <si>
    <t>44.38</t>
  </si>
  <si>
    <t>4084.63</t>
  </si>
  <si>
    <t>3130.11</t>
  </si>
  <si>
    <t>3488.94</t>
  </si>
  <si>
    <t>3499.75</t>
  </si>
  <si>
    <t>3649.95</t>
  </si>
  <si>
    <t>3276.78</t>
  </si>
  <si>
    <t>3919.48</t>
  </si>
  <si>
    <t>43.26</t>
  </si>
  <si>
    <t>3883.04</t>
  </si>
  <si>
    <t>2584.17</t>
  </si>
  <si>
    <t>2552.4</t>
  </si>
  <si>
    <t>1771.68</t>
  </si>
  <si>
    <t>4069.57</t>
  </si>
  <si>
    <t>5150.7</t>
  </si>
  <si>
    <t>1977.88</t>
  </si>
  <si>
    <t>2337.75</t>
  </si>
  <si>
    <t>45.62</t>
  </si>
  <si>
    <t>4625.25</t>
  </si>
  <si>
    <t>5195.94</t>
  </si>
  <si>
    <t>4944.69</t>
  </si>
  <si>
    <t>1761.01</t>
  </si>
  <si>
    <t>3539.65</t>
  </si>
  <si>
    <t>39.1</t>
  </si>
  <si>
    <t>4172.67</t>
  </si>
  <si>
    <t>42.59</t>
  </si>
  <si>
    <t>4159.72</t>
  </si>
  <si>
    <t>45.07</t>
  </si>
  <si>
    <t>4532.17</t>
  </si>
  <si>
    <t>4454.01</t>
  </si>
  <si>
    <t>3671.76</t>
  </si>
  <si>
    <t>2970.97</t>
  </si>
  <si>
    <t>3114.62</t>
  </si>
  <si>
    <t>3035.95</t>
  </si>
  <si>
    <t>3096.42</t>
  </si>
  <si>
    <t>3536.85</t>
  </si>
  <si>
    <t>33.36</t>
  </si>
  <si>
    <t>3240.08</t>
  </si>
  <si>
    <t>3085.95</t>
  </si>
  <si>
    <t>1478.28</t>
  </si>
  <si>
    <t>35.56</t>
  </si>
  <si>
    <t>1266.9</t>
  </si>
  <si>
    <t>1106.79</t>
  </si>
  <si>
    <t>2388.98</t>
  </si>
  <si>
    <t>3427.98</t>
  </si>
  <si>
    <t>3746.8</t>
  </si>
  <si>
    <t>3598.97</t>
  </si>
  <si>
    <t>2853.65</t>
  </si>
  <si>
    <t>3009.27</t>
  </si>
  <si>
    <t>2863.19</t>
  </si>
  <si>
    <t>2824.02</t>
  </si>
  <si>
    <t>5256.94</t>
  </si>
  <si>
    <t>1984.15</t>
  </si>
  <si>
    <t>4086.19</t>
  </si>
  <si>
    <t>3233.5</t>
  </si>
  <si>
    <t>3250.89</t>
  </si>
  <si>
    <t>1966.58</t>
  </si>
  <si>
    <t>1670.46</t>
  </si>
  <si>
    <t>1526.4</t>
  </si>
  <si>
    <t>1589.42</t>
  </si>
  <si>
    <t>1596.48</t>
  </si>
  <si>
    <t>1709.99</t>
  </si>
  <si>
    <t>1605.83</t>
  </si>
  <si>
    <t>TTTGAAT</t>
  </si>
  <si>
    <t>TCAC</t>
  </si>
  <si>
    <t>1280.15</t>
  </si>
  <si>
    <t>TTGA</t>
  </si>
  <si>
    <t>1494.36</t>
  </si>
  <si>
    <t>1528.49</t>
  </si>
  <si>
    <t>1955.32</t>
  </si>
  <si>
    <t>2041.1</t>
  </si>
  <si>
    <t>2157.02</t>
  </si>
  <si>
    <t>2549.5</t>
  </si>
  <si>
    <t>2724.16</t>
  </si>
  <si>
    <t>TCCGGC</t>
  </si>
  <si>
    <t>TGT</t>
  </si>
  <si>
    <t>2312.57</t>
  </si>
  <si>
    <t>TCCG</t>
  </si>
  <si>
    <t>2679.09</t>
  </si>
  <si>
    <t>2771.81</t>
  </si>
  <si>
    <t>2846.39</t>
  </si>
  <si>
    <t>2831.65</t>
  </si>
  <si>
    <t>3058.68</t>
  </si>
  <si>
    <t>3011.19</t>
  </si>
  <si>
    <t>2543.96</t>
  </si>
  <si>
    <t>3027.44</t>
  </si>
  <si>
    <t>2471.84</t>
  </si>
  <si>
    <t>1957.6</t>
  </si>
  <si>
    <t>40.03</t>
  </si>
  <si>
    <t>2093.81</t>
  </si>
  <si>
    <t>3944.07</t>
  </si>
  <si>
    <t>2107.06</t>
  </si>
  <si>
    <t>1767.07</t>
  </si>
  <si>
    <t>1814.71</t>
  </si>
  <si>
    <t>3618.99</t>
  </si>
  <si>
    <t>3023.92</t>
  </si>
  <si>
    <t>2965.33</t>
  </si>
  <si>
    <t>3109.96</t>
  </si>
  <si>
    <t>2211.79</t>
  </si>
  <si>
    <t>3104.85</t>
  </si>
  <si>
    <t>4891.68</t>
  </si>
  <si>
    <t>40.44</t>
  </si>
  <si>
    <t>2693.52</t>
  </si>
  <si>
    <t>1912.83</t>
  </si>
  <si>
    <t>2315.68</t>
  </si>
  <si>
    <t>3180.83</t>
  </si>
  <si>
    <t>3668.23</t>
  </si>
  <si>
    <t>3634.51</t>
  </si>
  <si>
    <t>2871.93</t>
  </si>
  <si>
    <t>3333.99</t>
  </si>
  <si>
    <t>3200.42</t>
  </si>
  <si>
    <t>3182.11</t>
  </si>
  <si>
    <t>1808.56</t>
  </si>
  <si>
    <t>1801.4</t>
  </si>
  <si>
    <t>1850.25</t>
  </si>
  <si>
    <t>1942.54</t>
  </si>
  <si>
    <t>1519.04</t>
  </si>
  <si>
    <t>2695.3</t>
  </si>
  <si>
    <t>2553.67</t>
  </si>
  <si>
    <t>2347.26</t>
  </si>
  <si>
    <t>2792.11</t>
  </si>
  <si>
    <t>2039.55</t>
  </si>
  <si>
    <t>2043.27</t>
  </si>
  <si>
    <t>1579.91</t>
  </si>
  <si>
    <t>1829.2</t>
  </si>
  <si>
    <t>3118.29</t>
  </si>
  <si>
    <t>3257.74</t>
  </si>
  <si>
    <t>3111.06</t>
  </si>
  <si>
    <t>3431.9</t>
  </si>
  <si>
    <t>3780.46</t>
  </si>
  <si>
    <t>47.87</t>
  </si>
  <si>
    <t>3488.63</t>
  </si>
  <si>
    <t>2953.28</t>
  </si>
  <si>
    <t>33.93</t>
  </si>
  <si>
    <t>2986.86</t>
  </si>
  <si>
    <t>2897.48</t>
  </si>
  <si>
    <t>2883.07</t>
  </si>
  <si>
    <t>1906.07</t>
  </si>
  <si>
    <t>1855.76</t>
  </si>
  <si>
    <t>3333.11</t>
  </si>
  <si>
    <t>3650.71</t>
  </si>
  <si>
    <t>3872.76</t>
  </si>
  <si>
    <t>2564.93</t>
  </si>
  <si>
    <t>2953.48</t>
  </si>
  <si>
    <t>3277.71</t>
  </si>
  <si>
    <t>3145.41</t>
  </si>
  <si>
    <t>3853.81</t>
  </si>
  <si>
    <t>3768.24</t>
  </si>
  <si>
    <t>2867.36</t>
  </si>
  <si>
    <t>2110.85</t>
  </si>
  <si>
    <t>3689.63</t>
  </si>
  <si>
    <t>4066.42</t>
  </si>
  <si>
    <t>4934.26</t>
  </si>
  <si>
    <t>3977.46</t>
  </si>
  <si>
    <t>3725.09</t>
  </si>
  <si>
    <t>5556.28</t>
  </si>
  <si>
    <t>4407.48</t>
  </si>
  <si>
    <t>3371.47</t>
  </si>
  <si>
    <t>5204.38</t>
  </si>
  <si>
    <t>5409.41</t>
  </si>
  <si>
    <t>5329.35</t>
  </si>
  <si>
    <t>4810.81</t>
  </si>
  <si>
    <t>4483.76</t>
  </si>
  <si>
    <t>1487.22</t>
  </si>
  <si>
    <t>1652.47</t>
  </si>
  <si>
    <t>2087.74</t>
  </si>
  <si>
    <t>33.54</t>
  </si>
  <si>
    <t>2925.28</t>
  </si>
  <si>
    <t>3860.34</t>
  </si>
  <si>
    <t>4430.68</t>
  </si>
  <si>
    <t>ACAG</t>
  </si>
  <si>
    <t>GCAA</t>
  </si>
  <si>
    <t>4331.65</t>
  </si>
  <si>
    <t>2682.18</t>
  </si>
  <si>
    <t>CGGA</t>
  </si>
  <si>
    <t>AGGG</t>
  </si>
  <si>
    <t>2582.99</t>
  </si>
  <si>
    <t>3216.78</t>
  </si>
  <si>
    <t>2729.15</t>
  </si>
  <si>
    <t>2731.65</t>
  </si>
  <si>
    <t>39.46</t>
  </si>
  <si>
    <t>ACCGT</t>
  </si>
  <si>
    <t>GCCGC</t>
  </si>
  <si>
    <t>3064.41</t>
  </si>
  <si>
    <t>33.56</t>
  </si>
  <si>
    <t>3135.98</t>
  </si>
  <si>
    <t>4331.62</t>
  </si>
  <si>
    <t>3177.19</t>
  </si>
  <si>
    <t>3163.52</t>
  </si>
  <si>
    <t>3079.07</t>
  </si>
  <si>
    <t>3141.09</t>
  </si>
  <si>
    <t>3054.19</t>
  </si>
  <si>
    <t>69.81</t>
  </si>
  <si>
    <t>3837.02</t>
  </si>
  <si>
    <t>4680.88</t>
  </si>
  <si>
    <t>4312.2</t>
  </si>
  <si>
    <t>3475.92</t>
  </si>
  <si>
    <t>4028.83</t>
  </si>
  <si>
    <t>3996.46</t>
  </si>
  <si>
    <t>3519.99</t>
  </si>
  <si>
    <t>2183.14</t>
  </si>
  <si>
    <t>2717.95</t>
  </si>
  <si>
    <t>2444.61</t>
  </si>
  <si>
    <t>3289.05</t>
  </si>
  <si>
    <t>3546.11</t>
  </si>
  <si>
    <t>2835.79</t>
  </si>
  <si>
    <t>579.93</t>
  </si>
  <si>
    <t>33.07</t>
  </si>
  <si>
    <t>2117.82</t>
  </si>
  <si>
    <t>2034.46</t>
  </si>
  <si>
    <t>3494.09</t>
  </si>
  <si>
    <t>3156.19</t>
  </si>
  <si>
    <t>47.01</t>
  </si>
  <si>
    <t>2730.4</t>
  </si>
  <si>
    <t>TTTGTTGTTA</t>
  </si>
  <si>
    <t>TTCGTTC</t>
  </si>
  <si>
    <t>2390.81</t>
  </si>
  <si>
    <t>TTTG</t>
  </si>
  <si>
    <t>2602.83</t>
  </si>
  <si>
    <t>43.59</t>
  </si>
  <si>
    <t>2446.83</t>
  </si>
  <si>
    <t>32.45</t>
  </si>
  <si>
    <t>2361.46</t>
  </si>
  <si>
    <t>1982.89</t>
  </si>
  <si>
    <t>1998.27</t>
  </si>
  <si>
    <t>1860.04</t>
  </si>
  <si>
    <t>1942.01</t>
  </si>
  <si>
    <t>2130.26</t>
  </si>
  <si>
    <t>CTTG</t>
  </si>
  <si>
    <t>TTTA</t>
  </si>
  <si>
    <t>2115.96</t>
  </si>
  <si>
    <t>43.13</t>
  </si>
  <si>
    <t>GCC</t>
  </si>
  <si>
    <t>ACA</t>
  </si>
  <si>
    <t>2474.16</t>
  </si>
  <si>
    <t>2602.56</t>
  </si>
  <si>
    <t>2541.83</t>
  </si>
  <si>
    <t>3050.15</t>
  </si>
  <si>
    <t>2780.34</t>
  </si>
  <si>
    <t>2724.42</t>
  </si>
  <si>
    <t>2527.78</t>
  </si>
  <si>
    <t>2645.09</t>
  </si>
  <si>
    <t>2855.73</t>
  </si>
  <si>
    <t>3074.85</t>
  </si>
  <si>
    <t>3046.88</t>
  </si>
  <si>
    <t>AACC</t>
  </si>
  <si>
    <t>GACA</t>
  </si>
  <si>
    <t>2741.45</t>
  </si>
  <si>
    <t>2781.69</t>
  </si>
  <si>
    <t>2794.8</t>
  </si>
  <si>
    <t>3348.62</t>
  </si>
  <si>
    <t>3448.23</t>
  </si>
  <si>
    <t>3186.5</t>
  </si>
  <si>
    <t>3289.84</t>
  </si>
  <si>
    <t>3144.81</t>
  </si>
  <si>
    <t>3150.44</t>
  </si>
  <si>
    <t>3083.83</t>
  </si>
  <si>
    <t>2259.33</t>
  </si>
  <si>
    <t>35.53</t>
  </si>
  <si>
    <t>TGCA</t>
  </si>
  <si>
    <t>CGCG</t>
  </si>
  <si>
    <t>1687.58</t>
  </si>
  <si>
    <t>1905.8</t>
  </si>
  <si>
    <t>1901.77</t>
  </si>
  <si>
    <t>2373.4</t>
  </si>
  <si>
    <t>2407.5</t>
  </si>
  <si>
    <t>3590.36</t>
  </si>
  <si>
    <t>4262.1</t>
  </si>
  <si>
    <t>2708.72</t>
  </si>
  <si>
    <t>4379.32</t>
  </si>
  <si>
    <t>4775.66</t>
  </si>
  <si>
    <t>4725.01</t>
  </si>
  <si>
    <t>4440.93</t>
  </si>
  <si>
    <t>5054.56</t>
  </si>
  <si>
    <t>4638.11</t>
  </si>
  <si>
    <t>3816.09</t>
  </si>
  <si>
    <t>TAG</t>
  </si>
  <si>
    <t>CAA</t>
  </si>
  <si>
    <t>3499.5</t>
  </si>
  <si>
    <t>CAACAGGAAT</t>
  </si>
  <si>
    <t>AAGTAAAAAC</t>
  </si>
  <si>
    <t>2511.24</t>
  </si>
  <si>
    <t>GG</t>
  </si>
  <si>
    <t>AA</t>
  </si>
  <si>
    <t>36.7</t>
  </si>
  <si>
    <t>3581.47</t>
  </si>
  <si>
    <t>3742.17</t>
  </si>
  <si>
    <t>3995.21</t>
  </si>
  <si>
    <t>TAACC</t>
  </si>
  <si>
    <t>GAACT</t>
  </si>
  <si>
    <t>36.34</t>
  </si>
  <si>
    <t>3834.36</t>
  </si>
  <si>
    <t>TTGT</t>
  </si>
  <si>
    <t>CTGC</t>
  </si>
  <si>
    <t>3630.63</t>
  </si>
  <si>
    <t>36.16</t>
  </si>
  <si>
    <t>ATCTCTCC</t>
  </si>
  <si>
    <t>GTCTTTCT</t>
  </si>
  <si>
    <t>3175.66</t>
  </si>
  <si>
    <t>3320.11</t>
  </si>
  <si>
    <t>3309.2</t>
  </si>
  <si>
    <t>3582.08</t>
  </si>
  <si>
    <t>AAT</t>
  </si>
  <si>
    <t>GAC</t>
  </si>
  <si>
    <t>3522.35</t>
  </si>
  <si>
    <t>3591.68</t>
  </si>
  <si>
    <t>3120.04</t>
  </si>
  <si>
    <t>3013.59</t>
  </si>
  <si>
    <t>GGTG</t>
  </si>
  <si>
    <t>TGTA</t>
  </si>
  <si>
    <t>2847.63</t>
  </si>
  <si>
    <t>TGTATTTTT</t>
  </si>
  <si>
    <t>CGTGTTTCG</t>
  </si>
  <si>
    <t>2093.23</t>
  </si>
  <si>
    <t>38.06</t>
  </si>
  <si>
    <t>2473.72</t>
  </si>
  <si>
    <t>CCGT</t>
  </si>
  <si>
    <t>GCGC</t>
  </si>
  <si>
    <t>2573.35</t>
  </si>
  <si>
    <t>2642.8</t>
  </si>
  <si>
    <t>3128.25</t>
  </si>
  <si>
    <t>3134.38</t>
  </si>
  <si>
    <t>3660.94</t>
  </si>
  <si>
    <t>ATGTC</t>
  </si>
  <si>
    <t>TTGTG</t>
  </si>
  <si>
    <t>3871.17</t>
  </si>
  <si>
    <t>ACATACCGCCTAC</t>
  </si>
  <si>
    <t>GTACACTGCTTAT</t>
  </si>
  <si>
    <t>2772.55</t>
  </si>
  <si>
    <t>2538.25</t>
  </si>
  <si>
    <t>2510.52</t>
  </si>
  <si>
    <t>32.67</t>
  </si>
  <si>
    <t>1969.98</t>
  </si>
  <si>
    <t>TTAT</t>
  </si>
  <si>
    <t>CTAC</t>
  </si>
  <si>
    <t>1345.18</t>
  </si>
  <si>
    <t>GGGT</t>
  </si>
  <si>
    <t>AGGA</t>
  </si>
  <si>
    <t>1358.29</t>
  </si>
  <si>
    <t>1503.13</t>
  </si>
  <si>
    <t>AGACAT</t>
  </si>
  <si>
    <t>CGATAC</t>
  </si>
  <si>
    <t>1761.68</t>
  </si>
  <si>
    <t>2353.01</t>
  </si>
  <si>
    <t>2324.31</t>
  </si>
  <si>
    <t>2878.83</t>
  </si>
  <si>
    <t>2779.37</t>
  </si>
  <si>
    <t>2874.29</t>
  </si>
  <si>
    <t>42.23</t>
  </si>
  <si>
    <t>42.01</t>
  </si>
  <si>
    <t>CAG</t>
  </si>
  <si>
    <t>GAA</t>
  </si>
  <si>
    <t>CAAC</t>
  </si>
  <si>
    <t>TAAA</t>
  </si>
  <si>
    <t>AGTA</t>
  </si>
  <si>
    <t>GGA</t>
  </si>
  <si>
    <t>1542.02</t>
  </si>
  <si>
    <t>CGCGC</t>
  </si>
  <si>
    <t>TGCAT</t>
  </si>
  <si>
    <t>1216.86</t>
  </si>
  <si>
    <t>GC</t>
  </si>
  <si>
    <t>AT</t>
  </si>
  <si>
    <t>GAG</t>
  </si>
  <si>
    <t>TAA</t>
  </si>
  <si>
    <t>472.12</t>
  </si>
  <si>
    <t>765.96</t>
  </si>
  <si>
    <t>1548.68</t>
  </si>
  <si>
    <t>2078.35</t>
  </si>
  <si>
    <t>AGAG</t>
  </si>
  <si>
    <t>GGAA</t>
  </si>
  <si>
    <t>2348.3</t>
  </si>
  <si>
    <t>CCG</t>
  </si>
  <si>
    <t>3225.4</t>
  </si>
  <si>
    <t>4415.56</t>
  </si>
  <si>
    <t>34.38</t>
  </si>
  <si>
    <t>4889.66</t>
  </si>
  <si>
    <t>4740.05</t>
  </si>
  <si>
    <t>GGAAGA</t>
  </si>
  <si>
    <t>AGAAGATGA</t>
  </si>
  <si>
    <t>4157.99</t>
  </si>
  <si>
    <t>AGAT</t>
  </si>
  <si>
    <t>GCTA</t>
  </si>
  <si>
    <t>4395.79</t>
  </si>
  <si>
    <t>5092.22</t>
  </si>
  <si>
    <t>41.64</t>
  </si>
  <si>
    <t>5207.03</t>
  </si>
  <si>
    <t>3742.16</t>
  </si>
  <si>
    <t>3918.27</t>
  </si>
  <si>
    <t>4012.16</t>
  </si>
  <si>
    <t>2513.78</t>
  </si>
  <si>
    <t>2025.39</t>
  </si>
  <si>
    <t>2907.06</t>
  </si>
  <si>
    <t>3127.97</t>
  </si>
  <si>
    <t>3275.88</t>
  </si>
  <si>
    <t>3214.99</t>
  </si>
  <si>
    <t>3543.07</t>
  </si>
  <si>
    <t>GCCCA</t>
  </si>
  <si>
    <t>ACCCG</t>
  </si>
  <si>
    <t>2857.1</t>
  </si>
  <si>
    <t>30.52</t>
  </si>
  <si>
    <t>2643.87</t>
  </si>
  <si>
    <t>2604.81</t>
  </si>
  <si>
    <t>2182.34</t>
  </si>
  <si>
    <t>3254.8</t>
  </si>
  <si>
    <t>3880.05</t>
  </si>
  <si>
    <t>40.31</t>
  </si>
  <si>
    <t>4228.4</t>
  </si>
  <si>
    <t>3420.07</t>
  </si>
  <si>
    <t>2955.47</t>
  </si>
  <si>
    <t>3144.13</t>
  </si>
  <si>
    <t>25.23</t>
  </si>
  <si>
    <t>3227.95</t>
  </si>
  <si>
    <t>2486.38</t>
  </si>
  <si>
    <t>34.04</t>
  </si>
  <si>
    <t>3081.38</t>
  </si>
  <si>
    <t>3099.52</t>
  </si>
  <si>
    <t>29.18</t>
  </si>
  <si>
    <t>4824.09</t>
  </si>
  <si>
    <t>42.37</t>
  </si>
  <si>
    <t>3622.61</t>
  </si>
  <si>
    <t>15.83</t>
  </si>
  <si>
    <t>3202.37</t>
  </si>
  <si>
    <t>4242.51</t>
  </si>
  <si>
    <t>4173.32</t>
  </si>
  <si>
    <t>4562.4</t>
  </si>
  <si>
    <t>2915.01</t>
  </si>
  <si>
    <t>3413.73</t>
  </si>
  <si>
    <t>7285.83</t>
  </si>
  <si>
    <t>7359.14</t>
  </si>
  <si>
    <t>5393.32</t>
  </si>
  <si>
    <t>5695.97</t>
  </si>
  <si>
    <t>6105.51</t>
  </si>
  <si>
    <t>4909.88</t>
  </si>
  <si>
    <t>2701.32</t>
  </si>
  <si>
    <t>2589.08</t>
  </si>
  <si>
    <t>GCCC</t>
  </si>
  <si>
    <t>ACCT</t>
  </si>
  <si>
    <t>5474.58</t>
  </si>
  <si>
    <t>6031.81</t>
  </si>
  <si>
    <t>5922.11</t>
  </si>
  <si>
    <t>5188.95</t>
  </si>
  <si>
    <t>5214.89</t>
  </si>
  <si>
    <t>5580.68</t>
  </si>
  <si>
    <t>5719.31</t>
  </si>
  <si>
    <t>4578.47</t>
  </si>
  <si>
    <t>5543.62</t>
  </si>
  <si>
    <t>5890.28</t>
  </si>
  <si>
    <t>6297.92</t>
  </si>
  <si>
    <t>5795.96</t>
  </si>
  <si>
    <t>4522.51</t>
  </si>
  <si>
    <t>5640.78</t>
  </si>
  <si>
    <t>3774.51</t>
  </si>
  <si>
    <t>4139.5</t>
  </si>
  <si>
    <t>3112.08</t>
  </si>
  <si>
    <t>2990.95</t>
  </si>
  <si>
    <t>3605.56</t>
  </si>
  <si>
    <t>2957.43</t>
  </si>
  <si>
    <t>5150.46</t>
  </si>
  <si>
    <t>4839.44</t>
  </si>
  <si>
    <t>5194.12</t>
  </si>
  <si>
    <t>4574.81</t>
  </si>
  <si>
    <t>3926.88</t>
  </si>
  <si>
    <t>4115.84</t>
  </si>
  <si>
    <t>4763.05</t>
  </si>
  <si>
    <t>ACGA</t>
  </si>
  <si>
    <t>5087.3</t>
  </si>
  <si>
    <t>5397.96</t>
  </si>
  <si>
    <t>33.9</t>
  </si>
  <si>
    <t>6136.51</t>
  </si>
  <si>
    <t>5710.56</t>
  </si>
  <si>
    <t>31.44</t>
  </si>
  <si>
    <t>4987.47</t>
  </si>
  <si>
    <t>4522.09</t>
  </si>
  <si>
    <t>4265.82</t>
  </si>
  <si>
    <t>4957.79</t>
  </si>
  <si>
    <t>7106.84</t>
  </si>
  <si>
    <t>7891.23</t>
  </si>
  <si>
    <t>8074.42</t>
  </si>
  <si>
    <t>37.0</t>
  </si>
  <si>
    <t>6880.99</t>
  </si>
  <si>
    <t>5793.2</t>
  </si>
  <si>
    <t>4486.8</t>
  </si>
  <si>
    <t>2776.67</t>
  </si>
  <si>
    <t>3360.1</t>
  </si>
  <si>
    <t>4746.4</t>
  </si>
  <si>
    <t>3375.93</t>
  </si>
  <si>
    <t>3012.18</t>
  </si>
  <si>
    <t>GTGA</t>
  </si>
  <si>
    <t>ATGG</t>
  </si>
  <si>
    <t>3547.07</t>
  </si>
  <si>
    <t>5410.67</t>
  </si>
  <si>
    <t>37.8</t>
  </si>
  <si>
    <t>5046.83</t>
  </si>
  <si>
    <t>3457.04</t>
  </si>
  <si>
    <t>4268.32</t>
  </si>
  <si>
    <t>3997.58</t>
  </si>
  <si>
    <t>2688.58</t>
  </si>
  <si>
    <t>2431.05</t>
  </si>
  <si>
    <t>1997.16</t>
  </si>
  <si>
    <t>28.56</t>
  </si>
  <si>
    <t>1801.98</t>
  </si>
  <si>
    <t>2160.92</t>
  </si>
  <si>
    <t>3424.3</t>
  </si>
  <si>
    <t>3443.86</t>
  </si>
  <si>
    <t>1754.39</t>
  </si>
  <si>
    <t>3567.41</t>
  </si>
  <si>
    <t>2787.4</t>
  </si>
  <si>
    <t>4135.77</t>
  </si>
  <si>
    <t>3989.57</t>
  </si>
  <si>
    <t>4008.37</t>
  </si>
  <si>
    <t>4906.4</t>
  </si>
  <si>
    <t>5181.05</t>
  </si>
  <si>
    <t>CGAG</t>
  </si>
  <si>
    <t>TGAT</t>
  </si>
  <si>
    <t>3006.51</t>
  </si>
  <si>
    <t>2412.63</t>
  </si>
  <si>
    <t>1610.41</t>
  </si>
  <si>
    <t>1455.38</t>
  </si>
  <si>
    <t>AAA</t>
  </si>
  <si>
    <t>CAC</t>
  </si>
  <si>
    <t>1320.51</t>
  </si>
  <si>
    <t>2028.6</t>
  </si>
  <si>
    <t>2096.3</t>
  </si>
  <si>
    <t>2126.68</t>
  </si>
  <si>
    <t>2138.12</t>
  </si>
  <si>
    <t>2181.65</t>
  </si>
  <si>
    <t>2095.43</t>
  </si>
  <si>
    <t>3040.47</t>
  </si>
  <si>
    <t>3403.77</t>
  </si>
  <si>
    <t>4066.62</t>
  </si>
  <si>
    <t>ATTA</t>
  </si>
  <si>
    <t>GTTG</t>
  </si>
  <si>
    <t>3401.39</t>
  </si>
  <si>
    <t>3701.89</t>
  </si>
  <si>
    <t>4675.44</t>
  </si>
  <si>
    <t>4504.98</t>
  </si>
  <si>
    <t>4793.71</t>
  </si>
  <si>
    <t>4692.16</t>
  </si>
  <si>
    <t>CACT</t>
  </si>
  <si>
    <t>TACC</t>
  </si>
  <si>
    <t>4692.4</t>
  </si>
  <si>
    <t>4793.34</t>
  </si>
  <si>
    <t>4373.66</t>
  </si>
  <si>
    <t>4486.87</t>
  </si>
  <si>
    <t>GCCAGCA</t>
  </si>
  <si>
    <t>ACCGGCC</t>
  </si>
  <si>
    <t>3327.77</t>
  </si>
  <si>
    <t>GGGCCTG</t>
  </si>
  <si>
    <t>AGGTCTT</t>
  </si>
  <si>
    <t>2800.48</t>
  </si>
  <si>
    <t>26.15</t>
  </si>
  <si>
    <t>3183.23</t>
  </si>
  <si>
    <t>3145.63</t>
  </si>
  <si>
    <t>3332.25</t>
  </si>
  <si>
    <t>AATC</t>
  </si>
  <si>
    <t>GATT</t>
  </si>
  <si>
    <t>3058.9</t>
  </si>
  <si>
    <t>CAGG</t>
  </si>
  <si>
    <t>3116.94</t>
  </si>
  <si>
    <t>3271.64</t>
  </si>
  <si>
    <t>TAGT</t>
  </si>
  <si>
    <t>GAGC</t>
  </si>
  <si>
    <t>3085.12</t>
  </si>
  <si>
    <t>3248.81</t>
  </si>
  <si>
    <t>39.57</t>
  </si>
  <si>
    <t>2957.38</t>
  </si>
  <si>
    <t>TACG</t>
  </si>
  <si>
    <t>CACA</t>
  </si>
  <si>
    <t>2841.36</t>
  </si>
  <si>
    <t>3173.28</t>
  </si>
  <si>
    <t>3193.51</t>
  </si>
  <si>
    <t>3076.59</t>
  </si>
  <si>
    <t>CGTC</t>
  </si>
  <si>
    <t>AAAA</t>
  </si>
  <si>
    <t>2658.36</t>
  </si>
  <si>
    <t>3153.69</t>
  </si>
  <si>
    <t>3092.14</t>
  </si>
  <si>
    <t>3121.39</t>
  </si>
  <si>
    <t>3120.49</t>
  </si>
  <si>
    <t>3202.34</t>
  </si>
  <si>
    <t>3261.57</t>
  </si>
  <si>
    <t>3486.1</t>
  </si>
  <si>
    <t>3856.3</t>
  </si>
  <si>
    <t>3553.48</t>
  </si>
  <si>
    <t>3792.97</t>
  </si>
  <si>
    <t>3951.56</t>
  </si>
  <si>
    <t>4012.34</t>
  </si>
  <si>
    <t>3883.23</t>
  </si>
  <si>
    <t>3692.21</t>
  </si>
  <si>
    <t>CTTC</t>
  </si>
  <si>
    <t>TTTT</t>
  </si>
  <si>
    <t>3453.64</t>
  </si>
  <si>
    <t>3609.73</t>
  </si>
  <si>
    <t>3833.53</t>
  </si>
  <si>
    <t>3790.86</t>
  </si>
  <si>
    <t>CGGCATA</t>
  </si>
  <si>
    <t>TGGTTTG</t>
  </si>
  <si>
    <t>2457.19</t>
  </si>
  <si>
    <t>2537.27</t>
  </si>
  <si>
    <t>GGCCGCC</t>
  </si>
  <si>
    <t>AGCTGCT</t>
  </si>
  <si>
    <t>2527.6</t>
  </si>
  <si>
    <t>3400.49</t>
  </si>
  <si>
    <t>3619.63</t>
  </si>
  <si>
    <t>3712.22</t>
  </si>
  <si>
    <t>3936.46</t>
  </si>
  <si>
    <t>3494.96</t>
  </si>
  <si>
    <t>3335.43</t>
  </si>
  <si>
    <t>3373.58</t>
  </si>
  <si>
    <t>3109.28</t>
  </si>
  <si>
    <t>3081.66</t>
  </si>
  <si>
    <t>CACTTGG</t>
  </si>
  <si>
    <t>TACCTGT</t>
  </si>
  <si>
    <t>2313.78</t>
  </si>
  <si>
    <t>2260.54</t>
  </si>
  <si>
    <t>2255.58</t>
  </si>
  <si>
    <t>2186.97</t>
  </si>
  <si>
    <t>36.19</t>
  </si>
  <si>
    <t>2039.67</t>
  </si>
  <si>
    <t>1528.29</t>
  </si>
  <si>
    <t>TGTGTTA</t>
  </si>
  <si>
    <t>CGTATTG</t>
  </si>
  <si>
    <t>1629.88</t>
  </si>
  <si>
    <t>2055.05</t>
  </si>
  <si>
    <t>2034.84</t>
  </si>
  <si>
    <t>2168.47</t>
  </si>
  <si>
    <t>2475.36</t>
  </si>
  <si>
    <t>CACG</t>
  </si>
  <si>
    <t>TACA</t>
  </si>
  <si>
    <t>2377.09</t>
  </si>
  <si>
    <t>43.52</t>
  </si>
  <si>
    <t>TAATCCGCCC</t>
  </si>
  <si>
    <t>CAGTCCACCA</t>
  </si>
  <si>
    <t>1641.04</t>
  </si>
  <si>
    <t>1633.97</t>
  </si>
  <si>
    <t>ACTCGGG</t>
  </si>
  <si>
    <t>GCTTGGA</t>
  </si>
  <si>
    <t>ATCTTGT</t>
  </si>
  <si>
    <t>GTCCTTA</t>
  </si>
  <si>
    <t>AATA</t>
  </si>
  <si>
    <t>489.71</t>
  </si>
  <si>
    <t>AGATGTG</t>
  </si>
  <si>
    <t>GGAAGTA</t>
  </si>
  <si>
    <t>AAG</t>
  </si>
  <si>
    <t>TGCT</t>
  </si>
  <si>
    <t>CGCC</t>
  </si>
  <si>
    <t>563.23</t>
  </si>
  <si>
    <t>CATATTGG</t>
  </si>
  <si>
    <t>TATACTGA</t>
  </si>
  <si>
    <t>CTTTTTCAC</t>
  </si>
  <si>
    <t>GTGCTTTAT</t>
  </si>
  <si>
    <t>1788.4</t>
  </si>
  <si>
    <t>1821.83</t>
  </si>
  <si>
    <t>TCTT</t>
  </si>
  <si>
    <t>CCTC</t>
  </si>
  <si>
    <t>1887.88</t>
  </si>
  <si>
    <t>GATAG</t>
  </si>
  <si>
    <t>AATAT</t>
  </si>
  <si>
    <t>2083.88</t>
  </si>
  <si>
    <t>TTTCGTAGAAGATACCGTG</t>
  </si>
  <si>
    <t>CTTTGTTGATGAAACGGTA</t>
  </si>
  <si>
    <t>1346.01</t>
  </si>
  <si>
    <t>TTTCAATCTATCG</t>
  </si>
  <si>
    <t>CTTGAGTCTGTCA</t>
  </si>
  <si>
    <t>1291.3</t>
  </si>
  <si>
    <t>GGTGGAT</t>
  </si>
  <si>
    <t>CGTAGAC</t>
  </si>
  <si>
    <t>2144.49</t>
  </si>
  <si>
    <t>2176.86</t>
  </si>
  <si>
    <t>ACCG</t>
  </si>
  <si>
    <t>38.26</t>
  </si>
  <si>
    <t>GTAG</t>
  </si>
  <si>
    <t>GTCA</t>
  </si>
  <si>
    <t>ATCC</t>
  </si>
  <si>
    <t>2837.46</t>
  </si>
  <si>
    <t>3232.92</t>
  </si>
  <si>
    <t>3481.36</t>
  </si>
  <si>
    <t>TGTC</t>
  </si>
  <si>
    <t>CGTT</t>
  </si>
  <si>
    <t>3427.48</t>
  </si>
  <si>
    <t>CAACCAG</t>
  </si>
  <si>
    <t>TAGCCAA</t>
  </si>
  <si>
    <t>3456.25</t>
  </si>
  <si>
    <t>4424.42</t>
  </si>
  <si>
    <t>4555.95</t>
  </si>
  <si>
    <t>4338.1</t>
  </si>
  <si>
    <t>4106.82</t>
  </si>
  <si>
    <t>ACCA</t>
  </si>
  <si>
    <t>2332.14</t>
  </si>
  <si>
    <t>GTTGTTAGAG</t>
  </si>
  <si>
    <t>TTGATTGGAA</t>
  </si>
  <si>
    <t>2265.83</t>
  </si>
  <si>
    <t>43.96</t>
  </si>
  <si>
    <t>3248.42</t>
  </si>
  <si>
    <t>3375.53</t>
  </si>
  <si>
    <t>3676.27</t>
  </si>
  <si>
    <t>3671.3</t>
  </si>
  <si>
    <t>GTCC</t>
  </si>
  <si>
    <t>ATCT</t>
  </si>
  <si>
    <t>3545.76</t>
  </si>
  <si>
    <t>3862.97</t>
  </si>
  <si>
    <t>3864.75</t>
  </si>
  <si>
    <t>3774.18</t>
  </si>
  <si>
    <t>GCCA</t>
  </si>
  <si>
    <t>ACCC</t>
  </si>
  <si>
    <t>3470.86</t>
  </si>
  <si>
    <t>33.35</t>
  </si>
  <si>
    <t>GGCC</t>
  </si>
  <si>
    <t>3898.21</t>
  </si>
  <si>
    <t>2829.37</t>
  </si>
  <si>
    <t>4020.43</t>
  </si>
  <si>
    <t>4041.74</t>
  </si>
  <si>
    <t>4148.13</t>
  </si>
  <si>
    <t>3301.46</t>
  </si>
  <si>
    <t>3036.26</t>
  </si>
  <si>
    <t>3272.38</t>
  </si>
  <si>
    <t>3834.26</t>
  </si>
  <si>
    <t>4209.06</t>
  </si>
  <si>
    <t>3841.69</t>
  </si>
  <si>
    <t>3970.68</t>
  </si>
  <si>
    <t>4029.32</t>
  </si>
  <si>
    <t>4083.1</t>
  </si>
  <si>
    <t>1951.91</t>
  </si>
  <si>
    <t>2597.47</t>
  </si>
  <si>
    <t>3002.56</t>
  </si>
  <si>
    <t>2932.56</t>
  </si>
  <si>
    <t>3354.13</t>
  </si>
  <si>
    <t>2356.84</t>
  </si>
  <si>
    <t>3621.74</t>
  </si>
  <si>
    <t>3914.34</t>
  </si>
  <si>
    <t>4011.24</t>
  </si>
  <si>
    <t>3200.48</t>
  </si>
  <si>
    <t>5822.04</t>
  </si>
  <si>
    <t>5550.71</t>
  </si>
  <si>
    <t>3912.97</t>
  </si>
  <si>
    <t>42.06</t>
  </si>
  <si>
    <t>5196.04</t>
  </si>
  <si>
    <t>5784.3</t>
  </si>
  <si>
    <t>4680.34</t>
  </si>
  <si>
    <t>4514.47</t>
  </si>
  <si>
    <t>3441.99</t>
  </si>
  <si>
    <t>37.6</t>
  </si>
  <si>
    <t>ATTG</t>
  </si>
  <si>
    <t>1033.31</t>
  </si>
  <si>
    <t>34.53</t>
  </si>
  <si>
    <t>1183.4</t>
  </si>
  <si>
    <t>2688.52</t>
  </si>
  <si>
    <t>2737.1</t>
  </si>
  <si>
    <t>5380.71</t>
  </si>
  <si>
    <t>3540.85</t>
  </si>
  <si>
    <t>3781.92</t>
  </si>
  <si>
    <t>3930.65</t>
  </si>
  <si>
    <t>1069.55</t>
  </si>
  <si>
    <t>4515.78</t>
  </si>
  <si>
    <t>4708.09</t>
  </si>
  <si>
    <t>3720.12</t>
  </si>
  <si>
    <t>3598.45</t>
  </si>
  <si>
    <t>37.14</t>
  </si>
  <si>
    <t>3554.38</t>
  </si>
  <si>
    <t>3805.94</t>
  </si>
  <si>
    <t>3788.53</t>
  </si>
  <si>
    <t>2823.68</t>
  </si>
  <si>
    <t>2141.37</t>
  </si>
  <si>
    <t>1265.65</t>
  </si>
  <si>
    <t>1051.04</t>
  </si>
  <si>
    <t>1128.63</t>
  </si>
  <si>
    <t>989.62</t>
  </si>
  <si>
    <t>1176.31</t>
  </si>
  <si>
    <t>1074.24</t>
  </si>
  <si>
    <t>1021.67</t>
  </si>
  <si>
    <t>5932.34</t>
  </si>
  <si>
    <t>33.88</t>
  </si>
  <si>
    <t>2829.22</t>
  </si>
  <si>
    <t>1638.83</t>
  </si>
  <si>
    <t>1082.44</t>
  </si>
  <si>
    <t>1246.35</t>
  </si>
  <si>
    <t>4374.63</t>
  </si>
  <si>
    <t>4348.56</t>
  </si>
  <si>
    <t>4532.79</t>
  </si>
  <si>
    <t>3517.37</t>
  </si>
  <si>
    <t>2104.22</t>
  </si>
  <si>
    <t>1879.77</t>
  </si>
  <si>
    <t>2052.5</t>
  </si>
  <si>
    <t>2396.06</t>
  </si>
  <si>
    <t>2295.75</t>
  </si>
  <si>
    <t>2502.36</t>
  </si>
  <si>
    <t>2186.05</t>
  </si>
  <si>
    <t>2662.5</t>
  </si>
  <si>
    <t>2972.51</t>
  </si>
  <si>
    <t>5362.82</t>
  </si>
  <si>
    <t>5394.99</t>
  </si>
  <si>
    <t>AGT</t>
  </si>
  <si>
    <t>GGC</t>
  </si>
  <si>
    <t>4577.83</t>
  </si>
  <si>
    <t>6773.39</t>
  </si>
  <si>
    <t>6656.45</t>
  </si>
  <si>
    <t>6228.91</t>
  </si>
  <si>
    <t>6524.28</t>
  </si>
  <si>
    <t>5843.29</t>
  </si>
  <si>
    <t>6359.16</t>
  </si>
  <si>
    <t>5825.67</t>
  </si>
  <si>
    <t>TAT</t>
  </si>
  <si>
    <t>6166.69</t>
  </si>
  <si>
    <t>6122.92</t>
  </si>
  <si>
    <t>2890.31</t>
  </si>
  <si>
    <t>3036.64</t>
  </si>
  <si>
    <t>TGAC</t>
  </si>
  <si>
    <t>CGAT</t>
  </si>
  <si>
    <t>2258.76</t>
  </si>
  <si>
    <t>2099.56</t>
  </si>
  <si>
    <t>2535.74</t>
  </si>
  <si>
    <t>1730.05</t>
  </si>
  <si>
    <t>1424.63</t>
  </si>
  <si>
    <t>1630.01</t>
  </si>
  <si>
    <t>1506.85</t>
  </si>
  <si>
    <t>CCTAT</t>
  </si>
  <si>
    <t>GCTATAT</t>
  </si>
  <si>
    <t>1360.59</t>
  </si>
  <si>
    <t>35.64</t>
  </si>
  <si>
    <t>CCTA</t>
  </si>
  <si>
    <t>ACTC</t>
  </si>
  <si>
    <t>2070.07</t>
  </si>
  <si>
    <t>TTATC</t>
  </si>
  <si>
    <t>CTATT</t>
  </si>
  <si>
    <t>2080.43</t>
  </si>
  <si>
    <t>AGA</t>
  </si>
  <si>
    <t>GGG</t>
  </si>
  <si>
    <t>1333.46</t>
  </si>
  <si>
    <t>1344.97</t>
  </si>
  <si>
    <t>1361.98</t>
  </si>
  <si>
    <t>42.6</t>
  </si>
  <si>
    <t>CCCGCCGCCC</t>
  </si>
  <si>
    <t>TTCACCACCT</t>
  </si>
  <si>
    <t>1337.96</t>
  </si>
  <si>
    <t>3816.36</t>
  </si>
  <si>
    <t>3856.27</t>
  </si>
  <si>
    <t>3912.46</t>
  </si>
  <si>
    <t>3999.03</t>
  </si>
  <si>
    <t>4098.5</t>
  </si>
  <si>
    <t>3876.75</t>
  </si>
  <si>
    <t>CCAAGAT</t>
  </si>
  <si>
    <t>TCAAGAAGAC</t>
  </si>
  <si>
    <t>3374.16</t>
  </si>
  <si>
    <t>32.79</t>
  </si>
  <si>
    <t>CAAG</t>
  </si>
  <si>
    <t>4521.36</t>
  </si>
  <si>
    <t>TCATC</t>
  </si>
  <si>
    <t>ACGTT</t>
  </si>
  <si>
    <t>4574.78</t>
  </si>
  <si>
    <t>AACT</t>
  </si>
  <si>
    <t>GACC</t>
  </si>
  <si>
    <t>4674.95</t>
  </si>
  <si>
    <t>48.63</t>
  </si>
  <si>
    <t>4000.49</t>
  </si>
  <si>
    <t>AGC</t>
  </si>
  <si>
    <t>3647.55</t>
  </si>
  <si>
    <t>34.6</t>
  </si>
  <si>
    <t>3768.76</t>
  </si>
  <si>
    <t>3968.11</t>
  </si>
  <si>
    <t>3867.94</t>
  </si>
  <si>
    <t>3441.39</t>
  </si>
  <si>
    <t>3927.71</t>
  </si>
  <si>
    <t>4077.99</t>
  </si>
  <si>
    <t>TCTGGGTACA</t>
  </si>
  <si>
    <t>CCTGTGTATC</t>
  </si>
  <si>
    <t>3656.66</t>
  </si>
  <si>
    <t>4959.88</t>
  </si>
  <si>
    <t>5012.64</t>
  </si>
  <si>
    <t>5119.84</t>
  </si>
  <si>
    <t>5298.34</t>
  </si>
  <si>
    <t>26.54</t>
  </si>
  <si>
    <t>GAT</t>
  </si>
  <si>
    <t>4479.08</t>
  </si>
  <si>
    <t>5172.43</t>
  </si>
  <si>
    <t>5420.31</t>
  </si>
  <si>
    <t>5158.85</t>
  </si>
  <si>
    <t>5321.85</t>
  </si>
  <si>
    <t>5414.02</t>
  </si>
  <si>
    <t>5365.46</t>
  </si>
  <si>
    <t>5011.11</t>
  </si>
  <si>
    <t>CCCC</t>
  </si>
  <si>
    <t>TCCT</t>
  </si>
  <si>
    <t>4369.07</t>
  </si>
  <si>
    <t>4018.43</t>
  </si>
  <si>
    <t>4005.72</t>
  </si>
  <si>
    <t>3674.44</t>
  </si>
  <si>
    <t>3446.91</t>
  </si>
  <si>
    <t>3256.69</t>
  </si>
  <si>
    <t>2569.16</t>
  </si>
  <si>
    <t>2386.31</t>
  </si>
  <si>
    <t>CCTGG</t>
  </si>
  <si>
    <t>TCTGA</t>
  </si>
  <si>
    <t>1828.37</t>
  </si>
  <si>
    <t>CTGCTTC</t>
  </si>
  <si>
    <t>ATGATTT</t>
  </si>
  <si>
    <t>34.89</t>
  </si>
  <si>
    <t>720.64</t>
  </si>
  <si>
    <t>CGAA</t>
  </si>
  <si>
    <t>TGAG</t>
  </si>
  <si>
    <t>28.27</t>
  </si>
  <si>
    <t>CGCT</t>
  </si>
  <si>
    <t>66.9</t>
  </si>
  <si>
    <t>39.32</t>
  </si>
  <si>
    <t>TATGATC</t>
  </si>
  <si>
    <t>CATTATT</t>
  </si>
  <si>
    <t>2661.39</t>
  </si>
  <si>
    <t>CAACGAGCCTG</t>
  </si>
  <si>
    <t>AAATGAACCTC</t>
  </si>
  <si>
    <t>1585.06</t>
  </si>
  <si>
    <t>1705.3</t>
  </si>
  <si>
    <t>1687.64</t>
  </si>
  <si>
    <t>CCA</t>
  </si>
  <si>
    <t>1563.04</t>
  </si>
  <si>
    <t>ATTCTAC</t>
  </si>
  <si>
    <t>GTTTTAT</t>
  </si>
  <si>
    <t>1520.06</t>
  </si>
  <si>
    <t>1170.85</t>
  </si>
  <si>
    <t>CTGGT</t>
  </si>
  <si>
    <t>1067.87</t>
  </si>
  <si>
    <t>TGGT</t>
  </si>
  <si>
    <t>1117.95</t>
  </si>
  <si>
    <t>47.25</t>
  </si>
  <si>
    <t>1457.08</t>
  </si>
  <si>
    <t>1539.88</t>
  </si>
  <si>
    <t>2095.73</t>
  </si>
  <si>
    <t>2711.56</t>
  </si>
  <si>
    <t>2854.27</t>
  </si>
  <si>
    <t>2910.2</t>
  </si>
  <si>
    <t>4001.42</t>
  </si>
  <si>
    <t>4305.6</t>
  </si>
  <si>
    <t>4538.06</t>
  </si>
  <si>
    <t>4352.17</t>
  </si>
  <si>
    <t>5445.18</t>
  </si>
  <si>
    <t>4713.67</t>
  </si>
  <si>
    <t>4853.27</t>
  </si>
  <si>
    <t>4550.29</t>
  </si>
  <si>
    <t>4608.19</t>
  </si>
  <si>
    <t>1909.04</t>
  </si>
  <si>
    <t>1235.89</t>
  </si>
  <si>
    <t>2843.12</t>
  </si>
  <si>
    <t>3989.55</t>
  </si>
  <si>
    <t>4168.21</t>
  </si>
  <si>
    <t>4149.8</t>
  </si>
  <si>
    <t>4558.32</t>
  </si>
  <si>
    <t>4245.29</t>
  </si>
  <si>
    <t>4301.62</t>
  </si>
  <si>
    <t>4627.71</t>
  </si>
  <si>
    <t>40.95</t>
  </si>
  <si>
    <t>3469.59</t>
  </si>
  <si>
    <t>5735.53</t>
  </si>
  <si>
    <t>29.84</t>
  </si>
  <si>
    <t>5702.9</t>
  </si>
  <si>
    <t>4900.82</t>
  </si>
  <si>
    <t>GGGG</t>
  </si>
  <si>
    <t>3952.76</t>
  </si>
  <si>
    <t>1337.78</t>
  </si>
  <si>
    <t>1617.98</t>
  </si>
  <si>
    <t>GTGCTACG</t>
  </si>
  <si>
    <t>CTGCTACCTACG</t>
  </si>
  <si>
    <t>1866.24</t>
  </si>
  <si>
    <t>GCTAC</t>
  </si>
  <si>
    <t>129.51</t>
  </si>
  <si>
    <t>2213.44</t>
  </si>
  <si>
    <t>GGGTCGTATA</t>
  </si>
  <si>
    <t>AGGGCGTATGTATA</t>
  </si>
  <si>
    <t>1557.26</t>
  </si>
  <si>
    <t>CGTAT</t>
  </si>
  <si>
    <t>1575.63</t>
  </si>
  <si>
    <t>2753.53</t>
  </si>
  <si>
    <t>2660.78</t>
  </si>
  <si>
    <t>2761.27</t>
  </si>
  <si>
    <t>3009.41</t>
  </si>
  <si>
    <t>3979.06</t>
  </si>
  <si>
    <t>5176.3</t>
  </si>
  <si>
    <t>4733.71</t>
  </si>
  <si>
    <t>4493.42</t>
  </si>
  <si>
    <t>4568.72</t>
  </si>
  <si>
    <t>4611.96</t>
  </si>
  <si>
    <t>3732.11</t>
  </si>
  <si>
    <t>4342.05</t>
  </si>
  <si>
    <t>25.37</t>
  </si>
  <si>
    <t>3817.03</t>
  </si>
  <si>
    <t>3612.63</t>
  </si>
  <si>
    <t>36.26</t>
  </si>
  <si>
    <t>2522.58</t>
  </si>
  <si>
    <t>2144.96</t>
  </si>
  <si>
    <t>1228.4</t>
  </si>
  <si>
    <t>CTCCGGTATG</t>
  </si>
  <si>
    <t>GTCAGGTGTT</t>
  </si>
  <si>
    <t>1167.93</t>
  </si>
  <si>
    <t>1146.76</t>
  </si>
  <si>
    <t>1192.44</t>
  </si>
  <si>
    <t>CCAC</t>
  </si>
  <si>
    <t>1044.83</t>
  </si>
  <si>
    <t>972.39</t>
  </si>
  <si>
    <t>TACAC</t>
  </si>
  <si>
    <t>CACAA</t>
  </si>
  <si>
    <t>AAACAGT</t>
  </si>
  <si>
    <t>CGACATG</t>
  </si>
  <si>
    <t>45.42</t>
  </si>
  <si>
    <t>TAGCGTG</t>
  </si>
  <si>
    <t>CAACATT</t>
  </si>
  <si>
    <t>380.15</t>
  </si>
  <si>
    <t>GTT</t>
  </si>
  <si>
    <t>ACTAATTG</t>
  </si>
  <si>
    <t>AATTTT</t>
  </si>
  <si>
    <t>ACT</t>
  </si>
  <si>
    <t>GTTTA</t>
  </si>
  <si>
    <t>ATTTGTG</t>
  </si>
  <si>
    <t>39.45</t>
  </si>
  <si>
    <t>TCACCTACTG</t>
  </si>
  <si>
    <t>TTACATG</t>
  </si>
  <si>
    <t>CCT</t>
  </si>
  <si>
    <t>1065.85</t>
  </si>
  <si>
    <t>CAACAC</t>
  </si>
  <si>
    <t>TAAAAT</t>
  </si>
  <si>
    <t>1006.52</t>
  </si>
  <si>
    <t>GCCTACCT</t>
  </si>
  <si>
    <t>CCCTGTCC</t>
  </si>
  <si>
    <t>2129.43</t>
  </si>
  <si>
    <t>CGA</t>
  </si>
  <si>
    <t>2649.55</t>
  </si>
  <si>
    <t>2848.59</t>
  </si>
  <si>
    <t>3258.29</t>
  </si>
  <si>
    <t>3308.4</t>
  </si>
  <si>
    <t>3468.74</t>
  </si>
  <si>
    <t>1976.16</t>
  </si>
  <si>
    <t>GTCATCTG</t>
  </si>
  <si>
    <t>CTCACTCAGATG</t>
  </si>
  <si>
    <t>1700.64</t>
  </si>
  <si>
    <t>CAGA</t>
  </si>
  <si>
    <t>AAAC</t>
  </si>
  <si>
    <t>AAATAAA</t>
  </si>
  <si>
    <t>2270.42</t>
  </si>
  <si>
    <t>AAAT</t>
  </si>
  <si>
    <t>2064.84</t>
  </si>
  <si>
    <t>1911.45</t>
  </si>
  <si>
    <t>2542.37</t>
  </si>
  <si>
    <t>TCGCAAAAACCAT</t>
  </si>
  <si>
    <t>GCGCAAACTAG</t>
  </si>
  <si>
    <t>994.4</t>
  </si>
  <si>
    <t>CTCAAGCTTCAC</t>
  </si>
  <si>
    <t>GTCCACCTTCATCAC</t>
  </si>
  <si>
    <t>1084.98</t>
  </si>
  <si>
    <t>39.66</t>
  </si>
  <si>
    <t>TTCA</t>
  </si>
  <si>
    <t>1862.95</t>
  </si>
  <si>
    <t>1829.7</t>
  </si>
  <si>
    <t>1748.12</t>
  </si>
  <si>
    <t>TATTC</t>
  </si>
  <si>
    <t>CCTTT</t>
  </si>
  <si>
    <t>CTAACTTCTATTGTG</t>
  </si>
  <si>
    <t>TTAAATTGTATGTT</t>
  </si>
  <si>
    <t>GTATGT</t>
  </si>
  <si>
    <t>GGAT</t>
  </si>
  <si>
    <t>36.77</t>
  </si>
  <si>
    <t>AGATT</t>
  </si>
  <si>
    <t>AGAATATGATG</t>
  </si>
  <si>
    <t>TECHNOLOGY</t>
  </si>
  <si>
    <t>ILL + ONT</t>
  </si>
  <si>
    <t>77.19</t>
  </si>
  <si>
    <t>37.23</t>
  </si>
  <si>
    <t>35.21</t>
  </si>
  <si>
    <t>40.7</t>
  </si>
  <si>
    <t>40.88</t>
  </si>
  <si>
    <t>39.68</t>
  </si>
  <si>
    <t>35.93</t>
  </si>
  <si>
    <t>30.88</t>
  </si>
  <si>
    <t>46.66</t>
  </si>
  <si>
    <t>36.33</t>
  </si>
  <si>
    <t>36.64</t>
  </si>
  <si>
    <t>36.38</t>
  </si>
  <si>
    <t>AGG</t>
  </si>
  <si>
    <t>61.02</t>
  </si>
  <si>
    <t>AAC</t>
  </si>
  <si>
    <t>TGA</t>
  </si>
  <si>
    <t>47.09</t>
  </si>
  <si>
    <t>39.07</t>
  </si>
  <si>
    <t>35.7</t>
  </si>
  <si>
    <t>93.35</t>
  </si>
  <si>
    <t>ACC</t>
  </si>
  <si>
    <t>GTA</t>
  </si>
  <si>
    <t>38.09</t>
  </si>
  <si>
    <t>16.18</t>
  </si>
  <si>
    <t>TTAC</t>
  </si>
  <si>
    <t>GAGT</t>
  </si>
  <si>
    <t>GTTT</t>
  </si>
  <si>
    <t>GGT</t>
  </si>
  <si>
    <t>34.83</t>
  </si>
  <si>
    <t>77.63</t>
  </si>
  <si>
    <t>43.71</t>
  </si>
  <si>
    <t>44.75</t>
  </si>
  <si>
    <t>38.42</t>
  </si>
  <si>
    <t>45.24</t>
  </si>
  <si>
    <t>39.28</t>
  </si>
  <si>
    <t>64.07</t>
  </si>
  <si>
    <t>79.94</t>
  </si>
  <si>
    <t>31.51</t>
  </si>
  <si>
    <t>77.93</t>
  </si>
  <si>
    <t>TTT</t>
  </si>
  <si>
    <t>15.74</t>
  </si>
  <si>
    <t>69.85</t>
  </si>
  <si>
    <t>32.12</t>
  </si>
  <si>
    <t>41.25</t>
  </si>
  <si>
    <t>ONT</t>
  </si>
  <si>
    <t>AACG</t>
  </si>
  <si>
    <t>40.02</t>
  </si>
  <si>
    <t>35.76</t>
  </si>
  <si>
    <t>26.14</t>
  </si>
  <si>
    <t>36.91</t>
  </si>
  <si>
    <t>76.21</t>
  </si>
  <si>
    <t>28.67</t>
  </si>
  <si>
    <t>ATT</t>
  </si>
  <si>
    <t>TCGA</t>
  </si>
  <si>
    <t>CTTT</t>
  </si>
  <si>
    <t>20.44</t>
  </si>
  <si>
    <t>TTA</t>
  </si>
  <si>
    <t>0.304</t>
  </si>
  <si>
    <t>GTC</t>
  </si>
  <si>
    <t>15.87</t>
  </si>
  <si>
    <t>GTG</t>
  </si>
  <si>
    <t>91.46</t>
  </si>
  <si>
    <t>29.47</t>
  </si>
  <si>
    <t>30.13</t>
  </si>
  <si>
    <t>28.73</t>
  </si>
  <si>
    <t>36.04</t>
  </si>
  <si>
    <t>35.75</t>
  </si>
  <si>
    <t>CCC</t>
  </si>
  <si>
    <t>TATT</t>
  </si>
  <si>
    <t>CCGC</t>
  </si>
  <si>
    <t>51.18</t>
  </si>
  <si>
    <t>CGT</t>
  </si>
  <si>
    <t>TCA</t>
  </si>
  <si>
    <t>TCC</t>
  </si>
  <si>
    <t>58.73</t>
  </si>
  <si>
    <t>29.83</t>
  </si>
  <si>
    <t>28.42</t>
  </si>
  <si>
    <t>13.26</t>
  </si>
  <si>
    <t>0.286</t>
  </si>
  <si>
    <t>0.227</t>
  </si>
  <si>
    <t>ATC</t>
  </si>
  <si>
    <t>26.41</t>
  </si>
  <si>
    <t>75.3</t>
  </si>
  <si>
    <t>33.11</t>
  </si>
  <si>
    <t>38.76</t>
  </si>
  <si>
    <t>TTCT</t>
  </si>
  <si>
    <t>CAGC</t>
  </si>
  <si>
    <t>30.62</t>
  </si>
  <si>
    <t>108.75</t>
  </si>
  <si>
    <t>70.21</t>
  </si>
  <si>
    <t>69.72</t>
  </si>
  <si>
    <t>31.38</t>
  </si>
  <si>
    <t>62.4</t>
  </si>
  <si>
    <t>TGC</t>
  </si>
  <si>
    <t>6.0</t>
  </si>
  <si>
    <t>39.0</t>
  </si>
  <si>
    <t>27.75</t>
  </si>
  <si>
    <t>43.12</t>
  </si>
  <si>
    <t>GCG</t>
  </si>
  <si>
    <t>105.54</t>
  </si>
  <si>
    <t>70.52</t>
  </si>
  <si>
    <t>37.15</t>
  </si>
  <si>
    <t>25.78</t>
  </si>
  <si>
    <t>36.31</t>
  </si>
  <si>
    <t>ATCG</t>
  </si>
  <si>
    <t>CGCA</t>
  </si>
  <si>
    <t>40.2</t>
  </si>
  <si>
    <t>31.16</t>
  </si>
  <si>
    <t>28.39</t>
  </si>
  <si>
    <t>CAGT</t>
  </si>
  <si>
    <t>GGAC</t>
  </si>
  <si>
    <t>CCTG</t>
  </si>
  <si>
    <t>GAAA</t>
  </si>
  <si>
    <t>70.4</t>
  </si>
  <si>
    <t>75.08</t>
  </si>
  <si>
    <t>129.19</t>
  </si>
  <si>
    <t>22.0</t>
  </si>
  <si>
    <t>43.45</t>
  </si>
  <si>
    <t>84.07</t>
  </si>
  <si>
    <t>26.16</t>
  </si>
  <si>
    <t>TCG</t>
  </si>
  <si>
    <t>24.92</t>
  </si>
  <si>
    <t>CTT</t>
  </si>
  <si>
    <t>TGTT</t>
  </si>
  <si>
    <t>57.68</t>
  </si>
  <si>
    <t>29.15</t>
  </si>
  <si>
    <t>32.3</t>
  </si>
  <si>
    <t>33.84</t>
  </si>
  <si>
    <t>24.39</t>
  </si>
  <si>
    <t>34.76</t>
  </si>
  <si>
    <t>27.48</t>
  </si>
  <si>
    <t>36.87</t>
  </si>
  <si>
    <t>13.18</t>
  </si>
  <si>
    <t>17.54</t>
  </si>
  <si>
    <t>CACC</t>
  </si>
  <si>
    <t>CGG</t>
  </si>
  <si>
    <t>80.62</t>
  </si>
  <si>
    <t>44.24</t>
  </si>
  <si>
    <t>26.96</t>
  </si>
  <si>
    <t>171.29</t>
  </si>
  <si>
    <t>26.57</t>
  </si>
  <si>
    <t>67.03</t>
  </si>
  <si>
    <t>38.85</t>
  </si>
  <si>
    <t>38.54</t>
  </si>
  <si>
    <t>76.17</t>
  </si>
  <si>
    <t>36.51</t>
  </si>
  <si>
    <t>37.44</t>
  </si>
  <si>
    <t>36.98</t>
  </si>
  <si>
    <t>GTTA</t>
  </si>
  <si>
    <t>34.64</t>
  </si>
  <si>
    <t>GCT</t>
  </si>
  <si>
    <t>32.15</t>
  </si>
  <si>
    <t>31.84</t>
  </si>
  <si>
    <t>49.46</t>
  </si>
  <si>
    <t>AACA</t>
  </si>
  <si>
    <t>26.91</t>
  </si>
  <si>
    <t>57.05</t>
  </si>
  <si>
    <t>84.13</t>
  </si>
  <si>
    <t>39.59</t>
  </si>
  <si>
    <t>41.67</t>
  </si>
  <si>
    <t>CGTG</t>
  </si>
  <si>
    <t>33.81</t>
  </si>
  <si>
    <t>13.86</t>
  </si>
  <si>
    <t>60.74</t>
  </si>
  <si>
    <t>87.76</t>
  </si>
  <si>
    <t>37.1</t>
  </si>
  <si>
    <t>34.77</t>
  </si>
  <si>
    <t>26.63</t>
  </si>
  <si>
    <t>30.72</t>
  </si>
  <si>
    <t>91.77</t>
  </si>
  <si>
    <t>TAAT</t>
  </si>
  <si>
    <t>33.06</t>
  </si>
  <si>
    <t>34.81</t>
  </si>
  <si>
    <t>42.11</t>
  </si>
  <si>
    <t>128.69</t>
  </si>
  <si>
    <t>TTC</t>
  </si>
  <si>
    <t>21.88</t>
  </si>
  <si>
    <t>36.4</t>
  </si>
  <si>
    <t>91.07</t>
  </si>
  <si>
    <t>41.61</t>
  </si>
  <si>
    <t>AGTT</t>
  </si>
  <si>
    <t>34.46</t>
  </si>
  <si>
    <t>25.24</t>
  </si>
  <si>
    <t>39.36</t>
  </si>
  <si>
    <t>31.96</t>
  </si>
  <si>
    <t>33.57</t>
  </si>
  <si>
    <t>126.01</t>
  </si>
  <si>
    <t>82.65</t>
  </si>
  <si>
    <t>41.32</t>
  </si>
  <si>
    <t>41.97</t>
  </si>
  <si>
    <t>87.41</t>
  </si>
  <si>
    <t>0.249</t>
  </si>
  <si>
    <t>128.4</t>
  </si>
  <si>
    <t>32.02</t>
  </si>
  <si>
    <t>0.18</t>
  </si>
  <si>
    <t>ATAA</t>
  </si>
  <si>
    <t>40.97</t>
  </si>
  <si>
    <t>35.6</t>
  </si>
  <si>
    <t>66.24</t>
  </si>
  <si>
    <t>TGCC</t>
  </si>
  <si>
    <t>CAT</t>
  </si>
  <si>
    <t>26.58</t>
  </si>
  <si>
    <t>CCAA</t>
  </si>
  <si>
    <t>AGCT</t>
  </si>
  <si>
    <t>192.37</t>
  </si>
  <si>
    <t>81.29</t>
  </si>
  <si>
    <t>43.31</t>
  </si>
  <si>
    <t>GAAC</t>
  </si>
  <si>
    <t>ATGT</t>
  </si>
  <si>
    <t>22.35</t>
  </si>
  <si>
    <t>85.9</t>
  </si>
  <si>
    <t>100.82</t>
  </si>
  <si>
    <t>AAAG</t>
  </si>
  <si>
    <t>169.69</t>
  </si>
  <si>
    <t>34.12</t>
  </si>
  <si>
    <t>80.96</t>
  </si>
  <si>
    <t>13.29</t>
  </si>
  <si>
    <t>24.45</t>
  </si>
  <si>
    <t>34.75</t>
  </si>
  <si>
    <t>71.0</t>
  </si>
  <si>
    <t>35.85</t>
  </si>
  <si>
    <t>40.48</t>
  </si>
  <si>
    <t>39.21</t>
  </si>
  <si>
    <t>ATTT</t>
  </si>
  <si>
    <t>1820.33</t>
  </si>
  <si>
    <t>AGCAC</t>
  </si>
  <si>
    <t>CGCAG</t>
  </si>
  <si>
    <t>1787.4</t>
  </si>
  <si>
    <t>1743.75</t>
  </si>
  <si>
    <t>1763.14</t>
  </si>
  <si>
    <t>1754.93</t>
  </si>
  <si>
    <t>1656.23</t>
  </si>
  <si>
    <t>1713.14</t>
  </si>
  <si>
    <t>1740.89</t>
  </si>
  <si>
    <t>GTGGA</t>
  </si>
  <si>
    <t>1654.75</t>
  </si>
  <si>
    <t>2046.78</t>
  </si>
  <si>
    <t>2117.04</t>
  </si>
  <si>
    <t>GTAATG</t>
  </si>
  <si>
    <t>ATAACA</t>
  </si>
  <si>
    <t>1766.77</t>
  </si>
  <si>
    <t>1810.06</t>
  </si>
  <si>
    <t>1792.6</t>
  </si>
  <si>
    <t>ATATC</t>
  </si>
  <si>
    <t>GTATA</t>
  </si>
  <si>
    <t>1592.28</t>
  </si>
  <si>
    <t>ACAAGAACACCTC</t>
  </si>
  <si>
    <t>GCAAAATCATCTG</t>
  </si>
  <si>
    <t>1190.67</t>
  </si>
  <si>
    <t>1800.07</t>
  </si>
  <si>
    <t>1872.27</t>
  </si>
  <si>
    <t>1659.21</t>
  </si>
  <si>
    <t>1614.35</t>
  </si>
  <si>
    <t>ATTC</t>
  </si>
  <si>
    <t>1364.17</t>
  </si>
  <si>
    <t>ATATTCGA</t>
  </si>
  <si>
    <t>GTGTTAGG</t>
  </si>
  <si>
    <t>1113.64</t>
  </si>
  <si>
    <t>1484.08</t>
  </si>
  <si>
    <t>GATTC</t>
  </si>
  <si>
    <t>AATTA</t>
  </si>
  <si>
    <t>1645.15</t>
  </si>
  <si>
    <t>1454.47</t>
  </si>
  <si>
    <t>ATACC</t>
  </si>
  <si>
    <t>TTACA</t>
  </si>
  <si>
    <t>1220.73</t>
  </si>
  <si>
    <t>1196.65</t>
  </si>
  <si>
    <t>1163.9</t>
  </si>
  <si>
    <t>1546.66</t>
  </si>
  <si>
    <t>1664.86</t>
  </si>
  <si>
    <t>2055.99</t>
  </si>
  <si>
    <t>3313.98</t>
  </si>
  <si>
    <t>3035.52</t>
  </si>
  <si>
    <t>3090.7</t>
  </si>
  <si>
    <t>2749.28</t>
  </si>
  <si>
    <t>2572.14</t>
  </si>
  <si>
    <t>2621.12</t>
  </si>
  <si>
    <t>CCATT</t>
  </si>
  <si>
    <t>GCACA</t>
  </si>
  <si>
    <t>2118.33</t>
  </si>
  <si>
    <t>1763.63</t>
  </si>
  <si>
    <t>1550.98</t>
  </si>
  <si>
    <t>1082.02</t>
  </si>
  <si>
    <t>CTTCG</t>
  </si>
  <si>
    <t>TTTCA</t>
  </si>
  <si>
    <t>1034.6</t>
  </si>
  <si>
    <t>CTGTG</t>
  </si>
  <si>
    <t>TTGTA</t>
  </si>
  <si>
    <t>2098.76</t>
  </si>
  <si>
    <t>2553.3</t>
  </si>
  <si>
    <t>2616.72</t>
  </si>
  <si>
    <t>3153.26</t>
  </si>
  <si>
    <t>3360.7</t>
  </si>
  <si>
    <t>3634.91</t>
  </si>
  <si>
    <t>3279.67</t>
  </si>
  <si>
    <t>3054.74</t>
  </si>
  <si>
    <t>2321.08</t>
  </si>
  <si>
    <t>2304.73</t>
  </si>
  <si>
    <t>1764.49</t>
  </si>
  <si>
    <t>1666.54</t>
  </si>
  <si>
    <t>2114.19</t>
  </si>
  <si>
    <t>1585.2</t>
  </si>
  <si>
    <t>2084.52</t>
  </si>
  <si>
    <t>2236.58</t>
  </si>
  <si>
    <t>2283.27</t>
  </si>
  <si>
    <t>2412.72</t>
  </si>
  <si>
    <t>3636.29</t>
  </si>
  <si>
    <t>4313.23</t>
  </si>
  <si>
    <t>AGAC</t>
  </si>
  <si>
    <t>3200.32</t>
  </si>
  <si>
    <t>1958.82</t>
  </si>
  <si>
    <t>2283.96</t>
  </si>
  <si>
    <t>2314.61</t>
  </si>
  <si>
    <t>1683.07</t>
  </si>
  <si>
    <t>1779.82</t>
  </si>
  <si>
    <t>1405.5</t>
  </si>
  <si>
    <t>2783.69</t>
  </si>
  <si>
    <t>5606.22</t>
  </si>
  <si>
    <t>3738.26</t>
  </si>
  <si>
    <t>1083.47</t>
  </si>
  <si>
    <t>1824.67</t>
  </si>
  <si>
    <t>2405.35</t>
  </si>
  <si>
    <t>6562.78</t>
  </si>
  <si>
    <t>3515.78</t>
  </si>
  <si>
    <t>3170.33</t>
  </si>
  <si>
    <t>1323.88</t>
  </si>
  <si>
    <t>2519.67</t>
  </si>
  <si>
    <t>1620.94</t>
  </si>
  <si>
    <t>3779.09</t>
  </si>
  <si>
    <t>3832.2</t>
  </si>
  <si>
    <t>3550.36</t>
  </si>
  <si>
    <t>CCACAGT</t>
  </si>
  <si>
    <t>TCCCAGC</t>
  </si>
  <si>
    <t>2269.68</t>
  </si>
  <si>
    <t>1473.24</t>
  </si>
  <si>
    <t>1074.01</t>
  </si>
  <si>
    <t>1173.11</t>
  </si>
  <si>
    <t>1365.36</t>
  </si>
  <si>
    <t>3051.63</t>
  </si>
  <si>
    <t>3737.09</t>
  </si>
  <si>
    <t>4737.17</t>
  </si>
  <si>
    <t>2068.7</t>
  </si>
  <si>
    <t>1882.38</t>
  </si>
  <si>
    <t>4258.82</t>
  </si>
  <si>
    <t>0.00222891</t>
  </si>
  <si>
    <t>2304.88</t>
  </si>
  <si>
    <t>1806.24</t>
  </si>
  <si>
    <t>2369.56</t>
  </si>
  <si>
    <t>3248.29</t>
  </si>
  <si>
    <t>3192.48</t>
  </si>
  <si>
    <t>6296.58</t>
  </si>
  <si>
    <t>2957.04</t>
  </si>
  <si>
    <t>2699.5</t>
  </si>
  <si>
    <t>2852.09</t>
  </si>
  <si>
    <t>TCAATTTA</t>
  </si>
  <si>
    <t>ACCGTTTC</t>
  </si>
  <si>
    <t>2564.19</t>
  </si>
  <si>
    <t>CGGGGAAG</t>
  </si>
  <si>
    <t>TGGGAAAT</t>
  </si>
  <si>
    <t>2172.25</t>
  </si>
  <si>
    <t>1856.48</t>
  </si>
  <si>
    <t>2286.07</t>
  </si>
  <si>
    <t>2889.31</t>
  </si>
  <si>
    <t>5781.29</t>
  </si>
  <si>
    <t>4001.35</t>
  </si>
  <si>
    <t>2143.92</t>
  </si>
  <si>
    <t>1380.23</t>
  </si>
  <si>
    <t>1121.1</t>
  </si>
  <si>
    <t>1417.28</t>
  </si>
  <si>
    <t>1729.98</t>
  </si>
  <si>
    <t>1703.09</t>
  </si>
  <si>
    <t>3891.11</t>
  </si>
  <si>
    <t>4351.11</t>
  </si>
  <si>
    <t>4151.79</t>
  </si>
  <si>
    <t>5380.39</t>
  </si>
  <si>
    <t>5081.64</t>
  </si>
  <si>
    <t>4998.81</t>
  </si>
  <si>
    <t>4573.55</t>
  </si>
  <si>
    <t>5200.38</t>
  </si>
  <si>
    <t>7383.39</t>
  </si>
  <si>
    <t>1162.27</t>
  </si>
  <si>
    <t>1537.35</t>
  </si>
  <si>
    <t>4237.23</t>
  </si>
  <si>
    <t>2213.35</t>
  </si>
  <si>
    <t>4433.87</t>
  </si>
  <si>
    <t>1578.49</t>
  </si>
  <si>
    <t>1138.66</t>
  </si>
  <si>
    <t>1231.89</t>
  </si>
  <si>
    <t>1828.98</t>
  </si>
  <si>
    <t>4159.32</t>
  </si>
  <si>
    <t>4893.04</t>
  </si>
  <si>
    <t>5216.28</t>
  </si>
  <si>
    <t>6103.17</t>
  </si>
  <si>
    <t>6452.82</t>
  </si>
  <si>
    <t>7039.3</t>
  </si>
  <si>
    <t>mnp</t>
  </si>
  <si>
    <t>6842.79</t>
  </si>
  <si>
    <t>5273.71</t>
  </si>
  <si>
    <t>3866.68</t>
  </si>
  <si>
    <t>2395.59</t>
  </si>
  <si>
    <t>2199.15</t>
  </si>
  <si>
    <t>1824.42</t>
  </si>
  <si>
    <t>1986.24</t>
  </si>
  <si>
    <t>2528.29</t>
  </si>
  <si>
    <t>4687.79</t>
  </si>
  <si>
    <t>5319.21</t>
  </si>
  <si>
    <t>5069.27</t>
  </si>
  <si>
    <t>5106.02</t>
  </si>
  <si>
    <t>5909.12</t>
  </si>
  <si>
    <t>5685.61</t>
  </si>
  <si>
    <t>5691.16</t>
  </si>
  <si>
    <t>5559.76</t>
  </si>
  <si>
    <t>5726.75</t>
  </si>
  <si>
    <t>7263.94</t>
  </si>
  <si>
    <t>7806.97</t>
  </si>
  <si>
    <t>4639.87</t>
  </si>
  <si>
    <t>3950.31</t>
  </si>
  <si>
    <t>GGGA</t>
  </si>
  <si>
    <t>3283.41</t>
  </si>
  <si>
    <t>3187.24</t>
  </si>
  <si>
    <t>3076.89</t>
  </si>
  <si>
    <t>1965.4</t>
  </si>
  <si>
    <t>ATATGAC</t>
  </si>
  <si>
    <t>GTATAGA</t>
  </si>
  <si>
    <t>1484.56</t>
  </si>
  <si>
    <t>1341.15</t>
  </si>
  <si>
    <t>TAACTT</t>
  </si>
  <si>
    <t>GAACCC</t>
  </si>
  <si>
    <t>1340.26</t>
  </si>
  <si>
    <t>1394.31</t>
  </si>
  <si>
    <t>1726.24</t>
  </si>
  <si>
    <t>1662.71</t>
  </si>
  <si>
    <t>1321.43</t>
  </si>
  <si>
    <t>1084.12</t>
  </si>
  <si>
    <t>1695.47</t>
  </si>
  <si>
    <t>2330.78</t>
  </si>
  <si>
    <t>2626.29</t>
  </si>
  <si>
    <t>2837.9</t>
  </si>
  <si>
    <t>2771.33</t>
  </si>
  <si>
    <t>2873.19</t>
  </si>
  <si>
    <t>TACATAT</t>
  </si>
  <si>
    <t>GATATAC</t>
  </si>
  <si>
    <t>2890.79</t>
  </si>
  <si>
    <t>3560.6</t>
  </si>
  <si>
    <t>CCCT</t>
  </si>
  <si>
    <t>GCCG</t>
  </si>
  <si>
    <t>3687.39</t>
  </si>
  <si>
    <t>3408.09</t>
  </si>
  <si>
    <t>3340.28</t>
  </si>
  <si>
    <t>2920.34</t>
  </si>
  <si>
    <t>3033.14</t>
  </si>
  <si>
    <t>3014.32</t>
  </si>
  <si>
    <t>3076.34</t>
  </si>
  <si>
    <t>3036.94</t>
  </si>
  <si>
    <t>2839.05</t>
  </si>
  <si>
    <t>2946.95</t>
  </si>
  <si>
    <t>2404.64</t>
  </si>
  <si>
    <t>AGGTG</t>
  </si>
  <si>
    <t>CAGTA</t>
  </si>
  <si>
    <t>2152.38</t>
  </si>
  <si>
    <t>TATC</t>
  </si>
  <si>
    <t>2210.12</t>
  </si>
  <si>
    <t>3224.2</t>
  </si>
  <si>
    <t>3507.05</t>
  </si>
  <si>
    <t>3387.57</t>
  </si>
  <si>
    <t>4356.31</t>
  </si>
  <si>
    <t>AAGA</t>
  </si>
  <si>
    <t>3920.51</t>
  </si>
  <si>
    <t>4446.32</t>
  </si>
  <si>
    <t>4486.28</t>
  </si>
  <si>
    <t>3748.42</t>
  </si>
  <si>
    <t>4077.97</t>
  </si>
  <si>
    <t>TGGC</t>
  </si>
  <si>
    <t>CGGT</t>
  </si>
  <si>
    <t>3617.86</t>
  </si>
  <si>
    <t>3636.3</t>
  </si>
  <si>
    <t>2499.16</t>
  </si>
  <si>
    <t>2227.39</t>
  </si>
  <si>
    <t>2198.22</t>
  </si>
  <si>
    <t>CGC</t>
  </si>
  <si>
    <t>1680.66</t>
  </si>
  <si>
    <t>TAAGT</t>
  </si>
  <si>
    <t>AAAGC</t>
  </si>
  <si>
    <t>1732.56</t>
  </si>
  <si>
    <t>4672.19</t>
  </si>
  <si>
    <t>5806.36</t>
  </si>
  <si>
    <t>7177.9</t>
  </si>
  <si>
    <t>7315.07</t>
  </si>
  <si>
    <t>7745.23</t>
  </si>
  <si>
    <t>7708.98</t>
  </si>
  <si>
    <t>7030.48</t>
  </si>
  <si>
    <t>7160.74</t>
  </si>
  <si>
    <t>7422.22</t>
  </si>
  <si>
    <t>7469.05</t>
  </si>
  <si>
    <t>8359.47</t>
  </si>
  <si>
    <t>8217.37</t>
  </si>
  <si>
    <t>7378.23</t>
  </si>
  <si>
    <t>7256.4</t>
  </si>
  <si>
    <t>6306.72</t>
  </si>
  <si>
    <t>6220.96</t>
  </si>
  <si>
    <t>6080.72</t>
  </si>
  <si>
    <t>6205.75</t>
  </si>
  <si>
    <t>5222.48</t>
  </si>
  <si>
    <t>5048.59</t>
  </si>
  <si>
    <t>GATC</t>
  </si>
  <si>
    <t>AATT</t>
  </si>
  <si>
    <t>1375.97</t>
  </si>
  <si>
    <t>1895.07</t>
  </si>
  <si>
    <t>1590.54</t>
  </si>
  <si>
    <t>2104.4</t>
  </si>
  <si>
    <t>2221.45</t>
  </si>
  <si>
    <t>2495.3</t>
  </si>
  <si>
    <t>2432.76</t>
  </si>
  <si>
    <t>2364.74</t>
  </si>
  <si>
    <t>2482.99</t>
  </si>
  <si>
    <t>2584.33</t>
  </si>
  <si>
    <t>2608.17</t>
  </si>
  <si>
    <t>2229.39</t>
  </si>
  <si>
    <t>2460.04</t>
  </si>
  <si>
    <t>2427.35</t>
  </si>
  <si>
    <t>2244.23</t>
  </si>
  <si>
    <t>2345.79</t>
  </si>
  <si>
    <t>1761.39</t>
  </si>
  <si>
    <t>1858.52</t>
  </si>
  <si>
    <t>1868.99</t>
  </si>
  <si>
    <t>1586.6</t>
  </si>
  <si>
    <t>1763.99</t>
  </si>
  <si>
    <t>2785.88</t>
  </si>
  <si>
    <t>2578.3</t>
  </si>
  <si>
    <t>3412.51</t>
  </si>
  <si>
    <t>3528.7</t>
  </si>
  <si>
    <t>4647.61</t>
  </si>
  <si>
    <t>4740.89</t>
  </si>
  <si>
    <t>4809.65</t>
  </si>
  <si>
    <t>5215.91</t>
  </si>
  <si>
    <t>4895.48</t>
  </si>
  <si>
    <t>4504.45</t>
  </si>
  <si>
    <t>3845.59</t>
  </si>
  <si>
    <t>GTGC</t>
  </si>
  <si>
    <t>2830.8</t>
  </si>
  <si>
    <t>2550.58</t>
  </si>
  <si>
    <t>1933.3</t>
  </si>
  <si>
    <t>TGCTC</t>
  </si>
  <si>
    <t>CGCTA</t>
  </si>
  <si>
    <t>1713.27</t>
  </si>
  <si>
    <t>1694.74</t>
  </si>
  <si>
    <t>1800.76</t>
  </si>
  <si>
    <t>1926.75</t>
  </si>
  <si>
    <t>2584.79</t>
  </si>
  <si>
    <t>3116.64</t>
  </si>
  <si>
    <t>4198.4</t>
  </si>
  <si>
    <t>7366.86</t>
  </si>
  <si>
    <t>6261.78</t>
  </si>
  <si>
    <t>4387.63</t>
  </si>
  <si>
    <t>4357.45</t>
  </si>
  <si>
    <t>3830.05</t>
  </si>
  <si>
    <t>3784.97</t>
  </si>
  <si>
    <t>2730.97</t>
  </si>
  <si>
    <t>2490.87</t>
  </si>
  <si>
    <t>1949.54</t>
  </si>
  <si>
    <t>1423.43</t>
  </si>
  <si>
    <t>1369.93</t>
  </si>
  <si>
    <t>1330.83</t>
  </si>
  <si>
    <t>1405.1</t>
  </si>
  <si>
    <t>2119.16</t>
  </si>
  <si>
    <t>1963.53</t>
  </si>
  <si>
    <t>2345.48</t>
  </si>
  <si>
    <t>2564.12</t>
  </si>
  <si>
    <t>2665.04</t>
  </si>
  <si>
    <t>TGACC</t>
  </si>
  <si>
    <t>GGACT</t>
  </si>
  <si>
    <t>2649.12</t>
  </si>
  <si>
    <t>3357.44</t>
  </si>
  <si>
    <t>3389.28</t>
  </si>
  <si>
    <t>3332.58</t>
  </si>
  <si>
    <t>4279.8</t>
  </si>
  <si>
    <t>4488.08</t>
  </si>
  <si>
    <t>4421.56</t>
  </si>
  <si>
    <t>4292.47</t>
  </si>
  <si>
    <t>5045.05</t>
  </si>
  <si>
    <t>5790.71</t>
  </si>
  <si>
    <t>5242.31</t>
  </si>
  <si>
    <t>5287.86</t>
  </si>
  <si>
    <t>6765.78</t>
  </si>
  <si>
    <t>6115.84</t>
  </si>
  <si>
    <t>5225.36</t>
  </si>
  <si>
    <t>4490.92</t>
  </si>
  <si>
    <t>3811.32</t>
  </si>
  <si>
    <t>3682.73</t>
  </si>
  <si>
    <t>3943.36</t>
  </si>
  <si>
    <t>3589.93</t>
  </si>
  <si>
    <t>GTTACA</t>
  </si>
  <si>
    <t>ACCATT</t>
  </si>
  <si>
    <t>351.19</t>
  </si>
  <si>
    <t>AGCTGGC</t>
  </si>
  <si>
    <t>CGATGGT</t>
  </si>
  <si>
    <t>352.7</t>
  </si>
  <si>
    <t>1107.41</t>
  </si>
  <si>
    <t>1081.16</t>
  </si>
  <si>
    <t>AACAGGA</t>
  </si>
  <si>
    <t>GACCGGG</t>
  </si>
  <si>
    <t>ACAC</t>
  </si>
  <si>
    <t>1022.34</t>
  </si>
  <si>
    <t>1014.45</t>
  </si>
  <si>
    <t>1221.41</t>
  </si>
  <si>
    <t>GTGTAA</t>
  </si>
  <si>
    <t>ATGAAG</t>
  </si>
  <si>
    <t>1195.79</t>
  </si>
  <si>
    <t>1155.98</t>
  </si>
  <si>
    <t>ATAG</t>
  </si>
  <si>
    <t>GTAT</t>
  </si>
  <si>
    <t>1491.76</t>
  </si>
  <si>
    <t>1601.26</t>
  </si>
  <si>
    <t>1966.34</t>
  </si>
  <si>
    <t>2087.25</t>
  </si>
  <si>
    <t>2149.69</t>
  </si>
  <si>
    <t>GGACCCA</t>
  </si>
  <si>
    <t>CGATCCG</t>
  </si>
  <si>
    <t>2154.49</t>
  </si>
  <si>
    <t>2727.44</t>
  </si>
  <si>
    <t>2916.83</t>
  </si>
  <si>
    <t>3205.84</t>
  </si>
  <si>
    <t>3421.11</t>
  </si>
  <si>
    <t>CGTA</t>
  </si>
  <si>
    <t>3697.88</t>
  </si>
  <si>
    <t>3948.24</t>
  </si>
  <si>
    <t>3767.52</t>
  </si>
  <si>
    <t>2344.7</t>
  </si>
  <si>
    <t>2427.47</t>
  </si>
  <si>
    <t>2588.08</t>
  </si>
  <si>
    <t>GAGCTCT</t>
  </si>
  <si>
    <t>TAGTTCA</t>
  </si>
  <si>
    <t>2573.52</t>
  </si>
  <si>
    <t>3525.31</t>
  </si>
  <si>
    <t>3623.71</t>
  </si>
  <si>
    <t>GCTGACGA</t>
  </si>
  <si>
    <t>ACTAACGG</t>
  </si>
  <si>
    <t>3238.9</t>
  </si>
  <si>
    <t>3013.76</t>
  </si>
  <si>
    <t>2974.8</t>
  </si>
  <si>
    <t>ACTGGGC</t>
  </si>
  <si>
    <t>GCTTGGT</t>
  </si>
  <si>
    <t>CTCC</t>
  </si>
  <si>
    <t>1461.53</t>
  </si>
  <si>
    <t>2295.05</t>
  </si>
  <si>
    <t>2074.44</t>
  </si>
  <si>
    <t>1559.22</t>
  </si>
  <si>
    <t>CAGGCAGAT</t>
  </si>
  <si>
    <t>TAGACATAC</t>
  </si>
  <si>
    <t>1591.34</t>
  </si>
  <si>
    <t>2038.65</t>
  </si>
  <si>
    <t>3572.92</t>
  </si>
  <si>
    <t>ILL</t>
  </si>
  <si>
    <t>TR</t>
  </si>
  <si>
    <t>EE1</t>
  </si>
  <si>
    <t>EE2</t>
  </si>
  <si>
    <t>EE4</t>
  </si>
  <si>
    <t>EE5</t>
  </si>
  <si>
    <t>EE5/U82</t>
  </si>
  <si>
    <t>U82</t>
  </si>
  <si>
    <t>U82/U81</t>
  </si>
  <si>
    <t>U81</t>
  </si>
  <si>
    <t>EE6</t>
  </si>
  <si>
    <t>U79</t>
  </si>
  <si>
    <t>U77</t>
  </si>
  <si>
    <t>U77/U76</t>
  </si>
  <si>
    <t>U76</t>
  </si>
  <si>
    <t>U76/U75</t>
  </si>
  <si>
    <t>U75</t>
  </si>
  <si>
    <t>U75/U74</t>
  </si>
  <si>
    <t>U74</t>
  </si>
  <si>
    <t>U73</t>
  </si>
  <si>
    <t>U73/U72</t>
  </si>
  <si>
    <t>U72</t>
  </si>
  <si>
    <t>U71</t>
  </si>
  <si>
    <t>U71/U70</t>
  </si>
  <si>
    <t>U70</t>
  </si>
  <si>
    <t>U69</t>
  </si>
  <si>
    <t>U68</t>
  </si>
  <si>
    <t>U68/U67</t>
  </si>
  <si>
    <t>U67</t>
  </si>
  <si>
    <t>U60</t>
  </si>
  <si>
    <t>U60/U65</t>
  </si>
  <si>
    <t>U60/U65/U64</t>
  </si>
  <si>
    <t>U60/U64</t>
  </si>
  <si>
    <t>U60/U64/U63</t>
  </si>
  <si>
    <t>U60/U63</t>
  </si>
  <si>
    <t>U60/U63/U62</t>
  </si>
  <si>
    <t>U59</t>
  </si>
  <si>
    <t>U59/U58</t>
  </si>
  <si>
    <t>U58</t>
  </si>
  <si>
    <t>U57</t>
  </si>
  <si>
    <t>U56</t>
  </si>
  <si>
    <t>U54</t>
  </si>
  <si>
    <t>U54/U53/U53.5</t>
  </si>
  <si>
    <t>U53/U53.5</t>
  </si>
  <si>
    <t>U53</t>
  </si>
  <si>
    <t>U52</t>
  </si>
  <si>
    <t>U51</t>
  </si>
  <si>
    <t>U50</t>
  </si>
  <si>
    <t>U50/U49</t>
  </si>
  <si>
    <t>U49</t>
  </si>
  <si>
    <t>EE7</t>
  </si>
  <si>
    <t>EE7/U48</t>
  </si>
  <si>
    <t>U48</t>
  </si>
  <si>
    <t>U48/U47</t>
  </si>
  <si>
    <t>U47</t>
  </si>
  <si>
    <t>U46</t>
  </si>
  <si>
    <t>U46/EE8</t>
  </si>
  <si>
    <t>EE8</t>
  </si>
  <si>
    <t>U27</t>
  </si>
  <si>
    <t>EE9</t>
  </si>
  <si>
    <t>U28</t>
  </si>
  <si>
    <t>U29</t>
  </si>
  <si>
    <t>U29/U30</t>
  </si>
  <si>
    <t>U30</t>
  </si>
  <si>
    <t>U31</t>
  </si>
  <si>
    <t>U32</t>
  </si>
  <si>
    <t>U32/U33</t>
  </si>
  <si>
    <t>U33</t>
  </si>
  <si>
    <t>U34</t>
  </si>
  <si>
    <t>U35</t>
  </si>
  <si>
    <t>U36</t>
  </si>
  <si>
    <t>U36/U37</t>
  </si>
  <si>
    <t>U37</t>
  </si>
  <si>
    <t>U38</t>
  </si>
  <si>
    <t>U39</t>
  </si>
  <si>
    <t>U39/U40</t>
  </si>
  <si>
    <t>U40</t>
  </si>
  <si>
    <t>U41</t>
  </si>
  <si>
    <t>oripalindrome</t>
  </si>
  <si>
    <t>U42</t>
  </si>
  <si>
    <t>U43</t>
  </si>
  <si>
    <t>U43/U44</t>
  </si>
  <si>
    <t>U44</t>
  </si>
  <si>
    <t>EE10</t>
  </si>
  <si>
    <t>EE11</t>
  </si>
  <si>
    <t>U4</t>
  </si>
  <si>
    <t>U11</t>
  </si>
  <si>
    <t>U12</t>
  </si>
  <si>
    <t>UL34</t>
  </si>
  <si>
    <t>U14</t>
  </si>
  <si>
    <t>EE12</t>
  </si>
  <si>
    <t>EE13</t>
  </si>
  <si>
    <t>EE14</t>
  </si>
  <si>
    <t>EE15</t>
  </si>
  <si>
    <t>EE16</t>
  </si>
  <si>
    <t>EE17</t>
  </si>
  <si>
    <t>EE18</t>
  </si>
  <si>
    <t>EE19</t>
  </si>
  <si>
    <t>EE20</t>
  </si>
  <si>
    <t>EE21</t>
  </si>
  <si>
    <t>EE22</t>
  </si>
  <si>
    <t>EE22A</t>
  </si>
  <si>
    <t>EE23</t>
  </si>
  <si>
    <t>EE24</t>
  </si>
  <si>
    <t>EE25</t>
  </si>
  <si>
    <t>EE26</t>
  </si>
  <si>
    <t>EE27</t>
  </si>
  <si>
    <t>EE28</t>
  </si>
  <si>
    <t>EE29</t>
  </si>
  <si>
    <t>EE30</t>
  </si>
  <si>
    <t>EE30A</t>
  </si>
  <si>
    <t>EE31</t>
  </si>
  <si>
    <t>EE31/EE32</t>
  </si>
  <si>
    <t>EE32</t>
  </si>
  <si>
    <t>EE32A</t>
  </si>
  <si>
    <t>EE33</t>
  </si>
  <si>
    <t>EE34</t>
  </si>
  <si>
    <t>EE35</t>
  </si>
  <si>
    <t>EE36</t>
  </si>
  <si>
    <t>EE37</t>
  </si>
  <si>
    <t>EE38</t>
  </si>
  <si>
    <t>EE39</t>
  </si>
  <si>
    <t>EE40</t>
  </si>
  <si>
    <t>EE41</t>
  </si>
  <si>
    <t>EE42</t>
  </si>
  <si>
    <t>EE43</t>
  </si>
  <si>
    <t>fragmentedEE44A</t>
  </si>
  <si>
    <t>EE45</t>
  </si>
  <si>
    <t>EE46</t>
  </si>
  <si>
    <t>EE47</t>
  </si>
  <si>
    <t>EE48</t>
  </si>
  <si>
    <t>EE49</t>
  </si>
  <si>
    <t>fragmentedEE49A</t>
  </si>
  <si>
    <t>EE49B</t>
  </si>
  <si>
    <t>fragmentedEE49C</t>
  </si>
  <si>
    <t>EE49D</t>
  </si>
  <si>
    <t>EE50</t>
  </si>
  <si>
    <t>EE51</t>
  </si>
  <si>
    <t>EE52</t>
  </si>
  <si>
    <t>fragmentedEE61</t>
  </si>
  <si>
    <t>EE62</t>
  </si>
  <si>
    <t>EE62A</t>
  </si>
  <si>
    <t>fragmentedEE62B</t>
  </si>
  <si>
    <t>EE63</t>
  </si>
  <si>
    <t>Counts</t>
  </si>
  <si>
    <t>start</t>
  </si>
  <si>
    <t>end</t>
  </si>
  <si>
    <t>ID2</t>
  </si>
  <si>
    <t>Function</t>
  </si>
  <si>
    <t>Notes</t>
  </si>
  <si>
    <t>protein EE1</t>
  </si>
  <si>
    <t>protein EE2</t>
  </si>
  <si>
    <t>contains signal peptide; EE3 family</t>
  </si>
  <si>
    <t>protein EE4</t>
  </si>
  <si>
    <t>protein EE5</t>
  </si>
  <si>
    <t>contains signal peptide</t>
  </si>
  <si>
    <t>contains signal peptide; complexed with envelope glycoprotein H; involved in cell entry; involved in cell-to-cell spread</t>
  </si>
  <si>
    <t>envelope glycoprotein L</t>
  </si>
  <si>
    <t>protein EE5/envelope glycoprotein L</t>
  </si>
  <si>
    <t>contains signal peptide | contains signal peptide; complexed with envelope glycoprotein H; involved in cell entry; involved in cell-to-cell spread</t>
  </si>
  <si>
    <t>uracil-DNA glycosylase</t>
  </si>
  <si>
    <t>envelope glycoprotein L/uracil-DNA glycosylase</t>
  </si>
  <si>
    <t>EC_number 3.2.2.3; involved in DNA repair</t>
  </si>
  <si>
    <t>contains signal peptide; complexed with envelope glycoprotein H; involved in cell entry; involved in cell-to-cell spread | EC_number 3.2.2.3; involved in DNA repair</t>
  </si>
  <si>
    <t>protein EE6</t>
  </si>
  <si>
    <t>protein UL112</t>
  </si>
  <si>
    <t>involved in gene regulation; involved in DNA replication</t>
  </si>
  <si>
    <t>helicase-primase helicase subunit</t>
  </si>
  <si>
    <t>involved in DNA replication</t>
  </si>
  <si>
    <t>capsid portal protein</t>
  </si>
  <si>
    <t>helicase-primase helicase subunit/capsid portal protein</t>
  </si>
  <si>
    <t>dodecamer located at one capsid vertex in place of penton; involved in DNA encapsidation</t>
  </si>
  <si>
    <t>involved in DNA replication | dodecamer located at one capsid vertex in place of penton; involved in DNA encapsidation</t>
  </si>
  <si>
    <t>tegument protein UL7</t>
  </si>
  <si>
    <t>involved in virion morphogenesis</t>
  </si>
  <si>
    <t>dodecamer located at one capsid vertex in place of penton; involved in DNA encapsidation | involved in virion morphogenesis</t>
  </si>
  <si>
    <t>capsid portal protein/tegument protein UL7</t>
  </si>
  <si>
    <t>helicase-primase subunit</t>
  </si>
  <si>
    <t>tegument protein UL7/helicase-primase subunit</t>
  </si>
  <si>
    <t>involved in virion morphogenesis | involved in DNA replication</t>
  </si>
  <si>
    <t>DNA replication origin-binding helicase</t>
  </si>
  <si>
    <t>envelope glycoprotein M</t>
  </si>
  <si>
    <t>type 3 membrane protein; 8 transmembrane domains; complexed with envelope glycoprotein N; involved in virion morphogenesis; involved in membrane fusion</t>
  </si>
  <si>
    <t>DNA replication origin-binding helicase/envelope glycoprotein M</t>
  </si>
  <si>
    <t>involved in DNA replication | type 3 membrane protein; 8 transmembrane domains; complexed with envelope glycoprotein N; involved in virion morphogenesis; involved in membrane fusion</t>
  </si>
  <si>
    <t>myristylated tegument protein</t>
  </si>
  <si>
    <t>envelope-associated; involved in virion morphogenesis</t>
  </si>
  <si>
    <t>myristylated tegument protein/deoxyribonuclease</t>
  </si>
  <si>
    <t>envelope-associated; involved in virion morphogenesis | involved in DNA processing</t>
  </si>
  <si>
    <t>involved in DNA processing</t>
  </si>
  <si>
    <t>deoxyribonuclease</t>
  </si>
  <si>
    <t>tegument serine threonine protein kinase</t>
  </si>
  <si>
    <t>EC_number 2.7.11.1; involved in protein phosphorylation</t>
  </si>
  <si>
    <t>tegument protein UL14</t>
  </si>
  <si>
    <t>protein UL95</t>
  </si>
  <si>
    <t>tegument protein UL14/protein UL95</t>
  </si>
  <si>
    <t>promotes accumulation of late transcripts</t>
  </si>
  <si>
    <t>involved in virion morphogenesis | promotes accumulation of late transcripts</t>
  </si>
  <si>
    <t>DNA packaging terminase subunit 1</t>
  </si>
  <si>
    <t>contains ATPase domain; involved in DNA encapsidation</t>
  </si>
  <si>
    <t>DNA packaging terminase subunit 1/tegument protein UL16</t>
  </si>
  <si>
    <t>contains ATPase domain; involved in DNA encapsidation | possibly involved in virion morphogenesis</t>
  </si>
  <si>
    <t>DNA packaging terminase subunit 1/tegument protein UL16/DNA packaging tegument protein UL17</t>
  </si>
  <si>
    <t>DNA packaging terminase subunit 1/DNA packaging tegument protein UL17</t>
  </si>
  <si>
    <t>contains ATPase domain; involved in DNA encapsidation | capsid-associated; involved in DNA encapsidation; involved in capsid transport</t>
  </si>
  <si>
    <t>contains ATPase domain; involved in DNA encapsidation | possibly involved in virion morphogenesis | capsid-associated; involved in DNA encapsidation; involved in capsid transport</t>
  </si>
  <si>
    <t>DNA packaging terminase subunit 1/DNA packaging tegument protein UL17/protein UL92</t>
  </si>
  <si>
    <t>DNA packaging terminase subunit 1/protein UL92</t>
  </si>
  <si>
    <t>DNA packaging terminase subunit 1/protein UL92/protein UL91</t>
  </si>
  <si>
    <t>tegument protein UL88</t>
  </si>
  <si>
    <t>protein UL87</t>
  </si>
  <si>
    <t>tegument protein UL88/protein UL87</t>
  </si>
  <si>
    <t>major capsid protein</t>
  </si>
  <si>
    <t>6 copies form hexons, 5 copies form pentons; involved in capsid morphogenesis</t>
  </si>
  <si>
    <t>capsid triplex subunit 2</t>
  </si>
  <si>
    <t>complexed 2:1 with capsid triplex subunit 1 to connect capsid hexons and pentons; involved in capsid morphogenesis</t>
  </si>
  <si>
    <t>protein UL84</t>
  </si>
  <si>
    <t>involved in gene regulation; involved in DNA replication; DURP family</t>
  </si>
  <si>
    <t>protein UL84/capsid maturation protease/capsid scaffold protein</t>
  </si>
  <si>
    <t>involved in gene regulation; involved in DNA replication; DURP family | EC_number 3.4.21.97; serine protease (N-terminal region); minor scaffold protein (remainder of protein, clipped near C terminus); involved in capsid morphogenesis | clipped near C terminus; involved in capsid morphogenesis</t>
  </si>
  <si>
    <t>capsid maturation protease/capsid scaffold protein</t>
  </si>
  <si>
    <t>EC_number 3.4.21.97; serine protease (N-terminal region); minor scaffold protein (remainder of protein, clipped near C terminus); involved in capsid morphogenesis | clipped near C terminus; involved in capsid morphogenesis</t>
  </si>
  <si>
    <t>EC_number 3.4.21.97; serine protease (N-terminal region); minor scaffold protein (remainder of protein, clipped near C terminus); involved in capsid morphogenesis</t>
  </si>
  <si>
    <t>protein UL79</t>
  </si>
  <si>
    <t>envelope protein UL78</t>
  </si>
  <si>
    <t>type 3 membrane protein; 7 transmembrane domains; similar to GPCRs; putative chemokine receptor; possibly involved in intracellular signalling</t>
  </si>
  <si>
    <t>DNA packaging tegument protein UL25</t>
  </si>
  <si>
    <t>located on capsid near vertices; possibly stabilizes the capsid and retains the genome; involved in DNA encapsidation</t>
  </si>
  <si>
    <t>nuclear protein UL24</t>
  </si>
  <si>
    <t>DNA packaging tegument protein UL25/nuclear protein UL24</t>
  </si>
  <si>
    <t>thymidine kinase</t>
  </si>
  <si>
    <t>EC_number 2.7.1.21; involved in nucleotide metabolism</t>
  </si>
  <si>
    <t>envelope glycoprotein H</t>
  </si>
  <si>
    <t>thymidine kinase/envelope glycoprotein H</t>
  </si>
  <si>
    <t>type 1 membrane protein; possible membrane fusogen; complexed with envelope glycoprotein L; involved in cell entry; involved in cell-to-cell spread</t>
  </si>
  <si>
    <t>EC_number 2.7.1.21; involved in nucleotide metabolism | type 1 membrane protein; possible membrane fusogen; complexed with envelope glycoprotein L; involved in cell entry; involved in cell-to-cell spread</t>
  </si>
  <si>
    <t>envelope glycoprotein O</t>
  </si>
  <si>
    <t>contains signal peptide; associated with envelope glycoprotein H and envelope glycoprotein L; involved in virion morphogenesis</t>
  </si>
  <si>
    <t>type 1 membrane protein; possible membrane fusogen; complexed with envelope glycoprotein L; involved in cell entry; involved in cell-to-cell spread | contains signal peptide; associated with envelope glycoprotein H and envelope glycoprotein L; involved in virion morphogenesis</t>
  </si>
  <si>
    <t>envelope glycoprotein N</t>
  </si>
  <si>
    <t>type 1 membrane protein; complexed with envelope glycoprotein M; involved in virion morphogenesis; involved in membrane fusion</t>
  </si>
  <si>
    <t>protein EE8</t>
  </si>
  <si>
    <t>contains potential transmembrane domain</t>
  </si>
  <si>
    <t>type 1 membrane protein; complexed with envelope glycoprotein M; involved in virion morphogenesis; involved in membrane fusion | contains potential transmembrane domain</t>
  </si>
  <si>
    <t>envelope glycoprotein N/protein EE8</t>
  </si>
  <si>
    <t>DNA polymerase processivity subunit</t>
  </si>
  <si>
    <t>dsDNA-binding protein; involved in DNA replication</t>
  </si>
  <si>
    <t>ribonucleotide reductase subunit 2</t>
  </si>
  <si>
    <t>EC_number 1.17.4.1; involved in nucleotide metabolism</t>
  </si>
  <si>
    <t>ribonucleotide reductase subunit 1</t>
  </si>
  <si>
    <t>capsid triplex subunit 1</t>
  </si>
  <si>
    <t>complexed 1:2 with capsid triplex subunit 2 to connect capsid hexons and pentons; involved in capsid morphogenesis</t>
  </si>
  <si>
    <t>tegument protein UL37</t>
  </si>
  <si>
    <t>complexed with large tegument protein; involved in virion morphogenesis</t>
  </si>
  <si>
    <t>capsid triplex subunit 1/tegument protein UL37</t>
  </si>
  <si>
    <t>complexed 1:2 with capsid triplex subunit 2 to connect capsid hexons and pentons; involved in capsid morphogenesis | complexed with large tegument protein; involved in virion morphogenesis</t>
  </si>
  <si>
    <t>large tegument protein</t>
  </si>
  <si>
    <t>complexed with tegument protein UL37; ubiquitin-specific protease (N-terminal region); involved in capsid transport</t>
  </si>
  <si>
    <t>small capsid protein</t>
  </si>
  <si>
    <t>located externally on capsid hexons; involved in capsid morphogenesis; possibly involved in capsid transport</t>
  </si>
  <si>
    <t>protein UL49</t>
  </si>
  <si>
    <t>small capsid protein/protein UL49</t>
  </si>
  <si>
    <t>nuclear egress membrane protein</t>
  </si>
  <si>
    <t>type 2 membrane protein; interacts with nuclear egress lamina protein; involved in nuclear egress</t>
  </si>
  <si>
    <t>DNA packaging protein UL33</t>
  </si>
  <si>
    <t>interacts with DNA packaging terminase subunit 2; involved in DNA encapsidation</t>
  </si>
  <si>
    <t>DNA packaging protein UL32</t>
  </si>
  <si>
    <t>involved in DNA encapsidation; possibly involved in capsid transport</t>
  </si>
  <si>
    <t>nuclear egress lamina protein</t>
  </si>
  <si>
    <t>DNA packaging protein UL32/nuclear egress lamina protein</t>
  </si>
  <si>
    <t>interacts with nuclear egress membrane protein; involved in nuclear egress</t>
  </si>
  <si>
    <t>involved in DNA encapsidation; possibly involved in capsid transport | interacts with nuclear egress membrane protein; involved in nuclear egress</t>
  </si>
  <si>
    <t>DNA polymerase catalytic subunit</t>
  </si>
  <si>
    <t>EC_number 2.7.7.7; involved in DNA replication</t>
  </si>
  <si>
    <t>envelope glycoprotein B</t>
  </si>
  <si>
    <t>type 1 membrane protein; possible membrane fusogen; binds cell surface heparan sulphate; involved in cell entry; involved in cell-to-cell spread</t>
  </si>
  <si>
    <t>DNA packaging terminase subunit 2</t>
  </si>
  <si>
    <t>envelope glycoprotein B/DNA packaging terminase subunit 2</t>
  </si>
  <si>
    <t>involved in DNA encapsidation</t>
  </si>
  <si>
    <t>single-stranded DNA-binding protein</t>
  </si>
  <si>
    <t>contains zinc-finger; involved in DNA replication; possibly involved in gene regulation</t>
  </si>
  <si>
    <t>multifunctional expression regulator</t>
  </si>
  <si>
    <t>RNA-binding protein; shuttles between nucleus and cytoplasm; inhibits pre-mRNA splicing; exports virus mRNA from nucleus; exerts most effects post-transcriptionally; involved in gene regulation; involved in RNA metabolism and transport</t>
  </si>
  <si>
    <t>helicase-primase primase subunit</t>
  </si>
  <si>
    <t>helicase-primase primase subunit/tegument protein UL51</t>
  </si>
  <si>
    <t>involved in DNA replication | involved in virion morphogenesis</t>
  </si>
  <si>
    <t>tegument protein UL51</t>
  </si>
  <si>
    <t>protein EE10</t>
  </si>
  <si>
    <t>protein EE11</t>
  </si>
  <si>
    <t>U4 family</t>
  </si>
  <si>
    <t>protein UL27</t>
  </si>
  <si>
    <t>tegument protein pp150</t>
  </si>
  <si>
    <t>major tegument protein; binds to capsids</t>
  </si>
  <si>
    <t>envelope glycoprotein UL33</t>
  </si>
  <si>
    <t>type 3 membrane protein; 7 transmembrane domains; similar to GPCRs; putative chemokine receptor; involved in intracellular signalling</t>
  </si>
  <si>
    <t>protein UL34</t>
  </si>
  <si>
    <t>involved in gene regulation</t>
  </si>
  <si>
    <t>tegument protein UL35</t>
  </si>
  <si>
    <t>protein EE12</t>
  </si>
  <si>
    <t>protein EE13</t>
  </si>
  <si>
    <t>contains US22 domain</t>
  </si>
  <si>
    <t>protein EE14</t>
  </si>
  <si>
    <t>protein EE15</t>
  </si>
  <si>
    <t>protein EE16</t>
  </si>
  <si>
    <t>protein EE17</t>
  </si>
  <si>
    <t>membrane protein EE18</t>
  </si>
  <si>
    <t>type 3 membrane protein; 7 transmembrane domains; 7TM family</t>
  </si>
  <si>
    <t>membrane protein EE19</t>
  </si>
  <si>
    <t>membrane protein EE20</t>
  </si>
  <si>
    <t>type 1 membrane protein; EE20 family</t>
  </si>
  <si>
    <t>membrane protein EE21</t>
  </si>
  <si>
    <t>type 3 membrane protein; 7 transmembrane domains; similar to GPCRs; 7TM family</t>
  </si>
  <si>
    <t>membrane protein EE22</t>
  </si>
  <si>
    <t>type 1 membrane protein; contains 2 immunoglobulin domains; OX-2 family</t>
  </si>
  <si>
    <t>membrane protein EE22A</t>
  </si>
  <si>
    <t>protein EE23</t>
  </si>
  <si>
    <t>contains signal peptide; contains immunoglobulin domain; OX-2 family</t>
  </si>
  <si>
    <t>protein EE24</t>
  </si>
  <si>
    <t>protein EE25</t>
  </si>
  <si>
    <t>membrane protein EE26</t>
  </si>
  <si>
    <t>protein EE27</t>
  </si>
  <si>
    <t>membrane protein EE28</t>
  </si>
  <si>
    <t>protein EE29</t>
  </si>
  <si>
    <t>DURP family</t>
  </si>
  <si>
    <t>protein EE30</t>
  </si>
  <si>
    <t>protein EE30A</t>
  </si>
  <si>
    <t>membrane protein EE31</t>
  </si>
  <si>
    <t>protein EE32</t>
  </si>
  <si>
    <t>membrane protein EE31/protein EE32</t>
  </si>
  <si>
    <t>contains potential transmembrane domain; EE20 family</t>
  </si>
  <si>
    <t>type 3 membrane protein; 7 transmembrane domains; 7TM family | contains potential transmembrane domain; EE20 family</t>
  </si>
  <si>
    <t>protein EE32A</t>
  </si>
  <si>
    <t>membrane protein EE33</t>
  </si>
  <si>
    <t>membrane protein EE34</t>
  </si>
  <si>
    <t>membrane protein EE35</t>
  </si>
  <si>
    <t>membrane protein EE36</t>
  </si>
  <si>
    <t>membrane protein EE37</t>
  </si>
  <si>
    <t>membrane protein EE38</t>
  </si>
  <si>
    <t>membrane protein EE39</t>
  </si>
  <si>
    <t>membrane protein EE40</t>
  </si>
  <si>
    <t>membrane protein EE41</t>
  </si>
  <si>
    <t>membrane protein EE42</t>
  </si>
  <si>
    <t>membrane protein EE43</t>
  </si>
  <si>
    <t>contains frameshift in G:C tract; EE50 family; membrane protein EE44A; type 1 membrane protein; contains immunoglobulin domain</t>
  </si>
  <si>
    <t>membrane protein EE45</t>
  </si>
  <si>
    <t>beta-1,3-galactosyl-O-glycosyl-glycoprotein beta-1,6-N-acetylglucosaminyltransferase</t>
  </si>
  <si>
    <t>EC_number 2.4.1.102 ; contains potential transmembrane domain; involved in protein glycosylation</t>
  </si>
  <si>
    <t>membrane protein EE47</t>
  </si>
  <si>
    <t>type 3 membrane protein; 8 transmembrane domains; similar to GPCRs; 7TM family</t>
  </si>
  <si>
    <t>membrane protein EE48</t>
  </si>
  <si>
    <t>membrane protein EE49</t>
  </si>
  <si>
    <t>type 3 membrane protein; 8 transmembrane domains; 7TM family</t>
  </si>
  <si>
    <t>contains frameshift in G:C tract; EE50 family; membrane protein EE49A; type 1 membrane protein; contains immunoglobulin domain</t>
  </si>
  <si>
    <t>membrane protein EE49B</t>
  </si>
  <si>
    <t>type 1 membrane protein; contains immunoglobulin domain; EE50 family</t>
  </si>
  <si>
    <t>contains frameshifts; EE50 family; membrane protein EE49C; type 1 membrane protein; contains immunoglobulin domain</t>
  </si>
  <si>
    <t>membrane protein EE49D</t>
  </si>
  <si>
    <t>membrane protein EE50</t>
  </si>
  <si>
    <t>contains signal peptide; contains immunoglobulin domain; EE50 family</t>
  </si>
  <si>
    <t>membrane protein EE51</t>
  </si>
  <si>
    <t>membrane protein EE52</t>
  </si>
  <si>
    <t>type 1 membrane protein; contains immunoglobulin domain; contains G:C tract; EE50 family</t>
  </si>
  <si>
    <t>fragmented EE61; contains frameshift in G:C tract; EE50 family; membrane protein EE61; type 1 membrane protein</t>
  </si>
  <si>
    <t>membrane protein EE62</t>
  </si>
  <si>
    <t>membrane protein EE62A</t>
  </si>
  <si>
    <t>type 1 membrane protein; contains immunoglobulin domain; contains G:C tract; most closely related to EE53; EE50 family</t>
  </si>
  <si>
    <t>fragmented EE62B; contains frameshift in A:T tract; 7TM family; membrane protein EE62B; type 3 membrane protein; 7 transmembrane domains</t>
  </si>
  <si>
    <t>alpha-(1,3)-fucosyltransferase</t>
  </si>
  <si>
    <t>contains potential transmembrane domain; involved in protein glycosylation</t>
  </si>
  <si>
    <t xml:space="preserve"> - </t>
  </si>
  <si>
    <t>PRODUCT</t>
  </si>
  <si>
    <t>NOTES</t>
  </si>
  <si>
    <t>clipped near C terminus; involved in capsid morphogenesis</t>
  </si>
  <si>
    <t>capsid scaffold protein</t>
  </si>
  <si>
    <t>U53.5</t>
  </si>
  <si>
    <t>protein UL91</t>
  </si>
  <si>
    <t>U62</t>
  </si>
  <si>
    <t>protein UL92</t>
  </si>
  <si>
    <t>U63</t>
  </si>
  <si>
    <t>capsid-associated; involved in DNA encapsidation; involved in capsid transport</t>
  </si>
  <si>
    <t>DNA packaging tegument protein UL17</t>
  </si>
  <si>
    <t>U64</t>
  </si>
  <si>
    <t>possibly involved in virion morphogenesis</t>
  </si>
  <si>
    <t>tegument protein UL16</t>
  </si>
  <si>
    <t>U65</t>
  </si>
  <si>
    <t>Detected variants after mapping to EEHV-5A Vijay</t>
  </si>
  <si>
    <t xml:space="preserve">This table contains all variants detected using Illumina data, Nanopore data or confirmed by both datasets after mapping to the EEHV-5A Vijay reference genome. </t>
  </si>
  <si>
    <t xml:space="preserve">If the variant was detected by both technologies the table is fully populated and Illumina info is on the left, Nanopore information on the right, otherwise the corresponding information is related to the technology specified in the first column. </t>
  </si>
  <si>
    <t xml:space="preserve">The table should be read as follows: TECHNOLOGY indicates the sequencing technology in which the variant was detected; POS indicates the position of the variant in the reference genome; ID indicates the name of the coding sequence or feature the variant is in; PRODUCT indicates the protein encoded by the corresponding coding sequence; NOTES contains any functional notes for the given protein present on the reference genome annotation; REF represents the reference sequence at that given position; ALT represents the sequence of the variant detected at that given position; QUAL represents the quality score of associated to a given variant; TYPE helps distinguish between single nucleotide polymorphisms (SNPs) or multi-nucleotide variants (complex); DEPTH indicates the number of total reads detected at that given position; REF DEPTH indicates the number of reads at that position that support the REF sequence; ALT DEPTH indicates the number of reads at that position that support the ALT sequence. </t>
  </si>
  <si>
    <t>If the variant was detected as a "complex" multi-nucleotide polymorphism in one technology, but as multiple single nucleotide polymorphisms, the columns from "Techn" to "Alt Depth" are kept blank, to signal that the previous line in the file should be referred to as the correspondant for the given polymorphism.</t>
  </si>
  <si>
    <t>This table contains all coding sequences present in the reference genome, as well as their functions and annotation notes, along with how many variants were detected in each coding sequence of the EEHV-5A Vijay reference genome.</t>
  </si>
  <si>
    <t>Number of variants per coding sequence (EEHV-5A Vijay)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</si>
</sst>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color theme="0" tint="-0.499984740745262"/>
      <name val="Calibri"/>
      <family val="2"/>
      <scheme val="minor"/>
    </font>
    <font>
      <sz val="11"/>
      <color rgb="FF000000"/>
      <name val="Calibri"/>
      <family val="2"/>
      <scheme val="minor"/>
    </font>
    <font>
      <b/>
      <sz val="16"/>
      <color theme="1"/>
      <name val="Calibri"/>
      <family val="2"/>
      <scheme val="minor"/>
    </font>
  </fonts>
  <fills count="4">
    <fill>
      <patternFill patternType="none"/>
    </fill>
    <fill>
      <patternFill patternType="gray125"/>
    </fill>
    <fill>
      <patternFill patternType="solid">
        <fgColor theme="9" tint="-0.249977111117893"/>
        <bgColor indexed="64"/>
      </patternFill>
    </fill>
    <fill>
      <patternFill patternType="solid">
        <fgColor rgb="FFE2EFDA"/>
        <bgColor rgb="FFE2EFDA"/>
      </patternFill>
    </fill>
  </fills>
  <borders count="13">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style="thin">
        <color rgb="FFA9D08E"/>
      </top>
      <bottom style="thin">
        <color rgb="FFA9D08E"/>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style="thin">
        <color theme="9" tint="0.39997558519241921"/>
      </left>
      <right/>
      <top/>
      <bottom/>
      <diagonal/>
    </border>
    <border>
      <left/>
      <right style="thin">
        <color theme="9" tint="0.39997558519241921"/>
      </right>
      <top/>
      <bottom/>
      <diagonal/>
    </border>
    <border>
      <left style="thin">
        <color theme="9" tint="0.39997558519241921"/>
      </left>
      <right/>
      <top/>
      <bottom style="thin">
        <color theme="9" tint="0.39997558519241921"/>
      </bottom>
      <diagonal/>
    </border>
    <border>
      <left/>
      <right/>
      <top/>
      <bottom style="thin">
        <color theme="9" tint="0.39997558519241921"/>
      </bottom>
      <diagonal/>
    </border>
    <border>
      <left/>
      <right style="thin">
        <color theme="9" tint="0.39997558519241921"/>
      </right>
      <top/>
      <bottom style="thin">
        <color theme="9" tint="0.39997558519241921"/>
      </bottom>
      <diagonal/>
    </border>
  </borders>
  <cellStyleXfs count="2">
    <xf numFmtId="0" fontId="0" fillId="0" borderId="0"/>
    <xf numFmtId="0" fontId="4" fillId="0" borderId="0"/>
  </cellStyleXfs>
  <cellXfs count="33">
    <xf numFmtId="0" fontId="0" fillId="0" borderId="0" xfId="0"/>
    <xf numFmtId="0" fontId="0" fillId="0" borderId="0" xfId="0" applyAlignment="1">
      <alignment horizontal="right"/>
    </xf>
    <xf numFmtId="0" fontId="0" fillId="0" borderId="1" xfId="0" applyBorder="1"/>
    <xf numFmtId="0" fontId="0" fillId="0" borderId="2" xfId="0" applyBorder="1"/>
    <xf numFmtId="3" fontId="0" fillId="0" borderId="0" xfId="0" applyNumberFormat="1" applyAlignment="1">
      <alignment horizontal="right"/>
    </xf>
    <xf numFmtId="0" fontId="0" fillId="0" borderId="3" xfId="0" applyBorder="1"/>
    <xf numFmtId="16" fontId="0" fillId="0" borderId="0" xfId="0" applyNumberFormat="1" applyAlignment="1">
      <alignment horizontal="right"/>
    </xf>
    <xf numFmtId="17" fontId="0" fillId="0" borderId="0" xfId="0" applyNumberFormat="1" applyAlignment="1">
      <alignment horizontal="right"/>
    </xf>
    <xf numFmtId="0" fontId="2" fillId="0" borderId="0" xfId="0" applyFont="1"/>
    <xf numFmtId="0" fontId="0" fillId="0" borderId="0" xfId="0" applyAlignment="1">
      <alignment wrapText="1"/>
    </xf>
    <xf numFmtId="0" fontId="6" fillId="3" borderId="4" xfId="0" applyFont="1" applyFill="1"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Border="1"/>
    <xf numFmtId="0" fontId="0" fillId="0" borderId="9" xfId="0" applyBorder="1"/>
    <xf numFmtId="0" fontId="0" fillId="0" borderId="10" xfId="0" applyBorder="1"/>
    <xf numFmtId="0" fontId="0" fillId="0" borderId="11" xfId="0" applyBorder="1"/>
    <xf numFmtId="0" fontId="0" fillId="0" borderId="12" xfId="0" applyBorder="1"/>
    <xf numFmtId="0" fontId="5" fillId="0" borderId="0" xfId="0" applyFont="1" applyBorder="1"/>
    <xf numFmtId="0" fontId="0" fillId="0" borderId="0" xfId="0" applyBorder="1" applyAlignment="1">
      <alignment horizontal="right"/>
    </xf>
    <xf numFmtId="0" fontId="1" fillId="2" borderId="0" xfId="0" applyFont="1" applyFill="1" applyBorder="1" applyAlignment="1">
      <alignment horizontal="center"/>
    </xf>
    <xf numFmtId="0" fontId="0" fillId="0" borderId="0" xfId="1" applyFont="1" applyBorder="1"/>
    <xf numFmtId="0" fontId="0" fillId="0" borderId="0" xfId="1" applyFont="1" applyBorder="1" applyAlignment="1">
      <alignment horizontal="right"/>
    </xf>
    <xf numFmtId="3" fontId="0" fillId="0" borderId="0" xfId="1" applyNumberFormat="1" applyFont="1" applyBorder="1" applyAlignment="1">
      <alignment horizontal="right"/>
    </xf>
    <xf numFmtId="3" fontId="0" fillId="0" borderId="0" xfId="0" applyNumberFormat="1" applyBorder="1" applyAlignment="1">
      <alignment horizontal="right"/>
    </xf>
    <xf numFmtId="16" fontId="0" fillId="0" borderId="0" xfId="1" applyNumberFormat="1" applyFont="1" applyBorder="1" applyAlignment="1">
      <alignment horizontal="right"/>
    </xf>
    <xf numFmtId="17" fontId="0" fillId="0" borderId="0" xfId="1" applyNumberFormat="1" applyFont="1" applyBorder="1" applyAlignment="1">
      <alignment horizontal="right"/>
    </xf>
    <xf numFmtId="11" fontId="0" fillId="0" borderId="0" xfId="0" applyNumberFormat="1" applyBorder="1" applyAlignment="1">
      <alignment horizontal="right"/>
    </xf>
    <xf numFmtId="16" fontId="0" fillId="0" borderId="0" xfId="0" applyNumberFormat="1" applyBorder="1" applyAlignment="1">
      <alignment horizontal="right"/>
    </xf>
    <xf numFmtId="0" fontId="3" fillId="0" borderId="0" xfId="1" applyFont="1" applyBorder="1"/>
    <xf numFmtId="0" fontId="7" fillId="0" borderId="0" xfId="0" applyFont="1" applyBorder="1"/>
  </cellXfs>
  <cellStyles count="2">
    <cellStyle name="Normal" xfId="0" builtinId="0"/>
    <cellStyle name="Normal 2" xfId="1" xr:uid="{C0CA9088-8F1F-4F08-9965-148A598CA045}"/>
  </cellStyles>
  <dxfs count="8">
    <dxf>
      <font>
        <color rgb="FF9C5700"/>
      </font>
      <fill>
        <patternFill>
          <bgColor rgb="FFFFEB9C"/>
        </patternFill>
      </fill>
    </dxf>
    <dxf>
      <font>
        <color rgb="FF9C5700"/>
      </font>
      <fill>
        <patternFill>
          <bgColor rgb="FFFFEB9C"/>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9C055604-5D7C-4EA0-82B8-4DCA9BE769AF}" autoFormatId="16" applyNumberFormats="0" applyBorderFormats="0" applyFontFormats="0" applyPatternFormats="0" applyAlignmentFormats="0" applyWidthHeightFormats="0">
  <queryTableRefresh nextId="8" unboundColumnsRight="2">
    <queryTableFields count="5">
      <queryTableField id="2" name="Column2" tableColumnId="2"/>
      <queryTableField id="3" name="Column3" tableColumnId="3"/>
      <queryTableField id="4" name="Column4" tableColumnId="4"/>
      <queryTableField id="6" dataBound="0" tableColumnId="1"/>
      <queryTableField id="7" dataBound="0" tableColumnId="5"/>
    </queryTableFields>
    <queryTableDeletedFields count="2">
      <deletedField name="Column1"/>
      <deletedField name="Column5"/>
    </queryTableDeleted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E64E29-018C-4644-9686-C8B4C1CF62CC}" name="Table24" displayName="Table24" ref="A5:E125" totalsRowShown="0">
  <autoFilter ref="A5:E125" xr:uid="{7866136B-7D5C-4ADD-AB86-5C81FD3A928A}"/>
  <tableColumns count="5">
    <tableColumn id="1" xr3:uid="{4A15C647-2038-614D-A95B-76639BA87534}" name="ID"/>
    <tableColumn id="2" xr3:uid="{84CF2B4F-86E4-8944-933A-6548C6BE74B2}" name="ID2"/>
    <tableColumn id="3" xr3:uid="{3447F9F9-CEE7-FE4C-9560-52041810DBAF}" name="Function"/>
    <tableColumn id="4" xr3:uid="{4F95D969-4803-364C-B5D4-6B01B71CB405}" name="Notes"/>
    <tableColumn id="6" xr3:uid="{1F32690A-92F2-D342-8ACE-A2B8851FDD70}" name="Counts"/>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F09B36-1C90-45FE-A64D-CA72FAF04FEF}" name="coordinates5" displayName="coordinates5" ref="A1:E148" tableType="queryTable" totalsRowShown="0">
  <tableColumns count="5">
    <tableColumn id="2" xr3:uid="{6F3BD9DD-AA09-48D7-9999-21E16386D4D2}" uniqueName="2" name="start" queryTableFieldId="2" dataDxfId="7"/>
    <tableColumn id="3" xr3:uid="{01DDDFA8-077B-4FE4-A009-357CC04BF6CB}" uniqueName="3" name="end" queryTableFieldId="3" dataDxfId="6"/>
    <tableColumn id="4" xr3:uid="{131C91E2-ACE1-4E87-92B5-EBEDF5F7B6F6}" uniqueName="4" name="ID" queryTableFieldId="4" dataDxfId="5"/>
    <tableColumn id="1" xr3:uid="{56E06C4D-CB57-784B-B700-6DDB4B42E611}" uniqueName="1" name="Function" queryTableFieldId="6" dataDxfId="4"/>
    <tableColumn id="5" xr3:uid="{BE7CD4E2-C2A9-114A-A3F5-A1F961E73B44}" uniqueName="5" name="Notes" queryTableFieldId="7" dataDxfId="3"/>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E9B186-AEC1-A34B-B668-3C9CB6526B3B}" name="Table2" displayName="Table2" ref="A1:E145" totalsRowCount="1">
  <autoFilter ref="A1:E144" xr:uid="{7866136B-7D5C-4ADD-AB86-5C81FD3A928A}"/>
  <tableColumns count="5">
    <tableColumn id="1" xr3:uid="{EAFFD1C1-ED3E-1A47-A23E-D02F5CE3454E}" name="ID"/>
    <tableColumn id="2" xr3:uid="{BF347E70-C77E-B04E-B0B3-77EC297FC55C}" name="ID2"/>
    <tableColumn id="3" xr3:uid="{D82BB2B6-0DF0-A444-8A46-C3C94D9E8FA0}" name="Function"/>
    <tableColumn id="4" xr3:uid="{AF146086-BC86-BF48-9D3E-A84E76733D09}" name="Notes"/>
    <tableColumn id="5" xr3:uid="{8C525E75-2389-4146-9A1A-2159A7F9DE42}" name="Counts" totalsRowFunction="custom" dataDxfId="2">
      <calculatedColumnFormula array="1">SUMPRODUCT(--EXACT(all_variants_EEHV5A_Vijay!$C$9:$C$4095, A2))</calculatedColumnFormula>
      <totalsRowFormula>SUM(E2:E144)</totalsRowFormula>
    </tableColumn>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BCCA-9360-40C5-B419-0EB868EEB288}">
  <dimension ref="A1:U4095"/>
  <sheetViews>
    <sheetView tabSelected="1" zoomScale="80" zoomScaleNormal="80" workbookViewId="0">
      <selection sqref="A1:A6"/>
    </sheetView>
  </sheetViews>
  <sheetFormatPr baseColWidth="10" defaultColWidth="8.83203125" defaultRowHeight="15" x14ac:dyDescent="0.2"/>
  <cols>
    <col min="1" max="1" width="12.33203125" style="15" customWidth="1"/>
    <col min="2" max="2" width="9.1640625" style="15"/>
    <col min="3" max="3" width="17.83203125" style="15" customWidth="1"/>
    <col min="4" max="4" width="23.6640625" style="15" customWidth="1"/>
    <col min="5" max="5" width="34.1640625" style="15" customWidth="1"/>
    <col min="6" max="7" width="9.1640625" style="15"/>
    <col min="8" max="8" width="8.83203125" style="21"/>
    <col min="9" max="10" width="9.1640625" style="15"/>
    <col min="11" max="11" width="13.1640625" style="15" customWidth="1"/>
    <col min="12" max="12" width="13.6640625" style="15" customWidth="1"/>
    <col min="13" max="16" width="9.1640625" style="15"/>
    <col min="17" max="17" width="9.1640625" style="21"/>
    <col min="18" max="19" width="9.1640625" style="15"/>
    <col min="20" max="20" width="10" style="15" customWidth="1"/>
    <col min="21" max="21" width="10.1640625" style="15" customWidth="1"/>
    <col min="22" max="16384" width="8.83203125" style="15"/>
  </cols>
  <sheetData>
    <row r="1" spans="1:21" ht="21" x14ac:dyDescent="0.25">
      <c r="A1" s="32" t="s">
        <v>2289</v>
      </c>
    </row>
    <row r="3" spans="1:21" x14ac:dyDescent="0.2">
      <c r="A3" s="20" t="s">
        <v>2290</v>
      </c>
    </row>
    <row r="4" spans="1:21" x14ac:dyDescent="0.2">
      <c r="A4" s="20" t="s">
        <v>2292</v>
      </c>
    </row>
    <row r="5" spans="1:21" x14ac:dyDescent="0.2">
      <c r="A5" s="20" t="s">
        <v>2291</v>
      </c>
    </row>
    <row r="6" spans="1:21" x14ac:dyDescent="0.2">
      <c r="A6" s="20" t="s">
        <v>2293</v>
      </c>
    </row>
    <row r="7" spans="1:21" x14ac:dyDescent="0.2">
      <c r="A7" s="20"/>
    </row>
    <row r="8" spans="1:21" x14ac:dyDescent="0.2">
      <c r="A8" s="22" t="s">
        <v>1250</v>
      </c>
      <c r="B8" s="22" t="s">
        <v>0</v>
      </c>
      <c r="C8" s="22" t="s">
        <v>1</v>
      </c>
      <c r="D8" s="22" t="s">
        <v>2274</v>
      </c>
      <c r="E8" s="22" t="s">
        <v>2275</v>
      </c>
      <c r="F8" s="22" t="s">
        <v>2</v>
      </c>
      <c r="G8" s="22" t="s">
        <v>3</v>
      </c>
      <c r="H8" s="22" t="s">
        <v>4</v>
      </c>
      <c r="I8" s="22" t="s">
        <v>5</v>
      </c>
      <c r="J8" s="22" t="s">
        <v>6</v>
      </c>
      <c r="K8" s="22" t="s">
        <v>7</v>
      </c>
      <c r="L8" s="22" t="s">
        <v>8</v>
      </c>
      <c r="M8" s="22" t="s">
        <v>0</v>
      </c>
      <c r="N8" s="22" t="s">
        <v>1</v>
      </c>
      <c r="O8" s="22" t="s">
        <v>2</v>
      </c>
      <c r="P8" s="22" t="s">
        <v>3</v>
      </c>
      <c r="Q8" s="22" t="s">
        <v>4</v>
      </c>
      <c r="R8" s="22" t="s">
        <v>5</v>
      </c>
      <c r="S8" s="22" t="s">
        <v>6</v>
      </c>
      <c r="T8" s="22" t="s">
        <v>7</v>
      </c>
      <c r="U8" s="22" t="s">
        <v>8</v>
      </c>
    </row>
    <row r="9" spans="1:21" x14ac:dyDescent="0.2">
      <c r="A9" s="23" t="s">
        <v>1296</v>
      </c>
      <c r="B9" s="23">
        <v>104</v>
      </c>
      <c r="C9" s="15" t="str">
        <f>IFERROR(LOOKUP(2, 1/(coordinates!$A$2:$A$148&lt;=$B9)/(coordinates!$B$2:$B$148&gt;=$B9), coordinates!$C$2:$C$148), "-")</f>
        <v>TR</v>
      </c>
      <c r="D9" s="15" t="str">
        <f>IFERROR(LOOKUP(2, 1/(coordinates!$A$2:$A$148&lt;=$B9)/(coordinates!$B$2:$B$148&gt;=$B9), coordinates!$D$2:$D$148), "-")</f>
        <v xml:space="preserve"> - </v>
      </c>
      <c r="E9" s="15" t="str">
        <f>IFERROR(LOOKUP(2, 1/(coordinates!$A$2:$A$148&lt;=$B9)/(coordinates!$B$2:$B$148&gt;=$B9), coordinates!$E$2:$E$148), "-")</f>
        <v xml:space="preserve"> - </v>
      </c>
      <c r="F9" s="23" t="s">
        <v>170</v>
      </c>
      <c r="G9" s="23" t="s">
        <v>128</v>
      </c>
      <c r="H9" s="24" t="s">
        <v>1252</v>
      </c>
      <c r="I9" s="15" t="str">
        <f t="shared" ref="I9:I27" si="0">IF(AND(LEN(F9)=LEN(G9), LEN(F9)=1), "snp", "complex")</f>
        <v>complex</v>
      </c>
      <c r="J9" s="23">
        <v>35</v>
      </c>
      <c r="K9" s="23">
        <v>3</v>
      </c>
      <c r="L9" s="23">
        <v>31</v>
      </c>
    </row>
    <row r="10" spans="1:21" x14ac:dyDescent="0.2">
      <c r="A10" s="23" t="s">
        <v>1296</v>
      </c>
      <c r="B10" s="23">
        <v>197</v>
      </c>
      <c r="C10" s="15" t="str" cm="1">
        <f t="array" ref="C10">IFERROR(LOOKUP(2, 1/(coordinates!$A$2:$A$148&lt;=B10)/(coordinates!$B$2:$B$148&gt;=B10), coordinates!$C$2:$C$148), "-")</f>
        <v>TR</v>
      </c>
      <c r="D10" s="15" t="str">
        <f>IFERROR(LOOKUP(2, 1/(coordinates!$A$2:$A$148&lt;=$B10)/(coordinates!$B$2:$B$148&gt;=$B10), coordinates!$D$2:$D$148), "-")</f>
        <v xml:space="preserve"> - </v>
      </c>
      <c r="E10" s="15" t="str">
        <f>IFERROR(LOOKUP(2, 1/(coordinates!$A$2:$A$148&lt;=$B10)/(coordinates!$B$2:$B$148&gt;=$B10), coordinates!$E$2:$E$148), "-")</f>
        <v xml:space="preserve"> - </v>
      </c>
      <c r="F10" s="23" t="s">
        <v>12</v>
      </c>
      <c r="G10" s="23" t="s">
        <v>9</v>
      </c>
      <c r="H10" s="25">
        <v>27769</v>
      </c>
      <c r="I10" s="15" t="str">
        <f t="shared" si="0"/>
        <v>snp</v>
      </c>
      <c r="J10" s="23">
        <v>38</v>
      </c>
      <c r="K10" s="23">
        <v>1</v>
      </c>
      <c r="L10" s="23">
        <v>35</v>
      </c>
    </row>
    <row r="11" spans="1:21" x14ac:dyDescent="0.2">
      <c r="A11" s="23" t="s">
        <v>1296</v>
      </c>
      <c r="B11" s="23">
        <v>231</v>
      </c>
      <c r="C11" s="15" t="str" cm="1">
        <f t="array" ref="C11">IFERROR(LOOKUP(2, 1/(coordinates!$A$2:$A$148&lt;=B11)/(coordinates!$B$2:$B$148&gt;=B11), coordinates!$C$2:$C$148), "-")</f>
        <v>TR</v>
      </c>
      <c r="D11" s="15" t="str">
        <f>IFERROR(LOOKUP(2, 1/(coordinates!$A$2:$A$148&lt;=$B11)/(coordinates!$B$2:$B$148&gt;=$B11), coordinates!$D$2:$D$148), "-")</f>
        <v xml:space="preserve"> - </v>
      </c>
      <c r="E11" s="15" t="str">
        <f>IFERROR(LOOKUP(2, 1/(coordinates!$A$2:$A$148&lt;=$B11)/(coordinates!$B$2:$B$148&gt;=$B11), coordinates!$E$2:$E$148), "-")</f>
        <v xml:space="preserve"> - </v>
      </c>
      <c r="F11" s="23" t="s">
        <v>12</v>
      </c>
      <c r="G11" s="23" t="s">
        <v>13</v>
      </c>
      <c r="H11" s="25">
        <v>43999</v>
      </c>
      <c r="I11" s="15" t="str">
        <f t="shared" si="0"/>
        <v>snp</v>
      </c>
      <c r="J11" s="23">
        <v>44</v>
      </c>
      <c r="K11" s="23">
        <v>1</v>
      </c>
      <c r="L11" s="23">
        <v>41</v>
      </c>
    </row>
    <row r="12" spans="1:21" x14ac:dyDescent="0.2">
      <c r="A12" s="23" t="s">
        <v>1296</v>
      </c>
      <c r="B12" s="23">
        <v>259</v>
      </c>
      <c r="C12" s="15" t="str" cm="1">
        <f t="array" ref="C12">IFERROR(LOOKUP(2, 1/(coordinates!$A$2:$A$148&lt;=B12)/(coordinates!$B$2:$B$148&gt;=B12), coordinates!$C$2:$C$148), "-")</f>
        <v>TR</v>
      </c>
      <c r="D12" s="15" t="str">
        <f>IFERROR(LOOKUP(2, 1/(coordinates!$A$2:$A$148&lt;=$B12)/(coordinates!$B$2:$B$148&gt;=$B12), coordinates!$D$2:$D$148), "-")</f>
        <v xml:space="preserve"> - </v>
      </c>
      <c r="E12" s="15" t="str">
        <f>IFERROR(LOOKUP(2, 1/(coordinates!$A$2:$A$148&lt;=$B12)/(coordinates!$B$2:$B$148&gt;=$B12), coordinates!$E$2:$E$148), "-")</f>
        <v xml:space="preserve"> - </v>
      </c>
      <c r="F12" s="23" t="s">
        <v>126</v>
      </c>
      <c r="G12" s="23" t="s">
        <v>187</v>
      </c>
      <c r="H12" s="25">
        <v>99652</v>
      </c>
      <c r="I12" s="15" t="str">
        <f t="shared" si="0"/>
        <v>complex</v>
      </c>
      <c r="J12" s="23">
        <v>45</v>
      </c>
      <c r="K12" s="23">
        <v>6</v>
      </c>
      <c r="L12" s="23">
        <v>39</v>
      </c>
    </row>
    <row r="13" spans="1:21" x14ac:dyDescent="0.2">
      <c r="A13" s="23" t="s">
        <v>1296</v>
      </c>
      <c r="B13" s="23">
        <v>272</v>
      </c>
      <c r="C13" s="15" t="str" cm="1">
        <f t="array" ref="C13">IFERROR(LOOKUP(2, 1/(coordinates!$A$2:$A$148&lt;=B13)/(coordinates!$B$2:$B$148&gt;=B13), coordinates!$C$2:$C$148), "-")</f>
        <v>TR</v>
      </c>
      <c r="D13" s="15" t="str">
        <f>IFERROR(LOOKUP(2, 1/(coordinates!$A$2:$A$148&lt;=$B13)/(coordinates!$B$2:$B$148&gt;=$B13), coordinates!$D$2:$D$148), "-")</f>
        <v xml:space="preserve"> - </v>
      </c>
      <c r="E13" s="15" t="str">
        <f>IFERROR(LOOKUP(2, 1/(coordinates!$A$2:$A$148&lt;=$B13)/(coordinates!$B$2:$B$148&gt;=$B13), coordinates!$E$2:$E$148), "-")</f>
        <v xml:space="preserve"> - </v>
      </c>
      <c r="F13" s="23" t="s">
        <v>10</v>
      </c>
      <c r="G13" s="23" t="s">
        <v>12</v>
      </c>
      <c r="H13" s="24" t="s">
        <v>1253</v>
      </c>
      <c r="I13" s="15" t="str">
        <f t="shared" si="0"/>
        <v>snp</v>
      </c>
      <c r="J13" s="23">
        <v>44</v>
      </c>
      <c r="K13" s="23">
        <v>0</v>
      </c>
      <c r="L13" s="23">
        <v>43</v>
      </c>
    </row>
    <row r="14" spans="1:21" x14ac:dyDescent="0.2">
      <c r="A14" s="23" t="s">
        <v>1296</v>
      </c>
      <c r="B14" s="23">
        <v>295</v>
      </c>
      <c r="C14" s="15" t="str" cm="1">
        <f t="array" ref="C14">IFERROR(LOOKUP(2, 1/(coordinates!$A$2:$A$148&lt;=B14)/(coordinates!$B$2:$B$148&gt;=B14), coordinates!$C$2:$C$148), "-")</f>
        <v>TR</v>
      </c>
      <c r="D14" s="15" t="str">
        <f>IFERROR(LOOKUP(2, 1/(coordinates!$A$2:$A$148&lt;=$B14)/(coordinates!$B$2:$B$148&gt;=$B14), coordinates!$D$2:$D$148), "-")</f>
        <v xml:space="preserve"> - </v>
      </c>
      <c r="E14" s="15" t="str">
        <f>IFERROR(LOOKUP(2, 1/(coordinates!$A$2:$A$148&lt;=$B14)/(coordinates!$B$2:$B$148&gt;=$B14), coordinates!$E$2:$E$148), "-")</f>
        <v xml:space="preserve"> - </v>
      </c>
      <c r="F14" s="23" t="s">
        <v>12</v>
      </c>
      <c r="G14" s="23" t="s">
        <v>9</v>
      </c>
      <c r="H14" s="25">
        <v>29733</v>
      </c>
      <c r="I14" s="15" t="str">
        <f t="shared" si="0"/>
        <v>snp</v>
      </c>
      <c r="J14" s="23">
        <v>47</v>
      </c>
      <c r="K14" s="23">
        <v>2</v>
      </c>
      <c r="L14" s="23">
        <v>41</v>
      </c>
    </row>
    <row r="15" spans="1:21" x14ac:dyDescent="0.2">
      <c r="A15" s="23" t="s">
        <v>1296</v>
      </c>
      <c r="B15" s="23">
        <v>374</v>
      </c>
      <c r="C15" s="15" t="str" cm="1">
        <f t="array" ref="C15">IFERROR(LOOKUP(2, 1/(coordinates!$A$2:$A$148&lt;=B15)/(coordinates!$B$2:$B$148&gt;=B15), coordinates!$C$2:$C$148), "-")</f>
        <v>TR</v>
      </c>
      <c r="D15" s="15" t="str">
        <f>IFERROR(LOOKUP(2, 1/(coordinates!$A$2:$A$148&lt;=$B15)/(coordinates!$B$2:$B$148&gt;=$B15), coordinates!$D$2:$D$148), "-")</f>
        <v xml:space="preserve"> - </v>
      </c>
      <c r="E15" s="15" t="str">
        <f>IFERROR(LOOKUP(2, 1/(coordinates!$A$2:$A$148&lt;=$B15)/(coordinates!$B$2:$B$148&gt;=$B15), coordinates!$E$2:$E$148), "-")</f>
        <v xml:space="preserve"> - </v>
      </c>
      <c r="F15" s="23" t="s">
        <v>10</v>
      </c>
      <c r="G15" s="23" t="s">
        <v>12</v>
      </c>
      <c r="H15" s="25">
        <v>42657</v>
      </c>
      <c r="I15" s="15" t="str">
        <f t="shared" si="0"/>
        <v>snp</v>
      </c>
      <c r="J15" s="23">
        <v>48</v>
      </c>
      <c r="K15" s="23">
        <v>1</v>
      </c>
      <c r="L15" s="23">
        <v>46</v>
      </c>
    </row>
    <row r="16" spans="1:21" x14ac:dyDescent="0.2">
      <c r="A16" s="23" t="s">
        <v>1296</v>
      </c>
      <c r="B16" s="23">
        <v>492</v>
      </c>
      <c r="C16" s="15" t="str" cm="1">
        <f t="array" ref="C16">IFERROR(LOOKUP(2, 1/(coordinates!$A$2:$A$148&lt;=B16)/(coordinates!$B$2:$B$148&gt;=B16), coordinates!$C$2:$C$148), "-")</f>
        <v>TR</v>
      </c>
      <c r="D16" s="15" t="str">
        <f>IFERROR(LOOKUP(2, 1/(coordinates!$A$2:$A$148&lt;=$B16)/(coordinates!$B$2:$B$148&gt;=$B16), coordinates!$D$2:$D$148), "-")</f>
        <v xml:space="preserve"> - </v>
      </c>
      <c r="E16" s="15" t="str">
        <f>IFERROR(LOOKUP(2, 1/(coordinates!$A$2:$A$148&lt;=$B16)/(coordinates!$B$2:$B$148&gt;=$B16), coordinates!$E$2:$E$148), "-")</f>
        <v xml:space="preserve"> - </v>
      </c>
      <c r="F16" s="23" t="s">
        <v>9</v>
      </c>
      <c r="G16" s="23" t="s">
        <v>10</v>
      </c>
      <c r="H16" s="25">
        <v>32719</v>
      </c>
      <c r="I16" s="15" t="str">
        <f t="shared" si="0"/>
        <v>snp</v>
      </c>
      <c r="J16" s="23">
        <v>50</v>
      </c>
      <c r="K16" s="23">
        <v>3</v>
      </c>
      <c r="L16" s="23">
        <v>40</v>
      </c>
    </row>
    <row r="17" spans="1:21" x14ac:dyDescent="0.2">
      <c r="A17" s="23" t="s">
        <v>1296</v>
      </c>
      <c r="B17" s="23">
        <v>509</v>
      </c>
      <c r="C17" s="15" t="str" cm="1">
        <f t="array" ref="C17">IFERROR(LOOKUP(2, 1/(coordinates!$A$2:$A$148&lt;=B17)/(coordinates!$B$2:$B$148&gt;=B17), coordinates!$C$2:$C$148), "-")</f>
        <v>TR</v>
      </c>
      <c r="D17" s="15" t="str">
        <f>IFERROR(LOOKUP(2, 1/(coordinates!$A$2:$A$148&lt;=$B17)/(coordinates!$B$2:$B$148&gt;=$B17), coordinates!$D$2:$D$148), "-")</f>
        <v xml:space="preserve"> - </v>
      </c>
      <c r="E17" s="15" t="str">
        <f>IFERROR(LOOKUP(2, 1/(coordinates!$A$2:$A$148&lt;=$B17)/(coordinates!$B$2:$B$148&gt;=$B17), coordinates!$E$2:$E$148), "-")</f>
        <v xml:space="preserve"> - </v>
      </c>
      <c r="F17" s="23" t="s">
        <v>10</v>
      </c>
      <c r="G17" s="23" t="s">
        <v>9</v>
      </c>
      <c r="H17" s="25">
        <v>43686</v>
      </c>
      <c r="I17" s="15" t="str">
        <f t="shared" si="0"/>
        <v>snp</v>
      </c>
      <c r="J17" s="23">
        <v>49</v>
      </c>
      <c r="K17" s="23">
        <v>0</v>
      </c>
      <c r="L17" s="23">
        <v>49</v>
      </c>
    </row>
    <row r="18" spans="1:21" x14ac:dyDescent="0.2">
      <c r="A18" s="23" t="s">
        <v>1296</v>
      </c>
      <c r="B18" s="23">
        <v>526</v>
      </c>
      <c r="C18" s="15" t="str" cm="1">
        <f t="array" ref="C18">IFERROR(LOOKUP(2, 1/(coordinates!$A$2:$A$148&lt;=B18)/(coordinates!$B$2:$B$148&gt;=B18), coordinates!$C$2:$C$148), "-")</f>
        <v>TR</v>
      </c>
      <c r="D18" s="15" t="str">
        <f>IFERROR(LOOKUP(2, 1/(coordinates!$A$2:$A$148&lt;=$B18)/(coordinates!$B$2:$B$148&gt;=$B18), coordinates!$D$2:$D$148), "-")</f>
        <v xml:space="preserve"> - </v>
      </c>
      <c r="E18" s="15" t="str">
        <f>IFERROR(LOOKUP(2, 1/(coordinates!$A$2:$A$148&lt;=$B18)/(coordinates!$B$2:$B$148&gt;=$B18), coordinates!$E$2:$E$148), "-")</f>
        <v xml:space="preserve"> - </v>
      </c>
      <c r="F18" s="23" t="s">
        <v>12</v>
      </c>
      <c r="G18" s="23" t="s">
        <v>13</v>
      </c>
      <c r="H18" s="25">
        <v>43046</v>
      </c>
      <c r="I18" s="15" t="str">
        <f t="shared" si="0"/>
        <v>snp</v>
      </c>
      <c r="J18" s="23">
        <v>47</v>
      </c>
      <c r="K18" s="23">
        <v>1</v>
      </c>
      <c r="L18" s="23">
        <v>40</v>
      </c>
    </row>
    <row r="19" spans="1:21" x14ac:dyDescent="0.2">
      <c r="A19" s="23" t="s">
        <v>1296</v>
      </c>
      <c r="B19" s="23">
        <v>685</v>
      </c>
      <c r="C19" s="15" t="str" cm="1">
        <f t="array" ref="C19">IFERROR(LOOKUP(2, 1/(coordinates!$A$2:$A$148&lt;=B19)/(coordinates!$B$2:$B$148&gt;=B19), coordinates!$C$2:$C$148), "-")</f>
        <v>TR</v>
      </c>
      <c r="D19" s="15" t="str">
        <f>IFERROR(LOOKUP(2, 1/(coordinates!$A$2:$A$148&lt;=$B19)/(coordinates!$B$2:$B$148&gt;=$B19), coordinates!$D$2:$D$148), "-")</f>
        <v xml:space="preserve"> - </v>
      </c>
      <c r="E19" s="15" t="str">
        <f>IFERROR(LOOKUP(2, 1/(coordinates!$A$2:$A$148&lt;=$B19)/(coordinates!$B$2:$B$148&gt;=$B19), coordinates!$E$2:$E$148), "-")</f>
        <v xml:space="preserve"> - </v>
      </c>
      <c r="F19" s="23" t="s">
        <v>13</v>
      </c>
      <c r="G19" s="23" t="s">
        <v>10</v>
      </c>
      <c r="H19" s="25">
        <v>50099</v>
      </c>
      <c r="I19" s="15" t="str">
        <f t="shared" si="0"/>
        <v>snp</v>
      </c>
      <c r="J19" s="23">
        <v>52</v>
      </c>
      <c r="K19" s="23">
        <v>0</v>
      </c>
      <c r="L19" s="23">
        <v>50</v>
      </c>
    </row>
    <row r="20" spans="1:21" x14ac:dyDescent="0.2">
      <c r="A20" s="23" t="s">
        <v>1296</v>
      </c>
      <c r="B20" s="23">
        <v>1174</v>
      </c>
      <c r="C20" s="15" t="str" cm="1">
        <f t="array" ref="C20">IFERROR(LOOKUP(2, 1/(coordinates!$A$2:$A$148&lt;=B20)/(coordinates!$B$2:$B$148&gt;=B20), coordinates!$C$2:$C$148), "-")</f>
        <v>TR</v>
      </c>
      <c r="D20" s="15" t="str">
        <f>IFERROR(LOOKUP(2, 1/(coordinates!$A$2:$A$148&lt;=$B20)/(coordinates!$B$2:$B$148&gt;=$B20), coordinates!$D$2:$D$148), "-")</f>
        <v xml:space="preserve"> - </v>
      </c>
      <c r="E20" s="15" t="str">
        <f>IFERROR(LOOKUP(2, 1/(coordinates!$A$2:$A$148&lt;=$B20)/(coordinates!$B$2:$B$148&gt;=$B20), coordinates!$E$2:$E$148), "-")</f>
        <v xml:space="preserve"> - </v>
      </c>
      <c r="F20" s="23" t="s">
        <v>9</v>
      </c>
      <c r="G20" s="23" t="s">
        <v>10</v>
      </c>
      <c r="H20" s="25">
        <v>46807</v>
      </c>
      <c r="I20" s="15" t="str">
        <f t="shared" si="0"/>
        <v>snp</v>
      </c>
      <c r="J20" s="23">
        <v>52</v>
      </c>
      <c r="K20" s="23">
        <v>0</v>
      </c>
      <c r="L20" s="23">
        <v>50</v>
      </c>
    </row>
    <row r="21" spans="1:21" x14ac:dyDescent="0.2">
      <c r="A21" s="23" t="s">
        <v>1296</v>
      </c>
      <c r="B21" s="23">
        <v>1179</v>
      </c>
      <c r="C21" s="15" t="str" cm="1">
        <f t="array" ref="C21">IFERROR(LOOKUP(2, 1/(coordinates!$A$2:$A$148&lt;=B21)/(coordinates!$B$2:$B$148&gt;=B21), coordinates!$C$2:$C$148), "-")</f>
        <v>TR</v>
      </c>
      <c r="D21" s="15" t="str">
        <f>IFERROR(LOOKUP(2, 1/(coordinates!$A$2:$A$148&lt;=$B21)/(coordinates!$B$2:$B$148&gt;=$B21), coordinates!$D$2:$D$148), "-")</f>
        <v xml:space="preserve"> - </v>
      </c>
      <c r="E21" s="15" t="str">
        <f>IFERROR(LOOKUP(2, 1/(coordinates!$A$2:$A$148&lt;=$B21)/(coordinates!$B$2:$B$148&gt;=$B21), coordinates!$E$2:$E$148), "-")</f>
        <v xml:space="preserve"> - </v>
      </c>
      <c r="F21" s="23" t="s">
        <v>9</v>
      </c>
      <c r="G21" s="23" t="s">
        <v>12</v>
      </c>
      <c r="H21" s="25">
        <v>30524</v>
      </c>
      <c r="I21" s="15" t="str">
        <f t="shared" si="0"/>
        <v>snp</v>
      </c>
      <c r="J21" s="23">
        <v>52</v>
      </c>
      <c r="K21" s="23">
        <v>0</v>
      </c>
      <c r="L21" s="23">
        <v>50</v>
      </c>
    </row>
    <row r="22" spans="1:21" x14ac:dyDescent="0.2">
      <c r="A22" s="23" t="s">
        <v>1296</v>
      </c>
      <c r="B22" s="23">
        <v>1529</v>
      </c>
      <c r="C22" s="15" t="str" cm="1">
        <f t="array" ref="C22">IFERROR(LOOKUP(2, 1/(coordinates!$A$2:$A$148&lt;=B22)/(coordinates!$B$2:$B$148&gt;=B22), coordinates!$C$2:$C$148), "-")</f>
        <v>TR</v>
      </c>
      <c r="D22" s="15" t="str">
        <f>IFERROR(LOOKUP(2, 1/(coordinates!$A$2:$A$148&lt;=$B22)/(coordinates!$B$2:$B$148&gt;=$B22), coordinates!$D$2:$D$148), "-")</f>
        <v xml:space="preserve"> - </v>
      </c>
      <c r="E22" s="15" t="str">
        <f>IFERROR(LOOKUP(2, 1/(coordinates!$A$2:$A$148&lt;=$B22)/(coordinates!$B$2:$B$148&gt;=$B22), coordinates!$E$2:$E$148), "-")</f>
        <v xml:space="preserve"> - </v>
      </c>
      <c r="F22" s="23" t="s">
        <v>10</v>
      </c>
      <c r="G22" s="23" t="s">
        <v>13</v>
      </c>
      <c r="H22" s="25">
        <v>42647</v>
      </c>
      <c r="I22" s="15" t="str">
        <f t="shared" si="0"/>
        <v>snp</v>
      </c>
      <c r="J22" s="23">
        <v>66</v>
      </c>
      <c r="K22" s="23">
        <v>3</v>
      </c>
      <c r="L22" s="23">
        <v>62</v>
      </c>
    </row>
    <row r="23" spans="1:21" x14ac:dyDescent="0.2">
      <c r="A23" s="23" t="s">
        <v>1296</v>
      </c>
      <c r="B23" s="23">
        <v>1600</v>
      </c>
      <c r="C23" s="15" t="str" cm="1">
        <f t="array" ref="C23">IFERROR(LOOKUP(2, 1/(coordinates!$A$2:$A$148&lt;=B23)/(coordinates!$B$2:$B$148&gt;=B23), coordinates!$C$2:$C$148), "-")</f>
        <v>TR</v>
      </c>
      <c r="D23" s="15" t="str">
        <f>IFERROR(LOOKUP(2, 1/(coordinates!$A$2:$A$148&lt;=$B23)/(coordinates!$B$2:$B$148&gt;=$B23), coordinates!$D$2:$D$148), "-")</f>
        <v xml:space="preserve"> - </v>
      </c>
      <c r="E23" s="15" t="str">
        <f>IFERROR(LOOKUP(2, 1/(coordinates!$A$2:$A$148&lt;=$B23)/(coordinates!$B$2:$B$148&gt;=$B23), coordinates!$E$2:$E$148), "-")</f>
        <v xml:space="preserve"> - </v>
      </c>
      <c r="F23" s="23" t="s">
        <v>10</v>
      </c>
      <c r="G23" s="23" t="s">
        <v>13</v>
      </c>
      <c r="H23" s="25">
        <v>30062</v>
      </c>
      <c r="I23" s="15" t="str">
        <f t="shared" si="0"/>
        <v>snp</v>
      </c>
      <c r="J23" s="23">
        <v>69</v>
      </c>
      <c r="K23" s="23">
        <v>4</v>
      </c>
      <c r="L23" s="23">
        <v>61</v>
      </c>
    </row>
    <row r="24" spans="1:21" x14ac:dyDescent="0.2">
      <c r="A24" s="23" t="s">
        <v>1296</v>
      </c>
      <c r="B24" s="23">
        <v>1702</v>
      </c>
      <c r="C24" s="15" t="str" cm="1">
        <f t="array" ref="C24">IFERROR(LOOKUP(2, 1/(coordinates!$A$2:$A$148&lt;=B24)/(coordinates!$B$2:$B$148&gt;=B24), coordinates!$C$2:$C$148), "-")</f>
        <v>TR</v>
      </c>
      <c r="D24" s="15" t="str">
        <f>IFERROR(LOOKUP(2, 1/(coordinates!$A$2:$A$148&lt;=$B24)/(coordinates!$B$2:$B$148&gt;=$B24), coordinates!$D$2:$D$148), "-")</f>
        <v xml:space="preserve"> - </v>
      </c>
      <c r="E24" s="15" t="str">
        <f>IFERROR(LOOKUP(2, 1/(coordinates!$A$2:$A$148&lt;=$B24)/(coordinates!$B$2:$B$148&gt;=$B24), coordinates!$E$2:$E$148), "-")</f>
        <v xml:space="preserve"> - </v>
      </c>
      <c r="F24" s="23" t="s">
        <v>10</v>
      </c>
      <c r="G24" s="23" t="s">
        <v>13</v>
      </c>
      <c r="H24" s="25">
        <v>39902</v>
      </c>
      <c r="I24" s="15" t="str">
        <f t="shared" si="0"/>
        <v>snp</v>
      </c>
      <c r="J24" s="23">
        <v>77</v>
      </c>
      <c r="K24" s="23">
        <v>1</v>
      </c>
      <c r="L24" s="23">
        <v>69</v>
      </c>
    </row>
    <row r="25" spans="1:21" x14ac:dyDescent="0.2">
      <c r="A25" s="23" t="s">
        <v>1296</v>
      </c>
      <c r="B25" s="23">
        <v>1864</v>
      </c>
      <c r="C25" s="15" t="str" cm="1">
        <f t="array" ref="C25">IFERROR(LOOKUP(2, 1/(coordinates!$A$2:$A$148&lt;=B25)/(coordinates!$B$2:$B$148&gt;=B25), coordinates!$C$2:$C$148), "-")</f>
        <v>TR</v>
      </c>
      <c r="D25" s="15" t="str">
        <f>IFERROR(LOOKUP(2, 1/(coordinates!$A$2:$A$148&lt;=$B25)/(coordinates!$B$2:$B$148&gt;=$B25), coordinates!$D$2:$D$148), "-")</f>
        <v xml:space="preserve"> - </v>
      </c>
      <c r="E25" s="15" t="str">
        <f>IFERROR(LOOKUP(2, 1/(coordinates!$A$2:$A$148&lt;=$B25)/(coordinates!$B$2:$B$148&gt;=$B25), coordinates!$E$2:$E$148), "-")</f>
        <v xml:space="preserve"> - </v>
      </c>
      <c r="F25" s="23" t="s">
        <v>12</v>
      </c>
      <c r="G25" s="23" t="s">
        <v>9</v>
      </c>
      <c r="H25" s="25">
        <v>38637</v>
      </c>
      <c r="I25" s="15" t="str">
        <f t="shared" si="0"/>
        <v>snp</v>
      </c>
      <c r="J25" s="23">
        <v>78</v>
      </c>
      <c r="K25" s="23">
        <v>5</v>
      </c>
      <c r="L25" s="23">
        <v>72</v>
      </c>
    </row>
    <row r="26" spans="1:21" x14ac:dyDescent="0.2">
      <c r="A26" s="23" t="s">
        <v>1296</v>
      </c>
      <c r="B26" s="23">
        <v>1897</v>
      </c>
      <c r="C26" s="15" t="str" cm="1">
        <f t="array" ref="C26">IFERROR(LOOKUP(2, 1/(coordinates!$A$2:$A$148&lt;=B26)/(coordinates!$B$2:$B$148&gt;=B26), coordinates!$C$2:$C$148), "-")</f>
        <v>TR</v>
      </c>
      <c r="D26" s="15" t="str">
        <f>IFERROR(LOOKUP(2, 1/(coordinates!$A$2:$A$148&lt;=$B26)/(coordinates!$B$2:$B$148&gt;=$B26), coordinates!$D$2:$D$148), "-")</f>
        <v xml:space="preserve"> - </v>
      </c>
      <c r="E26" s="15" t="str">
        <f>IFERROR(LOOKUP(2, 1/(coordinates!$A$2:$A$148&lt;=$B26)/(coordinates!$B$2:$B$148&gt;=$B26), coordinates!$E$2:$E$148), "-")</f>
        <v xml:space="preserve"> - </v>
      </c>
      <c r="F26" s="23" t="s">
        <v>13</v>
      </c>
      <c r="G26" s="23" t="s">
        <v>10</v>
      </c>
      <c r="H26" s="25">
        <v>10516</v>
      </c>
      <c r="I26" s="15" t="str">
        <f t="shared" si="0"/>
        <v>snp</v>
      </c>
      <c r="J26" s="23">
        <v>77</v>
      </c>
      <c r="K26" s="23">
        <v>4</v>
      </c>
      <c r="L26" s="23">
        <v>22</v>
      </c>
    </row>
    <row r="27" spans="1:21" x14ac:dyDescent="0.2">
      <c r="A27" s="23" t="s">
        <v>1296</v>
      </c>
      <c r="B27" s="23">
        <v>2173</v>
      </c>
      <c r="C27" s="15" t="str" cm="1">
        <f t="array" ref="C27">IFERROR(LOOKUP(2, 1/(coordinates!$A$2:$A$148&lt;=B27)/(coordinates!$B$2:$B$148&gt;=B27), coordinates!$C$2:$C$148), "-")</f>
        <v>TR</v>
      </c>
      <c r="D27" s="15" t="str">
        <f>IFERROR(LOOKUP(2, 1/(coordinates!$A$2:$A$148&lt;=$B27)/(coordinates!$B$2:$B$148&gt;=$B27), coordinates!$D$2:$D$148), "-")</f>
        <v xml:space="preserve"> - </v>
      </c>
      <c r="E27" s="15" t="str">
        <f>IFERROR(LOOKUP(2, 1/(coordinates!$A$2:$A$148&lt;=$B27)/(coordinates!$B$2:$B$148&gt;=$B27), coordinates!$E$2:$E$148), "-")</f>
        <v xml:space="preserve"> - </v>
      </c>
      <c r="F27" s="23" t="s">
        <v>10</v>
      </c>
      <c r="G27" s="23" t="s">
        <v>13</v>
      </c>
      <c r="H27" s="25">
        <v>38027</v>
      </c>
      <c r="I27" s="15" t="str">
        <f t="shared" si="0"/>
        <v>snp</v>
      </c>
      <c r="J27" s="23">
        <v>85</v>
      </c>
      <c r="K27" s="23">
        <v>5</v>
      </c>
      <c r="L27" s="23">
        <v>75</v>
      </c>
    </row>
    <row r="28" spans="1:21" x14ac:dyDescent="0.2">
      <c r="A28" s="15" t="s">
        <v>1251</v>
      </c>
      <c r="B28" s="15">
        <v>2235</v>
      </c>
      <c r="C28" s="15" t="str" cm="1">
        <f t="array" ref="C28">IFERROR(LOOKUP(2, 1/(coordinates!$A$2:$A$148&lt;=B28)/(coordinates!$B$2:$B$148&gt;=B28), coordinates!$C$2:$C$148), "-")</f>
        <v>TR</v>
      </c>
      <c r="D28" s="15" t="str">
        <f>IFERROR(LOOKUP(2, 1/(coordinates!$A$2:$A$148&lt;=$B28)/(coordinates!$B$2:$B$148&gt;=$B28), coordinates!$D$2:$D$148), "-")</f>
        <v xml:space="preserve"> - </v>
      </c>
      <c r="E28" s="15" t="str">
        <f>IFERROR(LOOKUP(2, 1/(coordinates!$A$2:$A$148&lt;=$B28)/(coordinates!$B$2:$B$148&gt;=$B28), coordinates!$E$2:$E$148), "-")</f>
        <v xml:space="preserve"> - </v>
      </c>
      <c r="F28" s="15" t="s">
        <v>9</v>
      </c>
      <c r="G28" s="15" t="s">
        <v>10</v>
      </c>
      <c r="H28" s="26">
        <v>497294</v>
      </c>
      <c r="I28" s="15" t="s">
        <v>11</v>
      </c>
      <c r="J28" s="15">
        <v>18</v>
      </c>
      <c r="K28" s="15">
        <v>0</v>
      </c>
      <c r="L28" s="15">
        <v>18</v>
      </c>
      <c r="M28" s="15">
        <v>2235</v>
      </c>
      <c r="N28" s="15" t="str" cm="1">
        <f t="array" ref="N28">IFERROR(LOOKUP(2, 1/(coordinates!$A$2:$A$148&lt;=M28)/(coordinates!$B$2:$B$148&gt;=M28), coordinates!$C$2:$C$148), "-")</f>
        <v>TR</v>
      </c>
      <c r="O28" s="15" t="s">
        <v>9</v>
      </c>
      <c r="P28" s="15" t="s">
        <v>10</v>
      </c>
      <c r="Q28" s="26">
        <v>37273</v>
      </c>
      <c r="R28" s="15" t="s">
        <v>11</v>
      </c>
      <c r="S28" s="15">
        <v>87</v>
      </c>
      <c r="T28" s="15">
        <v>3</v>
      </c>
      <c r="U28" s="15">
        <v>77</v>
      </c>
    </row>
    <row r="29" spans="1:21" x14ac:dyDescent="0.2">
      <c r="A29" s="15" t="s">
        <v>1251</v>
      </c>
      <c r="B29" s="15">
        <v>2337</v>
      </c>
      <c r="C29" s="15" t="str" cm="1">
        <f t="array" ref="C29">IFERROR(LOOKUP(2, 1/(coordinates!$A$2:$A$148&lt;=B29)/(coordinates!$B$2:$B$148&gt;=B29), coordinates!$C$2:$C$148), "-")</f>
        <v>TR</v>
      </c>
      <c r="D29" s="15" t="str">
        <f>IFERROR(LOOKUP(2, 1/(coordinates!$A$2:$A$148&lt;=$B29)/(coordinates!$B$2:$B$148&gt;=$B29), coordinates!$D$2:$D$148), "-")</f>
        <v xml:space="preserve"> - </v>
      </c>
      <c r="E29" s="15" t="str">
        <f>IFERROR(LOOKUP(2, 1/(coordinates!$A$2:$A$148&lt;=$B29)/(coordinates!$B$2:$B$148&gt;=$B29), coordinates!$E$2:$E$148), "-")</f>
        <v xml:space="preserve"> - </v>
      </c>
      <c r="F29" s="15" t="s">
        <v>12</v>
      </c>
      <c r="G29" s="15" t="s">
        <v>13</v>
      </c>
      <c r="H29" s="21" t="s">
        <v>14</v>
      </c>
      <c r="I29" s="15" t="s">
        <v>11</v>
      </c>
      <c r="J29" s="15">
        <v>41</v>
      </c>
      <c r="K29" s="15">
        <v>0</v>
      </c>
      <c r="L29" s="15">
        <v>41</v>
      </c>
      <c r="M29" s="15">
        <v>2337</v>
      </c>
      <c r="N29" s="15" t="str" cm="1">
        <f t="array" ref="N29">IFERROR(LOOKUP(2, 1/(coordinates!$A$2:$A$148&lt;=M29)/(coordinates!$B$2:$B$148&gt;=M29), coordinates!$C$2:$C$148), "-")</f>
        <v>TR</v>
      </c>
      <c r="O29" s="15" t="s">
        <v>12</v>
      </c>
      <c r="P29" s="15" t="s">
        <v>13</v>
      </c>
      <c r="Q29" s="26">
        <v>33413</v>
      </c>
      <c r="R29" s="15" t="s">
        <v>11</v>
      </c>
      <c r="S29" s="15">
        <v>97</v>
      </c>
      <c r="T29" s="15">
        <v>4</v>
      </c>
      <c r="U29" s="15">
        <v>90</v>
      </c>
    </row>
    <row r="30" spans="1:21" x14ac:dyDescent="0.2">
      <c r="A30" s="15" t="s">
        <v>1251</v>
      </c>
      <c r="B30" s="15">
        <v>2351</v>
      </c>
      <c r="C30" s="15" t="str" cm="1">
        <f t="array" ref="C30">IFERROR(LOOKUP(2, 1/(coordinates!$A$2:$A$148&lt;=B30)/(coordinates!$B$2:$B$148&gt;=B30), coordinates!$C$2:$C$148), "-")</f>
        <v>TR</v>
      </c>
      <c r="D30" s="15" t="str">
        <f>IFERROR(LOOKUP(2, 1/(coordinates!$A$2:$A$148&lt;=$B30)/(coordinates!$B$2:$B$148&gt;=$B30), coordinates!$D$2:$D$148), "-")</f>
        <v xml:space="preserve"> - </v>
      </c>
      <c r="E30" s="15" t="str">
        <f>IFERROR(LOOKUP(2, 1/(coordinates!$A$2:$A$148&lt;=$B30)/(coordinates!$B$2:$B$148&gt;=$B30), coordinates!$E$2:$E$148), "-")</f>
        <v xml:space="preserve"> - </v>
      </c>
      <c r="F30" s="15" t="s">
        <v>9</v>
      </c>
      <c r="G30" s="15" t="s">
        <v>10</v>
      </c>
      <c r="H30" s="21" t="s">
        <v>15</v>
      </c>
      <c r="I30" s="15" t="s">
        <v>11</v>
      </c>
      <c r="J30" s="15">
        <v>43</v>
      </c>
      <c r="K30" s="15">
        <v>0</v>
      </c>
      <c r="L30" s="15">
        <v>43</v>
      </c>
      <c r="M30" s="15">
        <v>2351</v>
      </c>
      <c r="N30" s="15" t="str" cm="1">
        <f t="array" ref="N30">IFERROR(LOOKUP(2, 1/(coordinates!$A$2:$A$148&lt;=M30)/(coordinates!$B$2:$B$148&gt;=M30), coordinates!$C$2:$C$148), "-")</f>
        <v>TR</v>
      </c>
      <c r="O30" s="15" t="s">
        <v>9</v>
      </c>
      <c r="P30" s="15" t="s">
        <v>10</v>
      </c>
      <c r="Q30" s="26">
        <v>49694</v>
      </c>
      <c r="R30" s="15" t="s">
        <v>11</v>
      </c>
      <c r="S30" s="15">
        <v>97</v>
      </c>
      <c r="T30" s="15">
        <v>0</v>
      </c>
      <c r="U30" s="15">
        <v>93</v>
      </c>
    </row>
    <row r="31" spans="1:21" x14ac:dyDescent="0.2">
      <c r="A31" s="23" t="s">
        <v>1296</v>
      </c>
      <c r="B31" s="23">
        <v>2538</v>
      </c>
      <c r="C31" s="15" t="str" cm="1">
        <f t="array" ref="C31">IFERROR(LOOKUP(2, 1/(coordinates!$A$2:$A$148&lt;=B31)/(coordinates!$B$2:$B$148&gt;=B31), coordinates!$C$2:$C$148), "-")</f>
        <v>-</v>
      </c>
      <c r="D31" s="15" t="str">
        <f>IFERROR(LOOKUP(2, 1/(coordinates!$A$2:$A$148&lt;=$B31)/(coordinates!$B$2:$B$148&gt;=$B31), coordinates!$D$2:$D$148), "-")</f>
        <v>-</v>
      </c>
      <c r="E31" s="15" t="str">
        <f>IFERROR(LOOKUP(2, 1/(coordinates!$A$2:$A$148&lt;=$B31)/(coordinates!$B$2:$B$148&gt;=$B31), coordinates!$E$2:$E$148), "-")</f>
        <v>-</v>
      </c>
      <c r="F31" s="23" t="s">
        <v>9</v>
      </c>
      <c r="G31" s="23" t="s">
        <v>10</v>
      </c>
      <c r="H31" s="25">
        <v>3094</v>
      </c>
      <c r="I31" s="15" t="str">
        <f>IF(AND(LEN(F31)=LEN(G31), LEN(F31)=1), "snp", "complex")</f>
        <v>snp</v>
      </c>
      <c r="J31" s="23">
        <v>93</v>
      </c>
      <c r="K31" s="23">
        <v>6</v>
      </c>
      <c r="L31" s="23">
        <v>22</v>
      </c>
    </row>
    <row r="32" spans="1:21" x14ac:dyDescent="0.2">
      <c r="A32" s="23" t="s">
        <v>1296</v>
      </c>
      <c r="B32" s="23">
        <v>2551</v>
      </c>
      <c r="C32" s="15" t="str" cm="1">
        <f t="array" ref="C32">IFERROR(LOOKUP(2, 1/(coordinates!$A$2:$A$148&lt;=B32)/(coordinates!$B$2:$B$148&gt;=B32), coordinates!$C$2:$C$148), "-")</f>
        <v>-</v>
      </c>
      <c r="D32" s="15" t="str">
        <f>IFERROR(LOOKUP(2, 1/(coordinates!$A$2:$A$148&lt;=$B32)/(coordinates!$B$2:$B$148&gt;=$B32), coordinates!$D$2:$D$148), "-")</f>
        <v>-</v>
      </c>
      <c r="E32" s="15" t="str">
        <f>IFERROR(LOOKUP(2, 1/(coordinates!$A$2:$A$148&lt;=$B32)/(coordinates!$B$2:$B$148&gt;=$B32), coordinates!$E$2:$E$148), "-")</f>
        <v>-</v>
      </c>
      <c r="F32" s="23" t="s">
        <v>126</v>
      </c>
      <c r="G32" s="23" t="s">
        <v>58</v>
      </c>
      <c r="H32" s="25">
        <v>3624</v>
      </c>
      <c r="I32" s="15" t="str">
        <f>IF(AND(LEN(F32)=LEN(G32), LEN(F32)=1), "snp", "complex")</f>
        <v>complex</v>
      </c>
      <c r="J32" s="23">
        <v>92</v>
      </c>
      <c r="K32" s="23">
        <v>3</v>
      </c>
      <c r="L32" s="23">
        <v>21</v>
      </c>
    </row>
    <row r="33" spans="1:21" x14ac:dyDescent="0.2">
      <c r="A33" s="15" t="s">
        <v>1251</v>
      </c>
      <c r="B33" s="15">
        <v>2622</v>
      </c>
      <c r="C33" s="15" t="str" cm="1">
        <f t="array" ref="C33">IFERROR(LOOKUP(2, 1/(coordinates!$A$2:$A$148&lt;=B33)/(coordinates!$B$2:$B$148&gt;=B33), coordinates!$C$2:$C$148), "-")</f>
        <v>-</v>
      </c>
      <c r="D33" s="15" t="str">
        <f>IFERROR(LOOKUP(2, 1/(coordinates!$A$2:$A$148&lt;=$B33)/(coordinates!$B$2:$B$148&gt;=$B33), coordinates!$D$2:$D$148), "-")</f>
        <v>-</v>
      </c>
      <c r="E33" s="15" t="str">
        <f>IFERROR(LOOKUP(2, 1/(coordinates!$A$2:$A$148&lt;=$B33)/(coordinates!$B$2:$B$148&gt;=$B33), coordinates!$E$2:$E$148), "-")</f>
        <v>-</v>
      </c>
      <c r="F33" s="15" t="s">
        <v>16</v>
      </c>
      <c r="G33" s="15" t="s">
        <v>17</v>
      </c>
      <c r="H33" s="26">
        <v>503045</v>
      </c>
      <c r="I33" s="15" t="s">
        <v>18</v>
      </c>
      <c r="J33" s="15">
        <v>18</v>
      </c>
      <c r="K33" s="15">
        <v>0</v>
      </c>
      <c r="L33" s="15">
        <v>16</v>
      </c>
      <c r="M33" s="15">
        <v>2622</v>
      </c>
      <c r="N33" s="15" t="str" cm="1">
        <f t="array" ref="N33">IFERROR(LOOKUP(2, 1/(coordinates!$A$2:$A$148&lt;=M33)/(coordinates!$B$2:$B$148&gt;=M33), coordinates!$C$2:$C$148), "-")</f>
        <v>-</v>
      </c>
      <c r="O33" s="15" t="s">
        <v>16</v>
      </c>
      <c r="P33" s="15" t="s">
        <v>17</v>
      </c>
      <c r="Q33" s="26">
        <v>79947</v>
      </c>
      <c r="R33" s="15" t="s">
        <v>18</v>
      </c>
      <c r="S33" s="15">
        <v>100</v>
      </c>
      <c r="T33" s="15">
        <v>3</v>
      </c>
      <c r="U33" s="15">
        <v>94</v>
      </c>
    </row>
    <row r="34" spans="1:21" x14ac:dyDescent="0.2">
      <c r="A34" s="15" t="s">
        <v>1251</v>
      </c>
      <c r="B34" s="15">
        <v>2669</v>
      </c>
      <c r="C34" s="15" t="str" cm="1">
        <f t="array" ref="C34">IFERROR(LOOKUP(2, 1/(coordinates!$A$2:$A$148&lt;=B34)/(coordinates!$B$2:$B$148&gt;=B34), coordinates!$C$2:$C$148), "-")</f>
        <v>-</v>
      </c>
      <c r="D34" s="15" t="str">
        <f>IFERROR(LOOKUP(2, 1/(coordinates!$A$2:$A$148&lt;=$B34)/(coordinates!$B$2:$B$148&gt;=$B34), coordinates!$D$2:$D$148), "-")</f>
        <v>-</v>
      </c>
      <c r="E34" s="15" t="str">
        <f>IFERROR(LOOKUP(2, 1/(coordinates!$A$2:$A$148&lt;=$B34)/(coordinates!$B$2:$B$148&gt;=$B34), coordinates!$E$2:$E$148), "-")</f>
        <v>-</v>
      </c>
      <c r="F34" s="15" t="s">
        <v>9</v>
      </c>
      <c r="G34" s="15" t="s">
        <v>10</v>
      </c>
      <c r="H34" s="26">
        <v>508403</v>
      </c>
      <c r="I34" s="15" t="s">
        <v>11</v>
      </c>
      <c r="J34" s="15">
        <v>17</v>
      </c>
      <c r="K34" s="15">
        <v>0</v>
      </c>
      <c r="L34" s="15">
        <v>17</v>
      </c>
      <c r="M34" s="15">
        <v>2669</v>
      </c>
      <c r="N34" s="15" t="str" cm="1">
        <f t="array" ref="N34">IFERROR(LOOKUP(2, 1/(coordinates!$A$2:$A$148&lt;=M34)/(coordinates!$B$2:$B$148&gt;=M34), coordinates!$C$2:$C$148), "-")</f>
        <v>-</v>
      </c>
      <c r="O34" s="15" t="s">
        <v>9</v>
      </c>
      <c r="P34" s="15" t="s">
        <v>10</v>
      </c>
      <c r="Q34" s="26">
        <v>15119</v>
      </c>
      <c r="R34" s="15" t="s">
        <v>11</v>
      </c>
      <c r="S34" s="15">
        <v>104</v>
      </c>
      <c r="T34" s="15">
        <v>12</v>
      </c>
      <c r="U34" s="15">
        <v>88</v>
      </c>
    </row>
    <row r="35" spans="1:21" x14ac:dyDescent="0.2">
      <c r="A35" s="15" t="s">
        <v>1251</v>
      </c>
      <c r="B35" s="15">
        <v>2695</v>
      </c>
      <c r="C35" s="15" t="str" cm="1">
        <f t="array" ref="C35">IFERROR(LOOKUP(2, 1/(coordinates!$A$2:$A$148&lt;=B35)/(coordinates!$B$2:$B$148&gt;=B35), coordinates!$C$2:$C$148), "-")</f>
        <v>-</v>
      </c>
      <c r="D35" s="15" t="str">
        <f>IFERROR(LOOKUP(2, 1/(coordinates!$A$2:$A$148&lt;=$B35)/(coordinates!$B$2:$B$148&gt;=$B35), coordinates!$D$2:$D$148), "-")</f>
        <v>-</v>
      </c>
      <c r="E35" s="15" t="str">
        <f>IFERROR(LOOKUP(2, 1/(coordinates!$A$2:$A$148&lt;=$B35)/(coordinates!$B$2:$B$148&gt;=$B35), coordinates!$E$2:$E$148), "-")</f>
        <v>-</v>
      </c>
      <c r="F35" s="15" t="s">
        <v>13</v>
      </c>
      <c r="G35" s="15" t="s">
        <v>10</v>
      </c>
      <c r="H35" s="26">
        <v>329543</v>
      </c>
      <c r="I35" s="15" t="s">
        <v>11</v>
      </c>
      <c r="J35" s="15">
        <v>18</v>
      </c>
      <c r="K35" s="15">
        <v>4</v>
      </c>
      <c r="L35" s="15">
        <v>14</v>
      </c>
      <c r="M35" s="15">
        <v>2695</v>
      </c>
      <c r="N35" s="15" t="str" cm="1">
        <f t="array" ref="N35">IFERROR(LOOKUP(2, 1/(coordinates!$A$2:$A$148&lt;=M35)/(coordinates!$B$2:$B$148&gt;=M35), coordinates!$C$2:$C$148), "-")</f>
        <v>-</v>
      </c>
      <c r="O35" s="15" t="s">
        <v>13</v>
      </c>
      <c r="P35" s="15" t="s">
        <v>10</v>
      </c>
      <c r="Q35" s="26">
        <v>41028</v>
      </c>
      <c r="R35" s="15" t="s">
        <v>11</v>
      </c>
      <c r="S35" s="15">
        <v>105</v>
      </c>
      <c r="T35" s="15">
        <v>1</v>
      </c>
      <c r="U35" s="15">
        <v>103</v>
      </c>
    </row>
    <row r="36" spans="1:21" x14ac:dyDescent="0.2">
      <c r="A36" s="15" t="s">
        <v>1251</v>
      </c>
      <c r="B36" s="15">
        <v>2705</v>
      </c>
      <c r="C36" s="15" t="str" cm="1">
        <f t="array" ref="C36">IFERROR(LOOKUP(2, 1/(coordinates!$A$2:$A$148&lt;=B36)/(coordinates!$B$2:$B$148&gt;=B36), coordinates!$C$2:$C$148), "-")</f>
        <v>-</v>
      </c>
      <c r="D36" s="15" t="str">
        <f>IFERROR(LOOKUP(2, 1/(coordinates!$A$2:$A$148&lt;=$B36)/(coordinates!$B$2:$B$148&gt;=$B36), coordinates!$D$2:$D$148), "-")</f>
        <v>-</v>
      </c>
      <c r="E36" s="15" t="str">
        <f>IFERROR(LOOKUP(2, 1/(coordinates!$A$2:$A$148&lt;=$B36)/(coordinates!$B$2:$B$148&gt;=$B36), coordinates!$E$2:$E$148), "-")</f>
        <v>-</v>
      </c>
      <c r="F36" s="15" t="s">
        <v>9</v>
      </c>
      <c r="G36" s="15" t="s">
        <v>10</v>
      </c>
      <c r="H36" s="26">
        <v>227994</v>
      </c>
      <c r="I36" s="15" t="s">
        <v>11</v>
      </c>
      <c r="J36" s="15">
        <v>16</v>
      </c>
      <c r="K36" s="15">
        <v>6</v>
      </c>
      <c r="L36" s="15">
        <v>1</v>
      </c>
      <c r="M36" s="15">
        <v>2705</v>
      </c>
      <c r="N36" s="15" t="str" cm="1">
        <f t="array" ref="N36">IFERROR(LOOKUP(2, 1/(coordinates!$A$2:$A$148&lt;=M36)/(coordinates!$B$2:$B$148&gt;=M36), coordinates!$C$2:$C$148), "-")</f>
        <v>-</v>
      </c>
      <c r="O36" s="15" t="s">
        <v>9</v>
      </c>
      <c r="P36" s="15" t="s">
        <v>10</v>
      </c>
      <c r="Q36" s="26">
        <v>28495</v>
      </c>
      <c r="R36" s="15" t="s">
        <v>11</v>
      </c>
      <c r="S36" s="15">
        <v>109</v>
      </c>
      <c r="T36" s="15">
        <v>10</v>
      </c>
      <c r="U36" s="15">
        <v>95</v>
      </c>
    </row>
    <row r="37" spans="1:21" x14ac:dyDescent="0.2">
      <c r="A37" s="15" t="s">
        <v>1251</v>
      </c>
      <c r="B37" s="15">
        <v>2797</v>
      </c>
      <c r="C37" s="15" t="str" cm="1">
        <f t="array" ref="C37">IFERROR(LOOKUP(2, 1/(coordinates!$A$2:$A$148&lt;=B37)/(coordinates!$B$2:$B$148&gt;=B37), coordinates!$C$2:$C$148), "-")</f>
        <v>-</v>
      </c>
      <c r="D37" s="15" t="str">
        <f>IFERROR(LOOKUP(2, 1/(coordinates!$A$2:$A$148&lt;=$B37)/(coordinates!$B$2:$B$148&gt;=$B37), coordinates!$D$2:$D$148), "-")</f>
        <v>-</v>
      </c>
      <c r="E37" s="15" t="str">
        <f>IFERROR(LOOKUP(2, 1/(coordinates!$A$2:$A$148&lt;=$B37)/(coordinates!$B$2:$B$148&gt;=$B37), coordinates!$E$2:$E$148), "-")</f>
        <v>-</v>
      </c>
      <c r="F37" s="15" t="s">
        <v>13</v>
      </c>
      <c r="G37" s="15" t="s">
        <v>10</v>
      </c>
      <c r="H37" s="26">
        <v>506073</v>
      </c>
      <c r="I37" s="15" t="s">
        <v>11</v>
      </c>
      <c r="J37" s="15">
        <v>27</v>
      </c>
      <c r="K37" s="15">
        <v>8</v>
      </c>
      <c r="L37" s="15">
        <v>19</v>
      </c>
      <c r="M37" s="15">
        <v>2797</v>
      </c>
      <c r="N37" s="15" t="str" cm="1">
        <f t="array" ref="N37">IFERROR(LOOKUP(2, 1/(coordinates!$A$2:$A$148&lt;=M37)/(coordinates!$B$2:$B$148&gt;=M37), coordinates!$C$2:$C$148), "-")</f>
        <v>-</v>
      </c>
      <c r="O37" s="15" t="s">
        <v>13</v>
      </c>
      <c r="P37" s="15" t="s">
        <v>10</v>
      </c>
      <c r="Q37" s="26">
        <v>31828</v>
      </c>
      <c r="R37" s="15" t="s">
        <v>11</v>
      </c>
      <c r="S37" s="15">
        <v>117</v>
      </c>
      <c r="T37" s="15">
        <v>12</v>
      </c>
      <c r="U37" s="15">
        <v>98</v>
      </c>
    </row>
    <row r="38" spans="1:21" x14ac:dyDescent="0.2">
      <c r="A38" s="15" t="s">
        <v>1904</v>
      </c>
      <c r="B38" s="15">
        <v>2801</v>
      </c>
      <c r="C38" s="15" t="str" cm="1">
        <f t="array" ref="C38">IFERROR(LOOKUP(2, 1/(coordinates!$A$2:$A$148&lt;=B38)/(coordinates!$B$2:$B$148&gt;=B38), coordinates!$C$2:$C$148), "-")</f>
        <v>-</v>
      </c>
      <c r="D38" s="15" t="str">
        <f>IFERROR(LOOKUP(2, 1/(coordinates!$A$2:$A$148&lt;=$B38)/(coordinates!$B$2:$B$148&gt;=$B38), coordinates!$D$2:$D$148), "-")</f>
        <v>-</v>
      </c>
      <c r="E38" s="15" t="str">
        <f>IFERROR(LOOKUP(2, 1/(coordinates!$A$2:$A$148&lt;=$B38)/(coordinates!$B$2:$B$148&gt;=$B38), coordinates!$E$2:$E$148), "-")</f>
        <v>-</v>
      </c>
      <c r="F38" s="15" t="s">
        <v>13</v>
      </c>
      <c r="G38" s="15" t="s">
        <v>10</v>
      </c>
      <c r="H38" s="26">
        <v>840461</v>
      </c>
      <c r="I38" s="15" t="s">
        <v>11</v>
      </c>
      <c r="J38" s="15">
        <v>18</v>
      </c>
      <c r="K38" s="15">
        <v>12</v>
      </c>
      <c r="L38" s="15">
        <v>6</v>
      </c>
    </row>
    <row r="39" spans="1:21" x14ac:dyDescent="0.2">
      <c r="A39" s="15" t="s">
        <v>1251</v>
      </c>
      <c r="B39" s="15">
        <v>2900</v>
      </c>
      <c r="C39" s="15" t="str" cm="1">
        <f t="array" ref="C39">IFERROR(LOOKUP(2, 1/(coordinates!$A$2:$A$148&lt;=B39)/(coordinates!$B$2:$B$148&gt;=B39), coordinates!$C$2:$C$148), "-")</f>
        <v>-</v>
      </c>
      <c r="D39" s="15" t="str">
        <f>IFERROR(LOOKUP(2, 1/(coordinates!$A$2:$A$148&lt;=$B39)/(coordinates!$B$2:$B$148&gt;=$B39), coordinates!$D$2:$D$148), "-")</f>
        <v>-</v>
      </c>
      <c r="E39" s="15" t="str">
        <f>IFERROR(LOOKUP(2, 1/(coordinates!$A$2:$A$148&lt;=$B39)/(coordinates!$B$2:$B$148&gt;=$B39), coordinates!$E$2:$E$148), "-")</f>
        <v>-</v>
      </c>
      <c r="F39" s="15" t="s">
        <v>12</v>
      </c>
      <c r="G39" s="15" t="s">
        <v>9</v>
      </c>
      <c r="H39" s="21" t="s">
        <v>19</v>
      </c>
      <c r="I39" s="15" t="s">
        <v>11</v>
      </c>
      <c r="J39" s="15">
        <v>69</v>
      </c>
      <c r="K39" s="15">
        <v>0</v>
      </c>
      <c r="L39" s="15">
        <v>68</v>
      </c>
      <c r="M39" s="15">
        <v>2900</v>
      </c>
      <c r="N39" s="15" t="str" cm="1">
        <f t="array" ref="N39">IFERROR(LOOKUP(2, 1/(coordinates!$A$2:$A$148&lt;=M39)/(coordinates!$B$2:$B$148&gt;=M39), coordinates!$C$2:$C$148), "-")</f>
        <v>-</v>
      </c>
      <c r="O39" s="15" t="s">
        <v>12</v>
      </c>
      <c r="P39" s="15" t="s">
        <v>9</v>
      </c>
      <c r="Q39" s="21" t="s">
        <v>20</v>
      </c>
      <c r="R39" s="15" t="s">
        <v>11</v>
      </c>
      <c r="S39" s="15">
        <v>90</v>
      </c>
      <c r="T39" s="15">
        <v>4</v>
      </c>
      <c r="U39" s="15">
        <v>85</v>
      </c>
    </row>
    <row r="40" spans="1:21" x14ac:dyDescent="0.2">
      <c r="A40" s="15" t="s">
        <v>1251</v>
      </c>
      <c r="B40" s="15">
        <v>2944</v>
      </c>
      <c r="C40" s="15" t="str" cm="1">
        <f t="array" ref="C40">IFERROR(LOOKUP(2, 1/(coordinates!$A$2:$A$148&lt;=B40)/(coordinates!$B$2:$B$148&gt;=B40), coordinates!$C$2:$C$148), "-")</f>
        <v>-</v>
      </c>
      <c r="D40" s="15" t="str">
        <f>IFERROR(LOOKUP(2, 1/(coordinates!$A$2:$A$148&lt;=$B40)/(coordinates!$B$2:$B$148&gt;=$B40), coordinates!$D$2:$D$148), "-")</f>
        <v>-</v>
      </c>
      <c r="E40" s="15" t="str">
        <f>IFERROR(LOOKUP(2, 1/(coordinates!$A$2:$A$148&lt;=$B40)/(coordinates!$B$2:$B$148&gt;=$B40), coordinates!$E$2:$E$148), "-")</f>
        <v>-</v>
      </c>
      <c r="F40" s="15" t="s">
        <v>13</v>
      </c>
      <c r="G40" s="15" t="s">
        <v>12</v>
      </c>
      <c r="H40" s="21" t="s">
        <v>21</v>
      </c>
      <c r="I40" s="15" t="s">
        <v>11</v>
      </c>
      <c r="J40" s="15">
        <v>81</v>
      </c>
      <c r="K40" s="15">
        <v>0</v>
      </c>
      <c r="L40" s="15">
        <v>81</v>
      </c>
      <c r="M40" s="15">
        <v>2944</v>
      </c>
      <c r="N40" s="15" t="str" cm="1">
        <f t="array" ref="N40">IFERROR(LOOKUP(2, 1/(coordinates!$A$2:$A$148&lt;=M40)/(coordinates!$B$2:$B$148&gt;=M40), coordinates!$C$2:$C$148), "-")</f>
        <v>-</v>
      </c>
      <c r="O40" s="15" t="s">
        <v>13</v>
      </c>
      <c r="P40" s="15" t="s">
        <v>12</v>
      </c>
      <c r="Q40" s="26">
        <v>35477</v>
      </c>
      <c r="R40" s="15" t="s">
        <v>11</v>
      </c>
      <c r="S40" s="15">
        <v>90</v>
      </c>
      <c r="T40" s="15">
        <v>0</v>
      </c>
      <c r="U40" s="15">
        <v>79</v>
      </c>
    </row>
    <row r="41" spans="1:21" x14ac:dyDescent="0.2">
      <c r="A41" s="15" t="s">
        <v>1251</v>
      </c>
      <c r="B41" s="15">
        <v>2970</v>
      </c>
      <c r="C41" s="15" t="str" cm="1">
        <f t="array" ref="C41">IFERROR(LOOKUP(2, 1/(coordinates!$A$2:$A$148&lt;=B41)/(coordinates!$B$2:$B$148&gt;=B41), coordinates!$C$2:$C$148), "-")</f>
        <v>-</v>
      </c>
      <c r="D41" s="15" t="str">
        <f>IFERROR(LOOKUP(2, 1/(coordinates!$A$2:$A$148&lt;=$B41)/(coordinates!$B$2:$B$148&gt;=$B41), coordinates!$D$2:$D$148), "-")</f>
        <v>-</v>
      </c>
      <c r="E41" s="15" t="str">
        <f>IFERROR(LOOKUP(2, 1/(coordinates!$A$2:$A$148&lt;=$B41)/(coordinates!$B$2:$B$148&gt;=$B41), coordinates!$E$2:$E$148), "-")</f>
        <v>-</v>
      </c>
      <c r="F41" s="15" t="s">
        <v>12</v>
      </c>
      <c r="G41" s="15" t="s">
        <v>9</v>
      </c>
      <c r="H41" s="21" t="s">
        <v>22</v>
      </c>
      <c r="I41" s="15" t="s">
        <v>11</v>
      </c>
      <c r="J41" s="15">
        <v>104</v>
      </c>
      <c r="K41" s="15">
        <v>0</v>
      </c>
      <c r="L41" s="15">
        <v>102</v>
      </c>
      <c r="M41" s="15">
        <v>2970</v>
      </c>
      <c r="N41" s="15" t="str" cm="1">
        <f t="array" ref="N41">IFERROR(LOOKUP(2, 1/(coordinates!$A$2:$A$148&lt;=M41)/(coordinates!$B$2:$B$148&gt;=M41), coordinates!$C$2:$C$148), "-")</f>
        <v>-</v>
      </c>
      <c r="O41" s="15" t="s">
        <v>12</v>
      </c>
      <c r="P41" s="15" t="s">
        <v>9</v>
      </c>
      <c r="Q41" s="26">
        <v>35189</v>
      </c>
      <c r="R41" s="15" t="s">
        <v>11</v>
      </c>
      <c r="S41" s="15">
        <v>100</v>
      </c>
      <c r="T41" s="15">
        <v>6</v>
      </c>
      <c r="U41" s="15">
        <v>90</v>
      </c>
    </row>
    <row r="42" spans="1:21" x14ac:dyDescent="0.2">
      <c r="A42" s="15" t="s">
        <v>1251</v>
      </c>
      <c r="B42" s="15">
        <v>2980</v>
      </c>
      <c r="C42" s="15" t="str" cm="1">
        <f t="array" ref="C42">IFERROR(LOOKUP(2, 1/(coordinates!$A$2:$A$148&lt;=B42)/(coordinates!$B$2:$B$148&gt;=B42), coordinates!$C$2:$C$148), "-")</f>
        <v>-</v>
      </c>
      <c r="D42" s="15" t="str">
        <f>IFERROR(LOOKUP(2, 1/(coordinates!$A$2:$A$148&lt;=$B42)/(coordinates!$B$2:$B$148&gt;=$B42), coordinates!$D$2:$D$148), "-")</f>
        <v>-</v>
      </c>
      <c r="E42" s="15" t="str">
        <f>IFERROR(LOOKUP(2, 1/(coordinates!$A$2:$A$148&lt;=$B42)/(coordinates!$B$2:$B$148&gt;=$B42), coordinates!$E$2:$E$148), "-")</f>
        <v>-</v>
      </c>
      <c r="F42" s="15" t="s">
        <v>10</v>
      </c>
      <c r="G42" s="15" t="s">
        <v>13</v>
      </c>
      <c r="H42" s="21" t="s">
        <v>23</v>
      </c>
      <c r="I42" s="15" t="s">
        <v>11</v>
      </c>
      <c r="J42" s="15">
        <v>121</v>
      </c>
      <c r="K42" s="15">
        <v>0</v>
      </c>
      <c r="L42" s="15">
        <v>121</v>
      </c>
      <c r="M42" s="15">
        <v>2980</v>
      </c>
      <c r="N42" s="15" t="str" cm="1">
        <f t="array" ref="N42">IFERROR(LOOKUP(2, 1/(coordinates!$A$2:$A$148&lt;=M42)/(coordinates!$B$2:$B$148&gt;=M42), coordinates!$C$2:$C$148), "-")</f>
        <v>-</v>
      </c>
      <c r="O42" s="15" t="s">
        <v>10</v>
      </c>
      <c r="P42" s="15" t="s">
        <v>13</v>
      </c>
      <c r="Q42" s="21" t="s">
        <v>24</v>
      </c>
      <c r="R42" s="15" t="s">
        <v>11</v>
      </c>
      <c r="S42" s="15">
        <v>98</v>
      </c>
      <c r="T42" s="15">
        <v>7</v>
      </c>
      <c r="U42" s="15">
        <v>88</v>
      </c>
    </row>
    <row r="43" spans="1:21" x14ac:dyDescent="0.2">
      <c r="A43" s="15" t="s">
        <v>1251</v>
      </c>
      <c r="B43" s="15">
        <v>3061</v>
      </c>
      <c r="C43" s="15" t="str" cm="1">
        <f t="array" ref="C43">IFERROR(LOOKUP(2, 1/(coordinates!$A$2:$A$148&lt;=B43)/(coordinates!$B$2:$B$148&gt;=B43), coordinates!$C$2:$C$148), "-")</f>
        <v>-</v>
      </c>
      <c r="D43" s="15" t="str">
        <f>IFERROR(LOOKUP(2, 1/(coordinates!$A$2:$A$148&lt;=$B43)/(coordinates!$B$2:$B$148&gt;=$B43), coordinates!$D$2:$D$148), "-")</f>
        <v>-</v>
      </c>
      <c r="E43" s="15" t="str">
        <f>IFERROR(LOOKUP(2, 1/(coordinates!$A$2:$A$148&lt;=$B43)/(coordinates!$B$2:$B$148&gt;=$B43), coordinates!$E$2:$E$148), "-")</f>
        <v>-</v>
      </c>
      <c r="F43" s="15" t="s">
        <v>9</v>
      </c>
      <c r="G43" s="15" t="s">
        <v>10</v>
      </c>
      <c r="H43" s="21" t="s">
        <v>25</v>
      </c>
      <c r="I43" s="15" t="s">
        <v>11</v>
      </c>
      <c r="J43" s="15">
        <v>142</v>
      </c>
      <c r="K43" s="15">
        <v>0</v>
      </c>
      <c r="L43" s="15">
        <v>142</v>
      </c>
      <c r="M43" s="15">
        <v>3061</v>
      </c>
      <c r="N43" s="15" t="str" cm="1">
        <f t="array" ref="N43">IFERROR(LOOKUP(2, 1/(coordinates!$A$2:$A$148&lt;=M43)/(coordinates!$B$2:$B$148&gt;=M43), coordinates!$C$2:$C$148), "-")</f>
        <v>-</v>
      </c>
      <c r="O43" s="15" t="s">
        <v>9</v>
      </c>
      <c r="P43" s="15" t="s">
        <v>10</v>
      </c>
      <c r="Q43" s="26">
        <v>33328</v>
      </c>
      <c r="R43" s="15" t="s">
        <v>11</v>
      </c>
      <c r="S43" s="15">
        <v>102</v>
      </c>
      <c r="T43" s="15">
        <v>10</v>
      </c>
      <c r="U43" s="15">
        <v>83</v>
      </c>
    </row>
    <row r="44" spans="1:21" x14ac:dyDescent="0.2">
      <c r="A44" s="15" t="s">
        <v>1251</v>
      </c>
      <c r="B44" s="15">
        <v>3175</v>
      </c>
      <c r="C44" s="15" t="str" cm="1">
        <f t="array" ref="C44">IFERROR(LOOKUP(2, 1/(coordinates!$A$2:$A$148&lt;=B44)/(coordinates!$B$2:$B$148&gt;=B44), coordinates!$C$2:$C$148), "-")</f>
        <v>-</v>
      </c>
      <c r="D44" s="15" t="str">
        <f>IFERROR(LOOKUP(2, 1/(coordinates!$A$2:$A$148&lt;=$B44)/(coordinates!$B$2:$B$148&gt;=$B44), coordinates!$D$2:$D$148), "-")</f>
        <v>-</v>
      </c>
      <c r="E44" s="15" t="str">
        <f>IFERROR(LOOKUP(2, 1/(coordinates!$A$2:$A$148&lt;=$B44)/(coordinates!$B$2:$B$148&gt;=$B44), coordinates!$E$2:$E$148), "-")</f>
        <v>-</v>
      </c>
      <c r="F44" s="15" t="s">
        <v>9</v>
      </c>
      <c r="G44" s="15" t="s">
        <v>12</v>
      </c>
      <c r="H44" s="21" t="s">
        <v>26</v>
      </c>
      <c r="I44" s="15" t="s">
        <v>11</v>
      </c>
      <c r="J44" s="15">
        <v>163</v>
      </c>
      <c r="K44" s="15">
        <v>1</v>
      </c>
      <c r="L44" s="15">
        <v>162</v>
      </c>
      <c r="M44" s="15">
        <v>3175</v>
      </c>
      <c r="N44" s="15" t="str" cm="1">
        <f t="array" ref="N44">IFERROR(LOOKUP(2, 1/(coordinates!$A$2:$A$148&lt;=M44)/(coordinates!$B$2:$B$148&gt;=M44), coordinates!$C$2:$C$148), "-")</f>
        <v>-</v>
      </c>
      <c r="O44" s="15" t="s">
        <v>9</v>
      </c>
      <c r="P44" s="15" t="s">
        <v>12</v>
      </c>
      <c r="Q44" s="26">
        <v>41041</v>
      </c>
      <c r="R44" s="15" t="s">
        <v>11</v>
      </c>
      <c r="S44" s="15">
        <v>101</v>
      </c>
      <c r="T44" s="15">
        <v>5</v>
      </c>
      <c r="U44" s="15">
        <v>94</v>
      </c>
    </row>
    <row r="45" spans="1:21" x14ac:dyDescent="0.2">
      <c r="A45" s="15" t="s">
        <v>1251</v>
      </c>
      <c r="B45" s="15">
        <v>3191</v>
      </c>
      <c r="C45" s="15" t="str" cm="1">
        <f t="array" ref="C45">IFERROR(LOOKUP(2, 1/(coordinates!$A$2:$A$148&lt;=B45)/(coordinates!$B$2:$B$148&gt;=B45), coordinates!$C$2:$C$148), "-")</f>
        <v>-</v>
      </c>
      <c r="D45" s="15" t="str">
        <f>IFERROR(LOOKUP(2, 1/(coordinates!$A$2:$A$148&lt;=$B45)/(coordinates!$B$2:$B$148&gt;=$B45), coordinates!$D$2:$D$148), "-")</f>
        <v>-</v>
      </c>
      <c r="E45" s="15" t="str">
        <f>IFERROR(LOOKUP(2, 1/(coordinates!$A$2:$A$148&lt;=$B45)/(coordinates!$B$2:$B$148&gt;=$B45), coordinates!$E$2:$E$148), "-")</f>
        <v>-</v>
      </c>
      <c r="F45" s="15" t="s">
        <v>9</v>
      </c>
      <c r="G45" s="15" t="s">
        <v>12</v>
      </c>
      <c r="H45" s="21" t="s">
        <v>27</v>
      </c>
      <c r="I45" s="15" t="s">
        <v>11</v>
      </c>
      <c r="J45" s="15">
        <v>169</v>
      </c>
      <c r="K45" s="15">
        <v>0</v>
      </c>
      <c r="L45" s="15">
        <v>169</v>
      </c>
      <c r="M45" s="15">
        <v>3191</v>
      </c>
      <c r="N45" s="15" t="str" cm="1">
        <f t="array" ref="N45">IFERROR(LOOKUP(2, 1/(coordinates!$A$2:$A$148&lt;=M45)/(coordinates!$B$2:$B$148&gt;=M45), coordinates!$C$2:$C$148), "-")</f>
        <v>-</v>
      </c>
      <c r="O45" s="15" t="s">
        <v>9</v>
      </c>
      <c r="P45" s="15" t="s">
        <v>12</v>
      </c>
      <c r="Q45" s="26">
        <v>32714</v>
      </c>
      <c r="R45" s="15" t="s">
        <v>11</v>
      </c>
      <c r="S45" s="15">
        <v>99</v>
      </c>
      <c r="T45" s="15">
        <v>7</v>
      </c>
      <c r="U45" s="15">
        <v>91</v>
      </c>
    </row>
    <row r="46" spans="1:21" x14ac:dyDescent="0.2">
      <c r="A46" s="15" t="s">
        <v>1251</v>
      </c>
      <c r="B46" s="15">
        <v>3328</v>
      </c>
      <c r="C46" s="15" t="str" cm="1">
        <f t="array" ref="C46">IFERROR(LOOKUP(2, 1/(coordinates!$A$2:$A$148&lt;=B46)/(coordinates!$B$2:$B$148&gt;=B46), coordinates!$C$2:$C$148), "-")</f>
        <v>-</v>
      </c>
      <c r="D46" s="15" t="str">
        <f>IFERROR(LOOKUP(2, 1/(coordinates!$A$2:$A$148&lt;=$B46)/(coordinates!$B$2:$B$148&gt;=$B46), coordinates!$D$2:$D$148), "-")</f>
        <v>-</v>
      </c>
      <c r="E46" s="15" t="str">
        <f>IFERROR(LOOKUP(2, 1/(coordinates!$A$2:$A$148&lt;=$B46)/(coordinates!$B$2:$B$148&gt;=$B46), coordinates!$E$2:$E$148), "-")</f>
        <v>-</v>
      </c>
      <c r="F46" s="15" t="s">
        <v>10</v>
      </c>
      <c r="G46" s="15" t="s">
        <v>9</v>
      </c>
      <c r="H46" s="21" t="s">
        <v>28</v>
      </c>
      <c r="I46" s="15" t="s">
        <v>11</v>
      </c>
      <c r="J46" s="15">
        <v>272</v>
      </c>
      <c r="K46" s="15">
        <v>0</v>
      </c>
      <c r="L46" s="15">
        <v>272</v>
      </c>
      <c r="M46" s="15">
        <v>3328</v>
      </c>
      <c r="N46" s="15" t="str" cm="1">
        <f t="array" ref="N46">IFERROR(LOOKUP(2, 1/(coordinates!$A$2:$A$148&lt;=M46)/(coordinates!$B$2:$B$148&gt;=M46), coordinates!$C$2:$C$148), "-")</f>
        <v>-</v>
      </c>
      <c r="O46" s="15" t="s">
        <v>10</v>
      </c>
      <c r="P46" s="15" t="s">
        <v>9</v>
      </c>
      <c r="Q46" s="21" t="s">
        <v>29</v>
      </c>
      <c r="R46" s="15" t="s">
        <v>11</v>
      </c>
      <c r="S46" s="15">
        <v>98</v>
      </c>
      <c r="T46" s="15">
        <v>9</v>
      </c>
      <c r="U46" s="15">
        <v>76</v>
      </c>
    </row>
    <row r="47" spans="1:21" x14ac:dyDescent="0.2">
      <c r="A47" s="15" t="s">
        <v>1251</v>
      </c>
      <c r="B47" s="15">
        <v>3430</v>
      </c>
      <c r="C47" s="15" t="str" cm="1">
        <f t="array" ref="C47">IFERROR(LOOKUP(2, 1/(coordinates!$A$2:$A$148&lt;=B47)/(coordinates!$B$2:$B$148&gt;=B47), coordinates!$C$2:$C$148), "-")</f>
        <v>-</v>
      </c>
      <c r="D47" s="15" t="str">
        <f>IFERROR(LOOKUP(2, 1/(coordinates!$A$2:$A$148&lt;=$B47)/(coordinates!$B$2:$B$148&gt;=$B47), coordinates!$D$2:$D$148), "-")</f>
        <v>-</v>
      </c>
      <c r="E47" s="15" t="str">
        <f>IFERROR(LOOKUP(2, 1/(coordinates!$A$2:$A$148&lt;=$B47)/(coordinates!$B$2:$B$148&gt;=$B47), coordinates!$E$2:$E$148), "-")</f>
        <v>-</v>
      </c>
      <c r="F47" s="15" t="s">
        <v>10</v>
      </c>
      <c r="G47" s="15" t="s">
        <v>9</v>
      </c>
      <c r="H47" s="21" t="s">
        <v>30</v>
      </c>
      <c r="I47" s="15" t="s">
        <v>11</v>
      </c>
      <c r="J47" s="15">
        <v>188</v>
      </c>
      <c r="K47" s="15">
        <v>0</v>
      </c>
      <c r="L47" s="15">
        <v>188</v>
      </c>
      <c r="M47" s="15">
        <v>3430</v>
      </c>
      <c r="N47" s="15" t="str" cm="1">
        <f t="array" ref="N47">IFERROR(LOOKUP(2, 1/(coordinates!$A$2:$A$148&lt;=M47)/(coordinates!$B$2:$B$148&gt;=M47), coordinates!$C$2:$C$148), "-")</f>
        <v>-</v>
      </c>
      <c r="O47" s="15" t="s">
        <v>10</v>
      </c>
      <c r="P47" s="15" t="s">
        <v>9</v>
      </c>
      <c r="Q47" s="26">
        <v>45973</v>
      </c>
      <c r="R47" s="15" t="s">
        <v>11</v>
      </c>
      <c r="S47" s="15">
        <v>101</v>
      </c>
      <c r="T47" s="15">
        <v>2</v>
      </c>
      <c r="U47" s="15">
        <v>98</v>
      </c>
    </row>
    <row r="48" spans="1:21" x14ac:dyDescent="0.2">
      <c r="A48" s="15" t="s">
        <v>1251</v>
      </c>
      <c r="B48" s="15">
        <v>3528</v>
      </c>
      <c r="C48" s="15" t="str" cm="1">
        <f t="array" ref="C48">IFERROR(LOOKUP(2, 1/(coordinates!$A$2:$A$148&lt;=B48)/(coordinates!$B$2:$B$148&gt;=B48), coordinates!$C$2:$C$148), "-")</f>
        <v>-</v>
      </c>
      <c r="D48" s="15" t="str">
        <f>IFERROR(LOOKUP(2, 1/(coordinates!$A$2:$A$148&lt;=$B48)/(coordinates!$B$2:$B$148&gt;=$B48), coordinates!$D$2:$D$148), "-")</f>
        <v>-</v>
      </c>
      <c r="E48" s="15" t="str">
        <f>IFERROR(LOOKUP(2, 1/(coordinates!$A$2:$A$148&lt;=$B48)/(coordinates!$B$2:$B$148&gt;=$B48), coordinates!$E$2:$E$148), "-")</f>
        <v>-</v>
      </c>
      <c r="F48" s="15" t="s">
        <v>10</v>
      </c>
      <c r="G48" s="15" t="s">
        <v>13</v>
      </c>
      <c r="H48" s="21" t="s">
        <v>31</v>
      </c>
      <c r="I48" s="15" t="s">
        <v>11</v>
      </c>
      <c r="J48" s="15">
        <v>185</v>
      </c>
      <c r="K48" s="15">
        <v>0</v>
      </c>
      <c r="L48" s="15">
        <v>184</v>
      </c>
      <c r="M48" s="15">
        <v>3528</v>
      </c>
      <c r="N48" s="15" t="str" cm="1">
        <f t="array" ref="N48">IFERROR(LOOKUP(2, 1/(coordinates!$A$2:$A$148&lt;=M48)/(coordinates!$B$2:$B$148&gt;=M48), coordinates!$C$2:$C$148), "-")</f>
        <v>-</v>
      </c>
      <c r="O48" s="15" t="s">
        <v>10</v>
      </c>
      <c r="P48" s="15" t="s">
        <v>13</v>
      </c>
      <c r="Q48" s="26">
        <v>42452</v>
      </c>
      <c r="R48" s="15" t="s">
        <v>11</v>
      </c>
      <c r="S48" s="15">
        <v>109</v>
      </c>
      <c r="T48" s="15">
        <v>4</v>
      </c>
      <c r="U48" s="15">
        <v>101</v>
      </c>
    </row>
    <row r="49" spans="1:21" x14ac:dyDescent="0.2">
      <c r="A49" s="15" t="s">
        <v>1251</v>
      </c>
      <c r="B49" s="15">
        <v>3542</v>
      </c>
      <c r="C49" s="15" t="str" cm="1">
        <f t="array" ref="C49">IFERROR(LOOKUP(2, 1/(coordinates!$A$2:$A$148&lt;=B49)/(coordinates!$B$2:$B$148&gt;=B49), coordinates!$C$2:$C$148), "-")</f>
        <v>-</v>
      </c>
      <c r="D49" s="15" t="str">
        <f>IFERROR(LOOKUP(2, 1/(coordinates!$A$2:$A$148&lt;=$B49)/(coordinates!$B$2:$B$148&gt;=$B49), coordinates!$D$2:$D$148), "-")</f>
        <v>-</v>
      </c>
      <c r="E49" s="15" t="str">
        <f>IFERROR(LOOKUP(2, 1/(coordinates!$A$2:$A$148&lt;=$B49)/(coordinates!$B$2:$B$148&gt;=$B49), coordinates!$E$2:$E$148), "-")</f>
        <v>-</v>
      </c>
      <c r="F49" s="15" t="s">
        <v>32</v>
      </c>
      <c r="G49" s="15" t="s">
        <v>33</v>
      </c>
      <c r="H49" s="21" t="s">
        <v>34</v>
      </c>
      <c r="I49" s="15" t="s">
        <v>18</v>
      </c>
      <c r="J49" s="15">
        <v>168</v>
      </c>
      <c r="K49" s="15">
        <v>0</v>
      </c>
      <c r="L49" s="15">
        <v>168</v>
      </c>
      <c r="M49" s="15">
        <v>3542</v>
      </c>
      <c r="N49" s="15" t="str" cm="1">
        <f t="array" ref="N49">IFERROR(LOOKUP(2, 1/(coordinates!$A$2:$A$148&lt;=M49)/(coordinates!$B$2:$B$148&gt;=M49), coordinates!$C$2:$C$148), "-")</f>
        <v>-</v>
      </c>
      <c r="O49" s="15" t="s">
        <v>32</v>
      </c>
      <c r="P49" s="15" t="s">
        <v>33</v>
      </c>
      <c r="Q49" s="26">
        <v>61633</v>
      </c>
      <c r="R49" s="15" t="s">
        <v>18</v>
      </c>
      <c r="S49" s="15">
        <v>108</v>
      </c>
      <c r="T49" s="15">
        <v>9</v>
      </c>
      <c r="U49" s="15">
        <v>96</v>
      </c>
    </row>
    <row r="50" spans="1:21" x14ac:dyDescent="0.2">
      <c r="A50" s="15" t="s">
        <v>1251</v>
      </c>
      <c r="B50" s="15">
        <v>3555</v>
      </c>
      <c r="C50" s="15" t="str" cm="1">
        <f t="array" ref="C50">IFERROR(LOOKUP(2, 1/(coordinates!$A$2:$A$148&lt;=B50)/(coordinates!$B$2:$B$148&gt;=B50), coordinates!$C$2:$C$148), "-")</f>
        <v>-</v>
      </c>
      <c r="D50" s="15" t="str">
        <f>IFERROR(LOOKUP(2, 1/(coordinates!$A$2:$A$148&lt;=$B50)/(coordinates!$B$2:$B$148&gt;=$B50), coordinates!$D$2:$D$148), "-")</f>
        <v>-</v>
      </c>
      <c r="E50" s="15" t="str">
        <f>IFERROR(LOOKUP(2, 1/(coordinates!$A$2:$A$148&lt;=$B50)/(coordinates!$B$2:$B$148&gt;=$B50), coordinates!$E$2:$E$148), "-")</f>
        <v>-</v>
      </c>
      <c r="F50" s="15" t="s">
        <v>10</v>
      </c>
      <c r="G50" s="15" t="s">
        <v>9</v>
      </c>
      <c r="H50" s="21" t="s">
        <v>35</v>
      </c>
      <c r="I50" s="15" t="s">
        <v>11</v>
      </c>
      <c r="J50" s="15">
        <v>173</v>
      </c>
      <c r="K50" s="15">
        <v>3</v>
      </c>
      <c r="L50" s="15">
        <v>17</v>
      </c>
      <c r="M50" s="15">
        <v>3555</v>
      </c>
      <c r="N50" s="15" t="str" cm="1">
        <f t="array" ref="N50">IFERROR(LOOKUP(2, 1/(coordinates!$A$2:$A$148&lt;=M50)/(coordinates!$B$2:$B$148&gt;=M50), coordinates!$C$2:$C$148), "-")</f>
        <v>-</v>
      </c>
      <c r="O50" s="15" t="s">
        <v>10</v>
      </c>
      <c r="P50" s="15" t="s">
        <v>9</v>
      </c>
      <c r="Q50" s="26">
        <v>40627</v>
      </c>
      <c r="R50" s="15" t="s">
        <v>11</v>
      </c>
      <c r="S50" s="15">
        <v>113</v>
      </c>
      <c r="T50" s="15">
        <v>5</v>
      </c>
      <c r="U50" s="15">
        <v>102</v>
      </c>
    </row>
    <row r="51" spans="1:21" x14ac:dyDescent="0.2">
      <c r="A51" s="15" t="s">
        <v>1251</v>
      </c>
      <c r="B51" s="15">
        <v>3629</v>
      </c>
      <c r="C51" s="15" t="str" cm="1">
        <f t="array" ref="C51">IFERROR(LOOKUP(2, 1/(coordinates!$A$2:$A$148&lt;=B51)/(coordinates!$B$2:$B$148&gt;=B51), coordinates!$C$2:$C$148), "-")</f>
        <v>-</v>
      </c>
      <c r="D51" s="15" t="str">
        <f>IFERROR(LOOKUP(2, 1/(coordinates!$A$2:$A$148&lt;=$B51)/(coordinates!$B$2:$B$148&gt;=$B51), coordinates!$D$2:$D$148), "-")</f>
        <v>-</v>
      </c>
      <c r="E51" s="15" t="str">
        <f>IFERROR(LOOKUP(2, 1/(coordinates!$A$2:$A$148&lt;=$B51)/(coordinates!$B$2:$B$148&gt;=$B51), coordinates!$E$2:$E$148), "-")</f>
        <v>-</v>
      </c>
      <c r="F51" s="15" t="s">
        <v>12</v>
      </c>
      <c r="G51" s="15" t="s">
        <v>9</v>
      </c>
      <c r="H51" s="21" t="s">
        <v>36</v>
      </c>
      <c r="I51" s="15" t="s">
        <v>11</v>
      </c>
      <c r="J51" s="15">
        <v>157</v>
      </c>
      <c r="K51" s="15">
        <v>0</v>
      </c>
      <c r="L51" s="15">
        <v>156</v>
      </c>
      <c r="M51" s="15">
        <v>3629</v>
      </c>
      <c r="N51" s="15" t="str" cm="1">
        <f t="array" ref="N51">IFERROR(LOOKUP(2, 1/(coordinates!$A$2:$A$148&lt;=M51)/(coordinates!$B$2:$B$148&gt;=M51), coordinates!$C$2:$C$148), "-")</f>
        <v>-</v>
      </c>
      <c r="O51" s="15" t="s">
        <v>12</v>
      </c>
      <c r="P51" s="15" t="s">
        <v>9</v>
      </c>
      <c r="Q51" s="26">
        <v>41168</v>
      </c>
      <c r="R51" s="15" t="s">
        <v>11</v>
      </c>
      <c r="S51" s="15">
        <v>108</v>
      </c>
      <c r="T51" s="15">
        <v>5</v>
      </c>
      <c r="U51" s="15">
        <v>99</v>
      </c>
    </row>
    <row r="52" spans="1:21" x14ac:dyDescent="0.2">
      <c r="A52" s="15" t="s">
        <v>1251</v>
      </c>
      <c r="B52" s="15">
        <v>3683</v>
      </c>
      <c r="C52" s="15" t="str" cm="1">
        <f t="array" ref="C52">IFERROR(LOOKUP(2, 1/(coordinates!$A$2:$A$148&lt;=B52)/(coordinates!$B$2:$B$148&gt;=B52), coordinates!$C$2:$C$148), "-")</f>
        <v>-</v>
      </c>
      <c r="D52" s="15" t="str">
        <f>IFERROR(LOOKUP(2, 1/(coordinates!$A$2:$A$148&lt;=$B52)/(coordinates!$B$2:$B$148&gt;=$B52), coordinates!$D$2:$D$148), "-")</f>
        <v>-</v>
      </c>
      <c r="E52" s="15" t="str">
        <f>IFERROR(LOOKUP(2, 1/(coordinates!$A$2:$A$148&lt;=$B52)/(coordinates!$B$2:$B$148&gt;=$B52), coordinates!$E$2:$E$148), "-")</f>
        <v>-</v>
      </c>
      <c r="F52" s="15" t="s">
        <v>10</v>
      </c>
      <c r="G52" s="15" t="s">
        <v>12</v>
      </c>
      <c r="H52" s="21" t="s">
        <v>37</v>
      </c>
      <c r="I52" s="15" t="s">
        <v>11</v>
      </c>
      <c r="J52" s="15">
        <v>122</v>
      </c>
      <c r="K52" s="15">
        <v>0</v>
      </c>
      <c r="L52" s="15">
        <v>122</v>
      </c>
      <c r="M52" s="15">
        <v>3683</v>
      </c>
      <c r="N52" s="15" t="str" cm="1">
        <f t="array" ref="N52">IFERROR(LOOKUP(2, 1/(coordinates!$A$2:$A$148&lt;=M52)/(coordinates!$B$2:$B$148&gt;=M52), coordinates!$C$2:$C$148), "-")</f>
        <v>-</v>
      </c>
      <c r="O52" s="15" t="s">
        <v>10</v>
      </c>
      <c r="P52" s="15" t="s">
        <v>12</v>
      </c>
      <c r="Q52" s="21" t="s">
        <v>38</v>
      </c>
      <c r="R52" s="15" t="s">
        <v>11</v>
      </c>
      <c r="S52" s="15">
        <v>105</v>
      </c>
      <c r="T52" s="15">
        <v>0</v>
      </c>
      <c r="U52" s="15">
        <v>100</v>
      </c>
    </row>
    <row r="53" spans="1:21" x14ac:dyDescent="0.2">
      <c r="A53" s="15" t="s">
        <v>1251</v>
      </c>
      <c r="B53" s="15">
        <v>3731</v>
      </c>
      <c r="C53" s="15" t="str" cm="1">
        <f t="array" ref="C53">IFERROR(LOOKUP(2, 1/(coordinates!$A$2:$A$148&lt;=B53)/(coordinates!$B$2:$B$148&gt;=B53), coordinates!$C$2:$C$148), "-")</f>
        <v>-</v>
      </c>
      <c r="D53" s="15" t="str">
        <f>IFERROR(LOOKUP(2, 1/(coordinates!$A$2:$A$148&lt;=$B53)/(coordinates!$B$2:$B$148&gt;=$B53), coordinates!$D$2:$D$148), "-")</f>
        <v>-</v>
      </c>
      <c r="E53" s="15" t="str">
        <f>IFERROR(LOOKUP(2, 1/(coordinates!$A$2:$A$148&lt;=$B53)/(coordinates!$B$2:$B$148&gt;=$B53), coordinates!$E$2:$E$148), "-")</f>
        <v>-</v>
      </c>
      <c r="F53" s="15" t="s">
        <v>13</v>
      </c>
      <c r="G53" s="15" t="s">
        <v>10</v>
      </c>
      <c r="H53" s="21" t="s">
        <v>39</v>
      </c>
      <c r="I53" s="15" t="s">
        <v>11</v>
      </c>
      <c r="J53" s="15">
        <v>117</v>
      </c>
      <c r="K53" s="15">
        <v>0</v>
      </c>
      <c r="L53" s="15">
        <v>117</v>
      </c>
      <c r="M53" s="15">
        <v>3731</v>
      </c>
      <c r="N53" s="15" t="str" cm="1">
        <f t="array" ref="N53">IFERROR(LOOKUP(2, 1/(coordinates!$A$2:$A$148&lt;=M53)/(coordinates!$B$2:$B$148&gt;=M53), coordinates!$C$2:$C$148), "-")</f>
        <v>-</v>
      </c>
      <c r="O53" s="15" t="s">
        <v>13</v>
      </c>
      <c r="P53" s="15" t="s">
        <v>10</v>
      </c>
      <c r="Q53" s="26">
        <v>50786</v>
      </c>
      <c r="R53" s="15" t="s">
        <v>11</v>
      </c>
      <c r="S53" s="15">
        <v>109</v>
      </c>
      <c r="T53" s="15">
        <v>3</v>
      </c>
      <c r="U53" s="15">
        <v>102</v>
      </c>
    </row>
    <row r="54" spans="1:21" x14ac:dyDescent="0.2">
      <c r="A54" s="15" t="s">
        <v>1251</v>
      </c>
      <c r="B54" s="15">
        <v>3841</v>
      </c>
      <c r="C54" s="15" t="str" cm="1">
        <f t="array" ref="C54">IFERROR(LOOKUP(2, 1/(coordinates!$A$2:$A$148&lt;=B54)/(coordinates!$B$2:$B$148&gt;=B54), coordinates!$C$2:$C$148), "-")</f>
        <v>-</v>
      </c>
      <c r="D54" s="15" t="str">
        <f>IFERROR(LOOKUP(2, 1/(coordinates!$A$2:$A$148&lt;=$B54)/(coordinates!$B$2:$B$148&gt;=$B54), coordinates!$D$2:$D$148), "-")</f>
        <v>-</v>
      </c>
      <c r="E54" s="15" t="str">
        <f>IFERROR(LOOKUP(2, 1/(coordinates!$A$2:$A$148&lt;=$B54)/(coordinates!$B$2:$B$148&gt;=$B54), coordinates!$E$2:$E$148), "-")</f>
        <v>-</v>
      </c>
      <c r="F54" s="15" t="s">
        <v>10</v>
      </c>
      <c r="G54" s="15" t="s">
        <v>13</v>
      </c>
      <c r="H54" s="21" t="s">
        <v>40</v>
      </c>
      <c r="I54" s="15" t="s">
        <v>11</v>
      </c>
      <c r="J54" s="15">
        <v>85</v>
      </c>
      <c r="K54" s="15">
        <v>2</v>
      </c>
      <c r="L54" s="15">
        <v>83</v>
      </c>
      <c r="M54" s="15">
        <v>3841</v>
      </c>
      <c r="N54" s="15" t="str" cm="1">
        <f t="array" ref="N54">IFERROR(LOOKUP(2, 1/(coordinates!$A$2:$A$148&lt;=M54)/(coordinates!$B$2:$B$148&gt;=M54), coordinates!$C$2:$C$148), "-")</f>
        <v>-</v>
      </c>
      <c r="O54" s="15" t="s">
        <v>10</v>
      </c>
      <c r="P54" s="15" t="s">
        <v>13</v>
      </c>
      <c r="Q54" s="26">
        <v>22897</v>
      </c>
      <c r="R54" s="15" t="s">
        <v>11</v>
      </c>
      <c r="S54" s="15">
        <v>109</v>
      </c>
      <c r="T54" s="15">
        <v>24</v>
      </c>
      <c r="U54" s="15">
        <v>82</v>
      </c>
    </row>
    <row r="55" spans="1:21" x14ac:dyDescent="0.2">
      <c r="A55" s="15" t="s">
        <v>1251</v>
      </c>
      <c r="B55" s="15">
        <v>3934</v>
      </c>
      <c r="C55" s="15" t="str" cm="1">
        <f t="array" ref="C55">IFERROR(LOOKUP(2, 1/(coordinates!$A$2:$A$148&lt;=B55)/(coordinates!$B$2:$B$148&gt;=B55), coordinates!$C$2:$C$148), "-")</f>
        <v>-</v>
      </c>
      <c r="D55" s="15" t="str">
        <f>IFERROR(LOOKUP(2, 1/(coordinates!$A$2:$A$148&lt;=$B55)/(coordinates!$B$2:$B$148&gt;=$B55), coordinates!$D$2:$D$148), "-")</f>
        <v>-</v>
      </c>
      <c r="E55" s="15" t="str">
        <f>IFERROR(LOOKUP(2, 1/(coordinates!$A$2:$A$148&lt;=$B55)/(coordinates!$B$2:$B$148&gt;=$B55), coordinates!$E$2:$E$148), "-")</f>
        <v>-</v>
      </c>
      <c r="F55" s="15" t="s">
        <v>9</v>
      </c>
      <c r="G55" s="15" t="s">
        <v>10</v>
      </c>
      <c r="H55" s="21" t="s">
        <v>41</v>
      </c>
      <c r="I55" s="15" t="s">
        <v>11</v>
      </c>
      <c r="J55" s="15">
        <v>117</v>
      </c>
      <c r="K55" s="15">
        <v>4</v>
      </c>
      <c r="L55" s="15">
        <v>113</v>
      </c>
      <c r="M55" s="15">
        <v>3934</v>
      </c>
      <c r="N55" s="15" t="str" cm="1">
        <f t="array" ref="N55">IFERROR(LOOKUP(2, 1/(coordinates!$A$2:$A$148&lt;=M55)/(coordinates!$B$2:$B$148&gt;=M55), coordinates!$C$2:$C$148), "-")</f>
        <v>-</v>
      </c>
      <c r="O55" s="15" t="s">
        <v>9</v>
      </c>
      <c r="P55" s="15" t="s">
        <v>10</v>
      </c>
      <c r="Q55" s="26">
        <v>32377</v>
      </c>
      <c r="R55" s="15" t="s">
        <v>11</v>
      </c>
      <c r="S55" s="15">
        <v>110</v>
      </c>
      <c r="T55" s="15">
        <v>5</v>
      </c>
      <c r="U55" s="15">
        <v>86</v>
      </c>
    </row>
    <row r="56" spans="1:21" x14ac:dyDescent="0.2">
      <c r="A56" s="15" t="s">
        <v>1251</v>
      </c>
      <c r="B56" s="15">
        <v>3992</v>
      </c>
      <c r="C56" s="15" t="str" cm="1">
        <f t="array" ref="C56">IFERROR(LOOKUP(2, 1/(coordinates!$A$2:$A$148&lt;=B56)/(coordinates!$B$2:$B$148&gt;=B56), coordinates!$C$2:$C$148), "-")</f>
        <v>-</v>
      </c>
      <c r="D56" s="15" t="str">
        <f>IFERROR(LOOKUP(2, 1/(coordinates!$A$2:$A$148&lt;=$B56)/(coordinates!$B$2:$B$148&gt;=$B56), coordinates!$D$2:$D$148), "-")</f>
        <v>-</v>
      </c>
      <c r="E56" s="15" t="str">
        <f>IFERROR(LOOKUP(2, 1/(coordinates!$A$2:$A$148&lt;=$B56)/(coordinates!$B$2:$B$148&gt;=$B56), coordinates!$E$2:$E$148), "-")</f>
        <v>-</v>
      </c>
      <c r="F56" s="15" t="s">
        <v>13</v>
      </c>
      <c r="G56" s="15" t="s">
        <v>10</v>
      </c>
      <c r="H56" s="21" t="s">
        <v>42</v>
      </c>
      <c r="I56" s="15" t="s">
        <v>11</v>
      </c>
      <c r="J56" s="15">
        <v>127</v>
      </c>
      <c r="K56" s="15">
        <v>0</v>
      </c>
      <c r="L56" s="15">
        <v>127</v>
      </c>
      <c r="M56" s="15">
        <v>3992</v>
      </c>
      <c r="N56" s="15" t="str" cm="1">
        <f t="array" ref="N56">IFERROR(LOOKUP(2, 1/(coordinates!$A$2:$A$148&lt;=M56)/(coordinates!$B$2:$B$148&gt;=M56), coordinates!$C$2:$C$148), "-")</f>
        <v>-</v>
      </c>
      <c r="O56" s="15" t="s">
        <v>13</v>
      </c>
      <c r="P56" s="15" t="s">
        <v>10</v>
      </c>
      <c r="Q56" s="26">
        <v>34552</v>
      </c>
      <c r="R56" s="15" t="s">
        <v>11</v>
      </c>
      <c r="S56" s="15">
        <v>110</v>
      </c>
      <c r="T56" s="15">
        <v>10</v>
      </c>
      <c r="U56" s="15">
        <v>90</v>
      </c>
    </row>
    <row r="57" spans="1:21" x14ac:dyDescent="0.2">
      <c r="A57" s="15" t="s">
        <v>1251</v>
      </c>
      <c r="B57" s="15">
        <v>4288</v>
      </c>
      <c r="C57" s="15" t="str" cm="1">
        <f t="array" ref="C57">IFERROR(LOOKUP(2, 1/(coordinates!$A$2:$A$148&lt;=B57)/(coordinates!$B$2:$B$148&gt;=B57), coordinates!$C$2:$C$148), "-")</f>
        <v>-</v>
      </c>
      <c r="D57" s="15" t="str">
        <f>IFERROR(LOOKUP(2, 1/(coordinates!$A$2:$A$148&lt;=$B57)/(coordinates!$B$2:$B$148&gt;=$B57), coordinates!$D$2:$D$148), "-")</f>
        <v>-</v>
      </c>
      <c r="E57" s="15" t="str">
        <f>IFERROR(LOOKUP(2, 1/(coordinates!$A$2:$A$148&lt;=$B57)/(coordinates!$B$2:$B$148&gt;=$B57), coordinates!$E$2:$E$148), "-")</f>
        <v>-</v>
      </c>
      <c r="F57" s="15" t="s">
        <v>10</v>
      </c>
      <c r="G57" s="15" t="s">
        <v>13</v>
      </c>
      <c r="H57" s="21" t="s">
        <v>43</v>
      </c>
      <c r="I57" s="15" t="s">
        <v>11</v>
      </c>
      <c r="J57" s="15">
        <v>92</v>
      </c>
      <c r="K57" s="15">
        <v>0</v>
      </c>
      <c r="L57" s="15">
        <v>92</v>
      </c>
      <c r="M57" s="15">
        <v>4288</v>
      </c>
      <c r="N57" s="15" t="str" cm="1">
        <f t="array" ref="N57">IFERROR(LOOKUP(2, 1/(coordinates!$A$2:$A$148&lt;=M57)/(coordinates!$B$2:$B$148&gt;=M57), coordinates!$C$2:$C$148), "-")</f>
        <v>-</v>
      </c>
      <c r="O57" s="15" t="s">
        <v>10</v>
      </c>
      <c r="P57" s="15" t="s">
        <v>13</v>
      </c>
      <c r="Q57" s="26">
        <v>43326</v>
      </c>
      <c r="R57" s="15" t="s">
        <v>11</v>
      </c>
      <c r="S57" s="15">
        <v>104</v>
      </c>
      <c r="T57" s="15">
        <v>6</v>
      </c>
      <c r="U57" s="15">
        <v>96</v>
      </c>
    </row>
    <row r="58" spans="1:21" x14ac:dyDescent="0.2">
      <c r="A58" s="15" t="s">
        <v>1251</v>
      </c>
      <c r="B58" s="15">
        <v>4407</v>
      </c>
      <c r="C58" s="15" t="str" cm="1">
        <f t="array" ref="C58">IFERROR(LOOKUP(2, 1/(coordinates!$A$2:$A$148&lt;=B58)/(coordinates!$B$2:$B$148&gt;=B58), coordinates!$C$2:$C$148), "-")</f>
        <v>-</v>
      </c>
      <c r="D58" s="15" t="str">
        <f>IFERROR(LOOKUP(2, 1/(coordinates!$A$2:$A$148&lt;=$B58)/(coordinates!$B$2:$B$148&gt;=$B58), coordinates!$D$2:$D$148), "-")</f>
        <v>-</v>
      </c>
      <c r="E58" s="15" t="str">
        <f>IFERROR(LOOKUP(2, 1/(coordinates!$A$2:$A$148&lt;=$B58)/(coordinates!$B$2:$B$148&gt;=$B58), coordinates!$E$2:$E$148), "-")</f>
        <v>-</v>
      </c>
      <c r="F58" s="15" t="s">
        <v>12</v>
      </c>
      <c r="G58" s="15" t="s">
        <v>9</v>
      </c>
      <c r="H58" s="21" t="s">
        <v>44</v>
      </c>
      <c r="I58" s="15" t="s">
        <v>11</v>
      </c>
      <c r="J58" s="15">
        <v>75</v>
      </c>
      <c r="K58" s="15">
        <v>2</v>
      </c>
      <c r="L58" s="15">
        <v>73</v>
      </c>
      <c r="M58" s="15">
        <v>4407</v>
      </c>
      <c r="N58" s="15" t="str" cm="1">
        <f t="array" ref="N58">IFERROR(LOOKUP(2, 1/(coordinates!$A$2:$A$148&lt;=M58)/(coordinates!$B$2:$B$148&gt;=M58), coordinates!$C$2:$C$148), "-")</f>
        <v>-</v>
      </c>
      <c r="O58" s="15" t="s">
        <v>12</v>
      </c>
      <c r="P58" s="15" t="s">
        <v>9</v>
      </c>
      <c r="Q58" s="26">
        <v>43638</v>
      </c>
      <c r="R58" s="15" t="s">
        <v>11</v>
      </c>
      <c r="S58" s="15">
        <v>99</v>
      </c>
      <c r="T58" s="15">
        <v>2</v>
      </c>
      <c r="U58" s="15">
        <v>88</v>
      </c>
    </row>
    <row r="59" spans="1:21" x14ac:dyDescent="0.2">
      <c r="A59" s="15" t="s">
        <v>1251</v>
      </c>
      <c r="B59" s="15">
        <v>4465</v>
      </c>
      <c r="C59" s="15" t="str" cm="1">
        <f t="array" ref="C59">IFERROR(LOOKUP(2, 1/(coordinates!$A$2:$A$148&lt;=B59)/(coordinates!$B$2:$B$148&gt;=B59), coordinates!$C$2:$C$148), "-")</f>
        <v>-</v>
      </c>
      <c r="D59" s="15" t="str">
        <f>IFERROR(LOOKUP(2, 1/(coordinates!$A$2:$A$148&lt;=$B59)/(coordinates!$B$2:$B$148&gt;=$B59), coordinates!$D$2:$D$148), "-")</f>
        <v>-</v>
      </c>
      <c r="E59" s="15" t="str">
        <f>IFERROR(LOOKUP(2, 1/(coordinates!$A$2:$A$148&lt;=$B59)/(coordinates!$B$2:$B$148&gt;=$B59), coordinates!$E$2:$E$148), "-")</f>
        <v>-</v>
      </c>
      <c r="F59" s="15" t="s">
        <v>12</v>
      </c>
      <c r="G59" s="15" t="s">
        <v>9</v>
      </c>
      <c r="H59" s="21" t="s">
        <v>45</v>
      </c>
      <c r="I59" s="15" t="s">
        <v>11</v>
      </c>
      <c r="J59" s="15">
        <v>51</v>
      </c>
      <c r="K59" s="15">
        <v>0</v>
      </c>
      <c r="L59" s="15">
        <v>5</v>
      </c>
      <c r="M59" s="15">
        <v>4465</v>
      </c>
      <c r="N59" s="15" t="str" cm="1">
        <f t="array" ref="N59">IFERROR(LOOKUP(2, 1/(coordinates!$A$2:$A$148&lt;=M59)/(coordinates!$B$2:$B$148&gt;=M59), coordinates!$C$2:$C$148), "-")</f>
        <v>-</v>
      </c>
      <c r="O59" s="15" t="s">
        <v>12</v>
      </c>
      <c r="P59" s="15" t="s">
        <v>9</v>
      </c>
      <c r="Q59" s="26">
        <v>25524</v>
      </c>
      <c r="R59" s="15" t="s">
        <v>11</v>
      </c>
      <c r="S59" s="15">
        <v>101</v>
      </c>
      <c r="T59" s="15">
        <v>6</v>
      </c>
      <c r="U59" s="15">
        <v>65</v>
      </c>
    </row>
    <row r="60" spans="1:21" x14ac:dyDescent="0.2">
      <c r="A60" s="15" t="s">
        <v>1251</v>
      </c>
      <c r="B60" s="15">
        <v>4767</v>
      </c>
      <c r="C60" s="15" t="str" cm="1">
        <f t="array" ref="C60">IFERROR(LOOKUP(2, 1/(coordinates!$A$2:$A$148&lt;=B60)/(coordinates!$B$2:$B$148&gt;=B60), coordinates!$C$2:$C$148), "-")</f>
        <v>-</v>
      </c>
      <c r="D60" s="15" t="str">
        <f>IFERROR(LOOKUP(2, 1/(coordinates!$A$2:$A$148&lt;=$B60)/(coordinates!$B$2:$B$148&gt;=$B60), coordinates!$D$2:$D$148), "-")</f>
        <v>-</v>
      </c>
      <c r="E60" s="15" t="str">
        <f>IFERROR(LOOKUP(2, 1/(coordinates!$A$2:$A$148&lt;=$B60)/(coordinates!$B$2:$B$148&gt;=$B60), coordinates!$E$2:$E$148), "-")</f>
        <v>-</v>
      </c>
      <c r="F60" s="15" t="s">
        <v>12</v>
      </c>
      <c r="G60" s="15" t="s">
        <v>13</v>
      </c>
      <c r="H60" s="21" t="s">
        <v>46</v>
      </c>
      <c r="I60" s="15" t="s">
        <v>11</v>
      </c>
      <c r="J60" s="15">
        <v>86</v>
      </c>
      <c r="K60" s="15">
        <v>1</v>
      </c>
      <c r="L60" s="15">
        <v>85</v>
      </c>
      <c r="M60" s="15">
        <v>4767</v>
      </c>
      <c r="N60" s="15" t="str" cm="1">
        <f t="array" ref="N60">IFERROR(LOOKUP(2, 1/(coordinates!$A$2:$A$148&lt;=M60)/(coordinates!$B$2:$B$148&gt;=M60), coordinates!$C$2:$C$148), "-")</f>
        <v>-</v>
      </c>
      <c r="O60" s="15" t="s">
        <v>12</v>
      </c>
      <c r="P60" s="15" t="s">
        <v>13</v>
      </c>
      <c r="Q60" s="26">
        <v>40344</v>
      </c>
      <c r="R60" s="15" t="s">
        <v>11</v>
      </c>
      <c r="S60" s="15">
        <v>99</v>
      </c>
      <c r="T60" s="15">
        <v>3</v>
      </c>
      <c r="U60" s="15">
        <v>93</v>
      </c>
    </row>
    <row r="61" spans="1:21" x14ac:dyDescent="0.2">
      <c r="A61" s="23" t="s">
        <v>1296</v>
      </c>
      <c r="B61" s="23">
        <v>4927</v>
      </c>
      <c r="C61" s="15" t="str" cm="1">
        <f t="array" ref="C61">IFERROR(LOOKUP(2, 1/(coordinates!$A$2:$A$148&lt;=B61)/(coordinates!$B$2:$B$148&gt;=B61), coordinates!$C$2:$C$148), "-")</f>
        <v>-</v>
      </c>
      <c r="D61" s="15" t="str">
        <f>IFERROR(LOOKUP(2, 1/(coordinates!$A$2:$A$148&lt;=$B61)/(coordinates!$B$2:$B$148&gt;=$B61), coordinates!$D$2:$D$148), "-")</f>
        <v>-</v>
      </c>
      <c r="E61" s="15" t="str">
        <f>IFERROR(LOOKUP(2, 1/(coordinates!$A$2:$A$148&lt;=$B61)/(coordinates!$B$2:$B$148&gt;=$B61), coordinates!$E$2:$E$148), "-")</f>
        <v>-</v>
      </c>
      <c r="F61" s="23" t="s">
        <v>12</v>
      </c>
      <c r="G61" s="23" t="s">
        <v>9</v>
      </c>
      <c r="H61" s="25">
        <v>31729</v>
      </c>
      <c r="I61" s="15" t="str">
        <f>IF(AND(LEN(F61)=LEN(G61), LEN(F61)=1), "snp", "complex")</f>
        <v>snp</v>
      </c>
      <c r="J61" s="23">
        <v>99</v>
      </c>
      <c r="K61" s="23">
        <v>5</v>
      </c>
      <c r="L61" s="23">
        <v>88</v>
      </c>
    </row>
    <row r="62" spans="1:21" x14ac:dyDescent="0.2">
      <c r="A62" s="15" t="s">
        <v>1251</v>
      </c>
      <c r="B62" s="15">
        <v>4953</v>
      </c>
      <c r="C62" s="15" t="str" cm="1">
        <f t="array" ref="C62">IFERROR(LOOKUP(2, 1/(coordinates!$A$2:$A$148&lt;=B62)/(coordinates!$B$2:$B$148&gt;=B62), coordinates!$C$2:$C$148), "-")</f>
        <v>-</v>
      </c>
      <c r="D62" s="15" t="str">
        <f>IFERROR(LOOKUP(2, 1/(coordinates!$A$2:$A$148&lt;=$B62)/(coordinates!$B$2:$B$148&gt;=$B62), coordinates!$D$2:$D$148), "-")</f>
        <v>-</v>
      </c>
      <c r="E62" s="15" t="str">
        <f>IFERROR(LOOKUP(2, 1/(coordinates!$A$2:$A$148&lt;=$B62)/(coordinates!$B$2:$B$148&gt;=$B62), coordinates!$E$2:$E$148), "-")</f>
        <v>-</v>
      </c>
      <c r="F62" s="15" t="s">
        <v>10</v>
      </c>
      <c r="G62" s="15" t="s">
        <v>13</v>
      </c>
      <c r="H62" s="21" t="s">
        <v>47</v>
      </c>
      <c r="I62" s="15" t="s">
        <v>11</v>
      </c>
      <c r="J62" s="15">
        <v>69</v>
      </c>
      <c r="K62" s="15">
        <v>0</v>
      </c>
      <c r="L62" s="15">
        <v>69</v>
      </c>
      <c r="M62" s="15">
        <v>4953</v>
      </c>
      <c r="N62" s="15" t="str" cm="1">
        <f t="array" ref="N62">IFERROR(LOOKUP(2, 1/(coordinates!$A$2:$A$148&lt;=M62)/(coordinates!$B$2:$B$148&gt;=M62), coordinates!$C$2:$C$148), "-")</f>
        <v>-</v>
      </c>
      <c r="O62" s="15" t="s">
        <v>10</v>
      </c>
      <c r="P62" s="15" t="s">
        <v>13</v>
      </c>
      <c r="Q62" s="26">
        <v>17052</v>
      </c>
      <c r="R62" s="15" t="s">
        <v>11</v>
      </c>
      <c r="S62" s="15">
        <v>97</v>
      </c>
      <c r="T62" s="15">
        <v>8</v>
      </c>
      <c r="U62" s="15">
        <v>70</v>
      </c>
    </row>
    <row r="63" spans="1:21" x14ac:dyDescent="0.2">
      <c r="A63" s="15" t="s">
        <v>1251</v>
      </c>
      <c r="B63" s="15">
        <v>4966</v>
      </c>
      <c r="C63" s="15" t="str" cm="1">
        <f t="array" ref="C63">IFERROR(LOOKUP(2, 1/(coordinates!$A$2:$A$148&lt;=B63)/(coordinates!$B$2:$B$148&gt;=B63), coordinates!$C$2:$C$148), "-")</f>
        <v>-</v>
      </c>
      <c r="D63" s="15" t="str">
        <f>IFERROR(LOOKUP(2, 1/(coordinates!$A$2:$A$148&lt;=$B63)/(coordinates!$B$2:$B$148&gt;=$B63), coordinates!$D$2:$D$148), "-")</f>
        <v>-</v>
      </c>
      <c r="E63" s="15" t="str">
        <f>IFERROR(LOOKUP(2, 1/(coordinates!$A$2:$A$148&lt;=$B63)/(coordinates!$B$2:$B$148&gt;=$B63), coordinates!$E$2:$E$148), "-")</f>
        <v>-</v>
      </c>
      <c r="F63" s="15" t="s">
        <v>9</v>
      </c>
      <c r="G63" s="15" t="s">
        <v>12</v>
      </c>
      <c r="H63" s="21" t="s">
        <v>48</v>
      </c>
      <c r="I63" s="15" t="s">
        <v>11</v>
      </c>
      <c r="J63" s="15">
        <v>80</v>
      </c>
      <c r="K63" s="15">
        <v>4</v>
      </c>
      <c r="L63" s="15">
        <v>75</v>
      </c>
      <c r="M63" s="15">
        <v>4966</v>
      </c>
      <c r="N63" s="15" t="str" cm="1">
        <f t="array" ref="N63">IFERROR(LOOKUP(2, 1/(coordinates!$A$2:$A$148&lt;=M63)/(coordinates!$B$2:$B$148&gt;=M63), coordinates!$C$2:$C$148), "-")</f>
        <v>-</v>
      </c>
      <c r="O63" s="15" t="s">
        <v>9</v>
      </c>
      <c r="P63" s="15" t="s">
        <v>12</v>
      </c>
      <c r="Q63" s="26">
        <v>34932</v>
      </c>
      <c r="R63" s="15" t="s">
        <v>11</v>
      </c>
      <c r="S63" s="15">
        <v>97</v>
      </c>
      <c r="T63" s="15">
        <v>5</v>
      </c>
      <c r="U63" s="15">
        <v>87</v>
      </c>
    </row>
    <row r="64" spans="1:21" x14ac:dyDescent="0.2">
      <c r="A64" s="15" t="s">
        <v>1251</v>
      </c>
      <c r="B64" s="15">
        <v>5045</v>
      </c>
      <c r="C64" s="15" t="str" cm="1">
        <f t="array" ref="C64">IFERROR(LOOKUP(2, 1/(coordinates!$A$2:$A$148&lt;=B64)/(coordinates!$B$2:$B$148&gt;=B64), coordinates!$C$2:$C$148), "-")</f>
        <v>-</v>
      </c>
      <c r="D64" s="15" t="str">
        <f>IFERROR(LOOKUP(2, 1/(coordinates!$A$2:$A$148&lt;=$B64)/(coordinates!$B$2:$B$148&gt;=$B64), coordinates!$D$2:$D$148), "-")</f>
        <v>-</v>
      </c>
      <c r="E64" s="15" t="str">
        <f>IFERROR(LOOKUP(2, 1/(coordinates!$A$2:$A$148&lt;=$B64)/(coordinates!$B$2:$B$148&gt;=$B64), coordinates!$E$2:$E$148), "-")</f>
        <v>-</v>
      </c>
      <c r="F64" s="15" t="s">
        <v>13</v>
      </c>
      <c r="G64" s="15" t="s">
        <v>12</v>
      </c>
      <c r="H64" s="21" t="s">
        <v>49</v>
      </c>
      <c r="I64" s="15" t="s">
        <v>11</v>
      </c>
      <c r="J64" s="15">
        <v>86</v>
      </c>
      <c r="K64" s="15">
        <v>0</v>
      </c>
      <c r="L64" s="15">
        <v>85</v>
      </c>
      <c r="M64" s="15">
        <v>5045</v>
      </c>
      <c r="N64" s="15" t="str" cm="1">
        <f t="array" ref="N64">IFERROR(LOOKUP(2, 1/(coordinates!$A$2:$A$148&lt;=M64)/(coordinates!$B$2:$B$148&gt;=M64), coordinates!$C$2:$C$148), "-")</f>
        <v>-</v>
      </c>
      <c r="O64" s="15" t="s">
        <v>13</v>
      </c>
      <c r="P64" s="15" t="s">
        <v>12</v>
      </c>
      <c r="Q64" s="26">
        <v>36169</v>
      </c>
      <c r="R64" s="15" t="s">
        <v>11</v>
      </c>
      <c r="S64" s="15">
        <v>89</v>
      </c>
      <c r="T64" s="15">
        <v>2</v>
      </c>
      <c r="U64" s="15">
        <v>73</v>
      </c>
    </row>
    <row r="65" spans="1:21" x14ac:dyDescent="0.2">
      <c r="A65" s="15" t="s">
        <v>1251</v>
      </c>
      <c r="B65" s="15">
        <v>5139</v>
      </c>
      <c r="C65" s="15" t="str" cm="1">
        <f t="array" ref="C65">IFERROR(LOOKUP(2, 1/(coordinates!$A$2:$A$148&lt;=B65)/(coordinates!$B$2:$B$148&gt;=B65), coordinates!$C$2:$C$148), "-")</f>
        <v>-</v>
      </c>
      <c r="D65" s="15" t="str">
        <f>IFERROR(LOOKUP(2, 1/(coordinates!$A$2:$A$148&lt;=$B65)/(coordinates!$B$2:$B$148&gt;=$B65), coordinates!$D$2:$D$148), "-")</f>
        <v>-</v>
      </c>
      <c r="E65" s="15" t="str">
        <f>IFERROR(LOOKUP(2, 1/(coordinates!$A$2:$A$148&lt;=$B65)/(coordinates!$B$2:$B$148&gt;=$B65), coordinates!$E$2:$E$148), "-")</f>
        <v>-</v>
      </c>
      <c r="F65" s="15" t="s">
        <v>10</v>
      </c>
      <c r="G65" s="15" t="s">
        <v>13</v>
      </c>
      <c r="H65" s="21" t="s">
        <v>50</v>
      </c>
      <c r="I65" s="15" t="s">
        <v>11</v>
      </c>
      <c r="J65" s="15">
        <v>94</v>
      </c>
      <c r="K65" s="15">
        <v>0</v>
      </c>
      <c r="L65" s="15">
        <v>94</v>
      </c>
      <c r="M65" s="15">
        <v>5139</v>
      </c>
      <c r="N65" s="15" t="str" cm="1">
        <f t="array" ref="N65">IFERROR(LOOKUP(2, 1/(coordinates!$A$2:$A$148&lt;=M65)/(coordinates!$B$2:$B$148&gt;=M65), coordinates!$C$2:$C$148), "-")</f>
        <v>-</v>
      </c>
      <c r="O65" s="15" t="s">
        <v>10</v>
      </c>
      <c r="P65" s="15" t="s">
        <v>13</v>
      </c>
      <c r="Q65" s="26">
        <v>31004</v>
      </c>
      <c r="R65" s="15" t="s">
        <v>11</v>
      </c>
      <c r="S65" s="15">
        <v>86</v>
      </c>
      <c r="T65" s="15">
        <v>5</v>
      </c>
      <c r="U65" s="15">
        <v>74</v>
      </c>
    </row>
    <row r="66" spans="1:21" x14ac:dyDescent="0.2">
      <c r="A66" s="15" t="s">
        <v>1251</v>
      </c>
      <c r="B66" s="15">
        <v>5182</v>
      </c>
      <c r="C66" s="15" t="str" cm="1">
        <f t="array" ref="C66">IFERROR(LOOKUP(2, 1/(coordinates!$A$2:$A$148&lt;=B66)/(coordinates!$B$2:$B$148&gt;=B66), coordinates!$C$2:$C$148), "-")</f>
        <v>-</v>
      </c>
      <c r="D66" s="15" t="str">
        <f>IFERROR(LOOKUP(2, 1/(coordinates!$A$2:$A$148&lt;=$B66)/(coordinates!$B$2:$B$148&gt;=$B66), coordinates!$D$2:$D$148), "-")</f>
        <v>-</v>
      </c>
      <c r="E66" s="15" t="str">
        <f>IFERROR(LOOKUP(2, 1/(coordinates!$A$2:$A$148&lt;=$B66)/(coordinates!$B$2:$B$148&gt;=$B66), coordinates!$E$2:$E$148), "-")</f>
        <v>-</v>
      </c>
      <c r="F66" s="15" t="s">
        <v>10</v>
      </c>
      <c r="G66" s="15" t="s">
        <v>9</v>
      </c>
      <c r="H66" s="21" t="s">
        <v>51</v>
      </c>
      <c r="I66" s="15" t="s">
        <v>11</v>
      </c>
      <c r="J66" s="15">
        <v>119</v>
      </c>
      <c r="K66" s="15">
        <v>4</v>
      </c>
      <c r="L66" s="15">
        <v>115</v>
      </c>
      <c r="M66" s="15">
        <v>5182</v>
      </c>
      <c r="N66" s="15" t="str" cm="1">
        <f t="array" ref="N66">IFERROR(LOOKUP(2, 1/(coordinates!$A$2:$A$148&lt;=M66)/(coordinates!$B$2:$B$148&gt;=M66), coordinates!$C$2:$C$148), "-")</f>
        <v>-</v>
      </c>
      <c r="O66" s="15" t="s">
        <v>10</v>
      </c>
      <c r="P66" s="15" t="s">
        <v>9</v>
      </c>
      <c r="Q66" s="26">
        <v>47901</v>
      </c>
      <c r="R66" s="15" t="s">
        <v>11</v>
      </c>
      <c r="S66" s="15">
        <v>84</v>
      </c>
      <c r="T66" s="15">
        <v>3</v>
      </c>
      <c r="U66" s="15">
        <v>77</v>
      </c>
    </row>
    <row r="67" spans="1:21" x14ac:dyDescent="0.2">
      <c r="A67" s="15" t="s">
        <v>1251</v>
      </c>
      <c r="B67" s="15">
        <v>5268</v>
      </c>
      <c r="C67" s="15" t="str" cm="1">
        <f t="array" ref="C67">IFERROR(LOOKUP(2, 1/(coordinates!$A$2:$A$148&lt;=B67)/(coordinates!$B$2:$B$148&gt;=B67), coordinates!$C$2:$C$148), "-")</f>
        <v>-</v>
      </c>
      <c r="D67" s="15" t="str">
        <f>IFERROR(LOOKUP(2, 1/(coordinates!$A$2:$A$148&lt;=$B67)/(coordinates!$B$2:$B$148&gt;=$B67), coordinates!$D$2:$D$148), "-")</f>
        <v>-</v>
      </c>
      <c r="E67" s="15" t="str">
        <f>IFERROR(LOOKUP(2, 1/(coordinates!$A$2:$A$148&lt;=$B67)/(coordinates!$B$2:$B$148&gt;=$B67), coordinates!$E$2:$E$148), "-")</f>
        <v>-</v>
      </c>
      <c r="F67" s="15" t="s">
        <v>10</v>
      </c>
      <c r="G67" s="15" t="s">
        <v>13</v>
      </c>
      <c r="H67" s="21" t="s">
        <v>52</v>
      </c>
      <c r="I67" s="15" t="s">
        <v>11</v>
      </c>
      <c r="J67" s="15">
        <v>142</v>
      </c>
      <c r="K67" s="15">
        <v>0</v>
      </c>
      <c r="L67" s="15">
        <v>142</v>
      </c>
      <c r="M67" s="15">
        <v>5268</v>
      </c>
      <c r="N67" s="15" t="str" cm="1">
        <f t="array" ref="N67">IFERROR(LOOKUP(2, 1/(coordinates!$A$2:$A$148&lt;=M67)/(coordinates!$B$2:$B$148&gt;=M67), coordinates!$C$2:$C$148), "-")</f>
        <v>-</v>
      </c>
      <c r="O67" s="15" t="s">
        <v>10</v>
      </c>
      <c r="P67" s="15" t="s">
        <v>13</v>
      </c>
      <c r="Q67" s="26">
        <v>25418</v>
      </c>
      <c r="R67" s="15" t="s">
        <v>11</v>
      </c>
      <c r="S67" s="15">
        <v>91</v>
      </c>
      <c r="T67" s="15">
        <v>12</v>
      </c>
      <c r="U67" s="15">
        <v>73</v>
      </c>
    </row>
    <row r="68" spans="1:21" x14ac:dyDescent="0.2">
      <c r="A68" s="15" t="s">
        <v>1251</v>
      </c>
      <c r="B68" s="15">
        <v>5347</v>
      </c>
      <c r="C68" s="15" t="str" cm="1">
        <f t="array" ref="C68">IFERROR(LOOKUP(2, 1/(coordinates!$A$2:$A$148&lt;=B68)/(coordinates!$B$2:$B$148&gt;=B68), coordinates!$C$2:$C$148), "-")</f>
        <v>-</v>
      </c>
      <c r="D68" s="15" t="str">
        <f>IFERROR(LOOKUP(2, 1/(coordinates!$A$2:$A$148&lt;=$B68)/(coordinates!$B$2:$B$148&gt;=$B68), coordinates!$D$2:$D$148), "-")</f>
        <v>-</v>
      </c>
      <c r="E68" s="15" t="str">
        <f>IFERROR(LOOKUP(2, 1/(coordinates!$A$2:$A$148&lt;=$B68)/(coordinates!$B$2:$B$148&gt;=$B68), coordinates!$E$2:$E$148), "-")</f>
        <v>-</v>
      </c>
      <c r="F68" s="15" t="s">
        <v>12</v>
      </c>
      <c r="G68" s="15" t="s">
        <v>10</v>
      </c>
      <c r="H68" s="21" t="s">
        <v>53</v>
      </c>
      <c r="I68" s="15" t="s">
        <v>11</v>
      </c>
      <c r="J68" s="15">
        <v>145</v>
      </c>
      <c r="K68" s="15">
        <v>0</v>
      </c>
      <c r="L68" s="15">
        <v>145</v>
      </c>
      <c r="M68" s="15">
        <v>5347</v>
      </c>
      <c r="N68" s="15" t="str" cm="1">
        <f t="array" ref="N68">IFERROR(LOOKUP(2, 1/(coordinates!$A$2:$A$148&lt;=M68)/(coordinates!$B$2:$B$148&gt;=M68), coordinates!$C$2:$C$148), "-")</f>
        <v>-</v>
      </c>
      <c r="O68" s="15" t="s">
        <v>12</v>
      </c>
      <c r="P68" s="15" t="s">
        <v>10</v>
      </c>
      <c r="Q68" s="26">
        <v>49281</v>
      </c>
      <c r="R68" s="15" t="s">
        <v>11</v>
      </c>
      <c r="S68" s="15">
        <v>88</v>
      </c>
      <c r="T68" s="15">
        <v>0</v>
      </c>
      <c r="U68" s="15">
        <v>84</v>
      </c>
    </row>
    <row r="69" spans="1:21" x14ac:dyDescent="0.2">
      <c r="A69" s="15" t="s">
        <v>1251</v>
      </c>
      <c r="B69" s="15">
        <v>5408</v>
      </c>
      <c r="C69" s="15" t="str" cm="1">
        <f t="array" ref="C69">IFERROR(LOOKUP(2, 1/(coordinates!$A$2:$A$148&lt;=B69)/(coordinates!$B$2:$B$148&gt;=B69), coordinates!$C$2:$C$148), "-")</f>
        <v>-</v>
      </c>
      <c r="D69" s="15" t="str">
        <f>IFERROR(LOOKUP(2, 1/(coordinates!$A$2:$A$148&lt;=$B69)/(coordinates!$B$2:$B$148&gt;=$B69), coordinates!$D$2:$D$148), "-")</f>
        <v>-</v>
      </c>
      <c r="E69" s="15" t="str">
        <f>IFERROR(LOOKUP(2, 1/(coordinates!$A$2:$A$148&lt;=$B69)/(coordinates!$B$2:$B$148&gt;=$B69), coordinates!$E$2:$E$148), "-")</f>
        <v>-</v>
      </c>
      <c r="F69" s="15" t="s">
        <v>13</v>
      </c>
      <c r="G69" s="15" t="s">
        <v>10</v>
      </c>
      <c r="H69" s="21" t="s">
        <v>54</v>
      </c>
      <c r="I69" s="15" t="s">
        <v>11</v>
      </c>
      <c r="J69" s="15">
        <v>183</v>
      </c>
      <c r="K69" s="15">
        <v>0</v>
      </c>
      <c r="L69" s="15">
        <v>183</v>
      </c>
      <c r="M69" s="15">
        <v>5408</v>
      </c>
      <c r="N69" s="15" t="str" cm="1">
        <f t="array" ref="N69">IFERROR(LOOKUP(2, 1/(coordinates!$A$2:$A$148&lt;=M69)/(coordinates!$B$2:$B$148&gt;=M69), coordinates!$C$2:$C$148), "-")</f>
        <v>-</v>
      </c>
      <c r="O69" s="15" t="s">
        <v>13</v>
      </c>
      <c r="P69" s="15" t="s">
        <v>10</v>
      </c>
      <c r="Q69" s="26">
        <v>41724</v>
      </c>
      <c r="R69" s="15" t="s">
        <v>11</v>
      </c>
      <c r="S69" s="15">
        <v>93</v>
      </c>
      <c r="T69" s="15">
        <v>5</v>
      </c>
      <c r="U69" s="15">
        <v>83</v>
      </c>
    </row>
    <row r="70" spans="1:21" x14ac:dyDescent="0.2">
      <c r="A70" s="15" t="s">
        <v>1251</v>
      </c>
      <c r="B70" s="15">
        <v>5483</v>
      </c>
      <c r="C70" s="15" t="str" cm="1">
        <f t="array" ref="C70">IFERROR(LOOKUP(2, 1/(coordinates!$A$2:$A$148&lt;=B70)/(coordinates!$B$2:$B$148&gt;=B70), coordinates!$C$2:$C$148), "-")</f>
        <v>-</v>
      </c>
      <c r="D70" s="15" t="str">
        <f>IFERROR(LOOKUP(2, 1/(coordinates!$A$2:$A$148&lt;=$B70)/(coordinates!$B$2:$B$148&gt;=$B70), coordinates!$D$2:$D$148), "-")</f>
        <v>-</v>
      </c>
      <c r="E70" s="15" t="str">
        <f>IFERROR(LOOKUP(2, 1/(coordinates!$A$2:$A$148&lt;=$B70)/(coordinates!$B$2:$B$148&gt;=$B70), coordinates!$E$2:$E$148), "-")</f>
        <v>-</v>
      </c>
      <c r="F70" s="15" t="s">
        <v>55</v>
      </c>
      <c r="G70" s="15" t="s">
        <v>56</v>
      </c>
      <c r="H70" s="21" t="s">
        <v>57</v>
      </c>
      <c r="I70" s="15" t="s">
        <v>18</v>
      </c>
      <c r="J70" s="15">
        <v>188</v>
      </c>
      <c r="K70" s="15">
        <v>0</v>
      </c>
      <c r="L70" s="15">
        <v>182</v>
      </c>
      <c r="M70" s="15">
        <v>5484</v>
      </c>
      <c r="N70" s="15" t="str" cm="1">
        <f t="array" ref="N70">IFERROR(LOOKUP(2, 1/(coordinates!$A$2:$A$148&lt;=M70)/(coordinates!$B$2:$B$148&gt;=M70), coordinates!$C$2:$C$148), "-")</f>
        <v>-</v>
      </c>
      <c r="O70" s="15" t="s">
        <v>12</v>
      </c>
      <c r="P70" s="15" t="s">
        <v>58</v>
      </c>
      <c r="Q70" s="21" t="s">
        <v>59</v>
      </c>
      <c r="R70" s="15" t="s">
        <v>18</v>
      </c>
      <c r="S70" s="15">
        <v>98</v>
      </c>
      <c r="T70" s="15">
        <v>1</v>
      </c>
      <c r="U70" s="15">
        <v>35</v>
      </c>
    </row>
    <row r="71" spans="1:21" x14ac:dyDescent="0.2">
      <c r="A71" s="15" t="s">
        <v>1251</v>
      </c>
      <c r="B71" s="15">
        <v>5584</v>
      </c>
      <c r="C71" s="15" t="str" cm="1">
        <f t="array" ref="C71">IFERROR(LOOKUP(2, 1/(coordinates!$A$2:$A$148&lt;=B71)/(coordinates!$B$2:$B$148&gt;=B71), coordinates!$C$2:$C$148), "-")</f>
        <v>-</v>
      </c>
      <c r="D71" s="15" t="str">
        <f>IFERROR(LOOKUP(2, 1/(coordinates!$A$2:$A$148&lt;=$B71)/(coordinates!$B$2:$B$148&gt;=$B71), coordinates!$D$2:$D$148), "-")</f>
        <v>-</v>
      </c>
      <c r="E71" s="15" t="str">
        <f>IFERROR(LOOKUP(2, 1/(coordinates!$A$2:$A$148&lt;=$B71)/(coordinates!$B$2:$B$148&gt;=$B71), coordinates!$E$2:$E$148), "-")</f>
        <v>-</v>
      </c>
      <c r="F71" s="15" t="s">
        <v>10</v>
      </c>
      <c r="G71" s="15" t="s">
        <v>9</v>
      </c>
      <c r="H71" s="21" t="s">
        <v>60</v>
      </c>
      <c r="I71" s="15" t="s">
        <v>11</v>
      </c>
      <c r="J71" s="15">
        <v>209</v>
      </c>
      <c r="K71" s="15">
        <v>0</v>
      </c>
      <c r="L71" s="15">
        <v>209</v>
      </c>
      <c r="M71" s="15">
        <v>5584</v>
      </c>
      <c r="N71" s="15" t="str" cm="1">
        <f t="array" ref="N71">IFERROR(LOOKUP(2, 1/(coordinates!$A$2:$A$148&lt;=M71)/(coordinates!$B$2:$B$148&gt;=M71), coordinates!$C$2:$C$148), "-")</f>
        <v>-</v>
      </c>
      <c r="O71" s="15" t="s">
        <v>10</v>
      </c>
      <c r="P71" s="15" t="s">
        <v>9</v>
      </c>
      <c r="Q71" s="26">
        <v>34744</v>
      </c>
      <c r="R71" s="15" t="s">
        <v>11</v>
      </c>
      <c r="S71" s="15">
        <v>91</v>
      </c>
      <c r="T71" s="15">
        <v>5</v>
      </c>
      <c r="U71" s="15">
        <v>79</v>
      </c>
    </row>
    <row r="72" spans="1:21" x14ac:dyDescent="0.2">
      <c r="A72" s="15" t="s">
        <v>1251</v>
      </c>
      <c r="B72" s="15">
        <v>5604</v>
      </c>
      <c r="C72" s="15" t="str" cm="1">
        <f t="array" ref="C72">IFERROR(LOOKUP(2, 1/(coordinates!$A$2:$A$148&lt;=B72)/(coordinates!$B$2:$B$148&gt;=B72), coordinates!$C$2:$C$148), "-")</f>
        <v>-</v>
      </c>
      <c r="D72" s="15" t="str">
        <f>IFERROR(LOOKUP(2, 1/(coordinates!$A$2:$A$148&lt;=$B72)/(coordinates!$B$2:$B$148&gt;=$B72), coordinates!$D$2:$D$148), "-")</f>
        <v>-</v>
      </c>
      <c r="E72" s="15" t="str">
        <f>IFERROR(LOOKUP(2, 1/(coordinates!$A$2:$A$148&lt;=$B72)/(coordinates!$B$2:$B$148&gt;=$B72), coordinates!$E$2:$E$148), "-")</f>
        <v>-</v>
      </c>
      <c r="F72" s="15" t="s">
        <v>13</v>
      </c>
      <c r="G72" s="15" t="s">
        <v>9</v>
      </c>
      <c r="H72" s="21" t="s">
        <v>61</v>
      </c>
      <c r="I72" s="15" t="s">
        <v>11</v>
      </c>
      <c r="J72" s="15">
        <v>204</v>
      </c>
      <c r="K72" s="15">
        <v>0</v>
      </c>
      <c r="L72" s="15">
        <v>204</v>
      </c>
      <c r="M72" s="15">
        <v>5604</v>
      </c>
      <c r="N72" s="15" t="str" cm="1">
        <f t="array" ref="N72">IFERROR(LOOKUP(2, 1/(coordinates!$A$2:$A$148&lt;=M72)/(coordinates!$B$2:$B$148&gt;=M72), coordinates!$C$2:$C$148), "-")</f>
        <v>-</v>
      </c>
      <c r="O72" s="15" t="s">
        <v>13</v>
      </c>
      <c r="P72" s="15" t="s">
        <v>9</v>
      </c>
      <c r="Q72" s="26">
        <v>43304</v>
      </c>
      <c r="R72" s="15" t="s">
        <v>11</v>
      </c>
      <c r="S72" s="15">
        <v>91</v>
      </c>
      <c r="T72" s="15">
        <v>4</v>
      </c>
      <c r="U72" s="15">
        <v>83</v>
      </c>
    </row>
    <row r="73" spans="1:21" x14ac:dyDescent="0.2">
      <c r="A73" s="15" t="s">
        <v>1251</v>
      </c>
      <c r="B73" s="15">
        <v>6222</v>
      </c>
      <c r="C73" s="15" t="str" cm="1">
        <f t="array" ref="C73">IFERROR(LOOKUP(2, 1/(coordinates!$A$2:$A$148&lt;=B73)/(coordinates!$B$2:$B$148&gt;=B73), coordinates!$C$2:$C$148), "-")</f>
        <v>-</v>
      </c>
      <c r="D73" s="15" t="str">
        <f>IFERROR(LOOKUP(2, 1/(coordinates!$A$2:$A$148&lt;=$B73)/(coordinates!$B$2:$B$148&gt;=$B73), coordinates!$D$2:$D$148), "-")</f>
        <v>-</v>
      </c>
      <c r="E73" s="15" t="str">
        <f>IFERROR(LOOKUP(2, 1/(coordinates!$A$2:$A$148&lt;=$B73)/(coordinates!$B$2:$B$148&gt;=$B73), coordinates!$E$2:$E$148), "-")</f>
        <v>-</v>
      </c>
      <c r="F73" s="15" t="s">
        <v>9</v>
      </c>
      <c r="G73" s="15" t="s">
        <v>12</v>
      </c>
      <c r="H73" s="21" t="s">
        <v>62</v>
      </c>
      <c r="I73" s="15" t="s">
        <v>11</v>
      </c>
      <c r="J73" s="15">
        <v>130</v>
      </c>
      <c r="K73" s="15">
        <v>0</v>
      </c>
      <c r="L73" s="15">
        <v>13</v>
      </c>
      <c r="M73" s="15">
        <v>6222</v>
      </c>
      <c r="N73" s="15" t="str" cm="1">
        <f t="array" ref="N73">IFERROR(LOOKUP(2, 1/(coordinates!$A$2:$A$148&lt;=M73)/(coordinates!$B$2:$B$148&gt;=M73), coordinates!$C$2:$C$148), "-")</f>
        <v>-</v>
      </c>
      <c r="O73" s="15" t="s">
        <v>9</v>
      </c>
      <c r="P73" s="15" t="s">
        <v>12</v>
      </c>
      <c r="Q73" s="26">
        <v>29261</v>
      </c>
      <c r="R73" s="15" t="s">
        <v>11</v>
      </c>
      <c r="S73" s="15">
        <v>80</v>
      </c>
      <c r="T73" s="15">
        <v>4</v>
      </c>
      <c r="U73" s="15">
        <v>63</v>
      </c>
    </row>
    <row r="74" spans="1:21" x14ac:dyDescent="0.2">
      <c r="A74" s="15" t="s">
        <v>1251</v>
      </c>
      <c r="B74" s="15">
        <v>6285</v>
      </c>
      <c r="C74" s="15" t="str" cm="1">
        <f t="array" ref="C74">IFERROR(LOOKUP(2, 1/(coordinates!$A$2:$A$148&lt;=B74)/(coordinates!$B$2:$B$148&gt;=B74), coordinates!$C$2:$C$148), "-")</f>
        <v>-</v>
      </c>
      <c r="D74" s="15" t="str">
        <f>IFERROR(LOOKUP(2, 1/(coordinates!$A$2:$A$148&lt;=$B74)/(coordinates!$B$2:$B$148&gt;=$B74), coordinates!$D$2:$D$148), "-")</f>
        <v>-</v>
      </c>
      <c r="E74" s="15" t="str">
        <f>IFERROR(LOOKUP(2, 1/(coordinates!$A$2:$A$148&lt;=$B74)/(coordinates!$B$2:$B$148&gt;=$B74), coordinates!$E$2:$E$148), "-")</f>
        <v>-</v>
      </c>
      <c r="F74" s="15" t="s">
        <v>12</v>
      </c>
      <c r="G74" s="15" t="s">
        <v>13</v>
      </c>
      <c r="H74" s="21" t="s">
        <v>63</v>
      </c>
      <c r="I74" s="15" t="s">
        <v>11</v>
      </c>
      <c r="J74" s="15">
        <v>130</v>
      </c>
      <c r="K74" s="15">
        <v>0</v>
      </c>
      <c r="L74" s="15">
        <v>13</v>
      </c>
      <c r="M74" s="15">
        <v>6285</v>
      </c>
      <c r="N74" s="15" t="str" cm="1">
        <f t="array" ref="N74">IFERROR(LOOKUP(2, 1/(coordinates!$A$2:$A$148&lt;=M74)/(coordinates!$B$2:$B$148&gt;=M74), coordinates!$C$2:$C$148), "-")</f>
        <v>-</v>
      </c>
      <c r="O74" s="15" t="s">
        <v>12</v>
      </c>
      <c r="P74" s="15" t="s">
        <v>13</v>
      </c>
      <c r="Q74" s="26">
        <v>44509</v>
      </c>
      <c r="R74" s="15" t="s">
        <v>11</v>
      </c>
      <c r="S74" s="15">
        <v>83</v>
      </c>
      <c r="T74" s="15">
        <v>1</v>
      </c>
      <c r="U74" s="15">
        <v>76</v>
      </c>
    </row>
    <row r="75" spans="1:21" x14ac:dyDescent="0.2">
      <c r="A75" s="15" t="s">
        <v>1251</v>
      </c>
      <c r="B75" s="15">
        <v>6533</v>
      </c>
      <c r="C75" s="15" t="str" cm="1">
        <f t="array" ref="C75">IFERROR(LOOKUP(2, 1/(coordinates!$A$2:$A$148&lt;=B75)/(coordinates!$B$2:$B$148&gt;=B75), coordinates!$C$2:$C$148), "-")</f>
        <v>-</v>
      </c>
      <c r="D75" s="15" t="str">
        <f>IFERROR(LOOKUP(2, 1/(coordinates!$A$2:$A$148&lt;=$B75)/(coordinates!$B$2:$B$148&gt;=$B75), coordinates!$D$2:$D$148), "-")</f>
        <v>-</v>
      </c>
      <c r="E75" s="15" t="str">
        <f>IFERROR(LOOKUP(2, 1/(coordinates!$A$2:$A$148&lt;=$B75)/(coordinates!$B$2:$B$148&gt;=$B75), coordinates!$E$2:$E$148), "-")</f>
        <v>-</v>
      </c>
      <c r="F75" s="15" t="s">
        <v>9</v>
      </c>
      <c r="G75" s="15" t="s">
        <v>12</v>
      </c>
      <c r="H75" s="21" t="s">
        <v>64</v>
      </c>
      <c r="I75" s="15" t="s">
        <v>11</v>
      </c>
      <c r="J75" s="15">
        <v>116</v>
      </c>
      <c r="K75" s="15">
        <v>16</v>
      </c>
      <c r="L75" s="15">
        <v>1</v>
      </c>
      <c r="M75" s="15">
        <v>6533</v>
      </c>
      <c r="N75" s="15" t="str" cm="1">
        <f t="array" ref="N75">IFERROR(LOOKUP(2, 1/(coordinates!$A$2:$A$148&lt;=M75)/(coordinates!$B$2:$B$148&gt;=M75), coordinates!$C$2:$C$148), "-")</f>
        <v>-</v>
      </c>
      <c r="O75" s="15" t="s">
        <v>9</v>
      </c>
      <c r="P75" s="15" t="s">
        <v>12</v>
      </c>
      <c r="Q75" s="26">
        <v>37781</v>
      </c>
      <c r="R75" s="15" t="s">
        <v>11</v>
      </c>
      <c r="S75" s="15">
        <v>90</v>
      </c>
      <c r="T75" s="15">
        <v>1</v>
      </c>
      <c r="U75" s="15">
        <v>87</v>
      </c>
    </row>
    <row r="76" spans="1:21" x14ac:dyDescent="0.2">
      <c r="A76" s="15" t="s">
        <v>1251</v>
      </c>
      <c r="B76" s="15">
        <v>6622</v>
      </c>
      <c r="C76" s="15" t="str" cm="1">
        <f t="array" ref="C76">IFERROR(LOOKUP(2, 1/(coordinates!$A$2:$A$148&lt;=B76)/(coordinates!$B$2:$B$148&gt;=B76), coordinates!$C$2:$C$148), "-")</f>
        <v>-</v>
      </c>
      <c r="D76" s="15" t="str">
        <f>IFERROR(LOOKUP(2, 1/(coordinates!$A$2:$A$148&lt;=$B76)/(coordinates!$B$2:$B$148&gt;=$B76), coordinates!$D$2:$D$148), "-")</f>
        <v>-</v>
      </c>
      <c r="E76" s="15" t="str">
        <f>IFERROR(LOOKUP(2, 1/(coordinates!$A$2:$A$148&lt;=$B76)/(coordinates!$B$2:$B$148&gt;=$B76), coordinates!$E$2:$E$148), "-")</f>
        <v>-</v>
      </c>
      <c r="F76" s="15" t="s">
        <v>9</v>
      </c>
      <c r="G76" s="15" t="s">
        <v>12</v>
      </c>
      <c r="H76" s="21" t="s">
        <v>65</v>
      </c>
      <c r="I76" s="15" t="s">
        <v>11</v>
      </c>
      <c r="J76" s="15">
        <v>148</v>
      </c>
      <c r="K76" s="15">
        <v>0</v>
      </c>
      <c r="L76" s="15">
        <v>147</v>
      </c>
      <c r="M76" s="15">
        <v>6622</v>
      </c>
      <c r="N76" s="15" t="str" cm="1">
        <f t="array" ref="N76">IFERROR(LOOKUP(2, 1/(coordinates!$A$2:$A$148&lt;=M76)/(coordinates!$B$2:$B$148&gt;=M76), coordinates!$C$2:$C$148), "-")</f>
        <v>-</v>
      </c>
      <c r="O76" s="15" t="s">
        <v>9</v>
      </c>
      <c r="P76" s="15" t="s">
        <v>12</v>
      </c>
      <c r="Q76" s="26">
        <v>49194</v>
      </c>
      <c r="R76" s="15" t="s">
        <v>11</v>
      </c>
      <c r="S76" s="15">
        <v>93</v>
      </c>
      <c r="T76" s="15">
        <v>3</v>
      </c>
      <c r="U76" s="15">
        <v>88</v>
      </c>
    </row>
    <row r="77" spans="1:21" x14ac:dyDescent="0.2">
      <c r="A77" s="15" t="s">
        <v>1251</v>
      </c>
      <c r="B77" s="15">
        <v>6986</v>
      </c>
      <c r="C77" s="15" t="str" cm="1">
        <f t="array" ref="C77">IFERROR(LOOKUP(2, 1/(coordinates!$A$2:$A$148&lt;=B77)/(coordinates!$B$2:$B$148&gt;=B77), coordinates!$C$2:$C$148), "-")</f>
        <v>EE1</v>
      </c>
      <c r="D77" s="15" t="str">
        <f>IFERROR(LOOKUP(2, 1/(coordinates!$A$2:$A$148&lt;=$B77)/(coordinates!$B$2:$B$148&gt;=$B77), coordinates!$D$2:$D$148), "-")</f>
        <v>protein EE1</v>
      </c>
      <c r="E77" s="15" t="str">
        <f>IFERROR(LOOKUP(2, 1/(coordinates!$A$2:$A$148&lt;=$B77)/(coordinates!$B$2:$B$148&gt;=$B77), coordinates!$E$2:$E$148), "-")</f>
        <v xml:space="preserve"> - </v>
      </c>
      <c r="F77" s="15" t="s">
        <v>13</v>
      </c>
      <c r="G77" s="15" t="s">
        <v>10</v>
      </c>
      <c r="H77" s="21" t="s">
        <v>66</v>
      </c>
      <c r="I77" s="15" t="s">
        <v>11</v>
      </c>
      <c r="J77" s="15">
        <v>156</v>
      </c>
      <c r="K77" s="15">
        <v>0</v>
      </c>
      <c r="L77" s="15">
        <v>156</v>
      </c>
      <c r="M77" s="15">
        <v>6986</v>
      </c>
      <c r="N77" s="15" t="str" cm="1">
        <f t="array" ref="N77">IFERROR(LOOKUP(2, 1/(coordinates!$A$2:$A$148&lt;=M77)/(coordinates!$B$2:$B$148&gt;=M77), coordinates!$C$2:$C$148), "-")</f>
        <v>EE1</v>
      </c>
      <c r="O77" s="15" t="s">
        <v>13</v>
      </c>
      <c r="P77" s="15" t="s">
        <v>10</v>
      </c>
      <c r="Q77" s="21" t="s">
        <v>67</v>
      </c>
      <c r="R77" s="15" t="s">
        <v>11</v>
      </c>
      <c r="S77" s="15">
        <v>90</v>
      </c>
      <c r="T77" s="15">
        <v>6</v>
      </c>
      <c r="U77" s="15">
        <v>82</v>
      </c>
    </row>
    <row r="78" spans="1:21" x14ac:dyDescent="0.2">
      <c r="A78" s="15" t="s">
        <v>1251</v>
      </c>
      <c r="B78" s="15">
        <v>7394</v>
      </c>
      <c r="C78" s="15" t="str" cm="1">
        <f t="array" ref="C78">IFERROR(LOOKUP(2, 1/(coordinates!$A$2:$A$148&lt;=B78)/(coordinates!$B$2:$B$148&gt;=B78), coordinates!$C$2:$C$148), "-")</f>
        <v>EE1</v>
      </c>
      <c r="D78" s="15" t="str">
        <f>IFERROR(LOOKUP(2, 1/(coordinates!$A$2:$A$148&lt;=$B78)/(coordinates!$B$2:$B$148&gt;=$B78), coordinates!$D$2:$D$148), "-")</f>
        <v>protein EE1</v>
      </c>
      <c r="E78" s="15" t="str">
        <f>IFERROR(LOOKUP(2, 1/(coordinates!$A$2:$A$148&lt;=$B78)/(coordinates!$B$2:$B$148&gt;=$B78), coordinates!$E$2:$E$148), "-")</f>
        <v xml:space="preserve"> - </v>
      </c>
      <c r="F78" s="15" t="s">
        <v>12</v>
      </c>
      <c r="G78" s="15" t="s">
        <v>13</v>
      </c>
      <c r="H78" s="21" t="s">
        <v>68</v>
      </c>
      <c r="I78" s="15" t="s">
        <v>11</v>
      </c>
      <c r="J78" s="15">
        <v>231</v>
      </c>
      <c r="K78" s="15">
        <v>0</v>
      </c>
      <c r="L78" s="15">
        <v>231</v>
      </c>
      <c r="M78" s="15">
        <v>7394</v>
      </c>
      <c r="N78" s="15" t="str" cm="1">
        <f t="array" ref="N78">IFERROR(LOOKUP(2, 1/(coordinates!$A$2:$A$148&lt;=M78)/(coordinates!$B$2:$B$148&gt;=M78), coordinates!$C$2:$C$148), "-")</f>
        <v>EE1</v>
      </c>
      <c r="O78" s="15" t="s">
        <v>12</v>
      </c>
      <c r="P78" s="15" t="s">
        <v>13</v>
      </c>
      <c r="Q78" s="26">
        <v>41101</v>
      </c>
      <c r="R78" s="15" t="s">
        <v>11</v>
      </c>
      <c r="S78" s="15">
        <v>76</v>
      </c>
      <c r="T78" s="15">
        <v>3</v>
      </c>
      <c r="U78" s="15">
        <v>68</v>
      </c>
    </row>
    <row r="79" spans="1:21" x14ac:dyDescent="0.2">
      <c r="A79" s="15" t="s">
        <v>1251</v>
      </c>
      <c r="B79" s="15">
        <v>7497</v>
      </c>
      <c r="C79" s="15" t="str" cm="1">
        <f t="array" ref="C79">IFERROR(LOOKUP(2, 1/(coordinates!$A$2:$A$148&lt;=B79)/(coordinates!$B$2:$B$148&gt;=B79), coordinates!$C$2:$C$148), "-")</f>
        <v>EE1</v>
      </c>
      <c r="D79" s="15" t="str">
        <f>IFERROR(LOOKUP(2, 1/(coordinates!$A$2:$A$148&lt;=$B79)/(coordinates!$B$2:$B$148&gt;=$B79), coordinates!$D$2:$D$148), "-")</f>
        <v>protein EE1</v>
      </c>
      <c r="E79" s="15" t="str">
        <f>IFERROR(LOOKUP(2, 1/(coordinates!$A$2:$A$148&lt;=$B79)/(coordinates!$B$2:$B$148&gt;=$B79), coordinates!$E$2:$E$148), "-")</f>
        <v xml:space="preserve"> - </v>
      </c>
      <c r="F79" s="15" t="s">
        <v>10</v>
      </c>
      <c r="G79" s="15" t="s">
        <v>12</v>
      </c>
      <c r="H79" s="21" t="s">
        <v>69</v>
      </c>
      <c r="I79" s="15" t="s">
        <v>11</v>
      </c>
      <c r="J79" s="15">
        <v>227</v>
      </c>
      <c r="K79" s="15">
        <v>0</v>
      </c>
      <c r="L79" s="15">
        <v>227</v>
      </c>
      <c r="M79" s="15">
        <v>7497</v>
      </c>
      <c r="N79" s="15" t="str" cm="1">
        <f t="array" ref="N79">IFERROR(LOOKUP(2, 1/(coordinates!$A$2:$A$148&lt;=M79)/(coordinates!$B$2:$B$148&gt;=M79), coordinates!$C$2:$C$148), "-")</f>
        <v>EE1</v>
      </c>
      <c r="O79" s="15" t="s">
        <v>10</v>
      </c>
      <c r="P79" s="15" t="s">
        <v>12</v>
      </c>
      <c r="Q79" s="26">
        <v>44553</v>
      </c>
      <c r="R79" s="15" t="s">
        <v>11</v>
      </c>
      <c r="S79" s="15">
        <v>61</v>
      </c>
      <c r="T79" s="15">
        <v>0</v>
      </c>
      <c r="U79" s="15">
        <v>52</v>
      </c>
    </row>
    <row r="80" spans="1:21" x14ac:dyDescent="0.2">
      <c r="A80" s="15" t="s">
        <v>1251</v>
      </c>
      <c r="B80" s="15">
        <v>7727</v>
      </c>
      <c r="C80" s="15" t="str" cm="1">
        <f t="array" ref="C80">IFERROR(LOOKUP(2, 1/(coordinates!$A$2:$A$148&lt;=B80)/(coordinates!$B$2:$B$148&gt;=B80), coordinates!$C$2:$C$148), "-")</f>
        <v>EE1</v>
      </c>
      <c r="D80" s="15" t="str">
        <f>IFERROR(LOOKUP(2, 1/(coordinates!$A$2:$A$148&lt;=$B80)/(coordinates!$B$2:$B$148&gt;=$B80), coordinates!$D$2:$D$148), "-")</f>
        <v>protein EE1</v>
      </c>
      <c r="E80" s="15" t="str">
        <f>IFERROR(LOOKUP(2, 1/(coordinates!$A$2:$A$148&lt;=$B80)/(coordinates!$B$2:$B$148&gt;=$B80), coordinates!$E$2:$E$148), "-")</f>
        <v xml:space="preserve"> - </v>
      </c>
      <c r="F80" s="15" t="s">
        <v>12</v>
      </c>
      <c r="G80" s="15" t="s">
        <v>9</v>
      </c>
      <c r="H80" s="21" t="s">
        <v>70</v>
      </c>
      <c r="I80" s="15" t="s">
        <v>11</v>
      </c>
      <c r="J80" s="15">
        <v>195</v>
      </c>
      <c r="K80" s="15">
        <v>0</v>
      </c>
      <c r="L80" s="15">
        <v>195</v>
      </c>
      <c r="M80" s="15">
        <v>7727</v>
      </c>
      <c r="N80" s="15" t="str" cm="1">
        <f t="array" ref="N80">IFERROR(LOOKUP(2, 1/(coordinates!$A$2:$A$148&lt;=M80)/(coordinates!$B$2:$B$148&gt;=M80), coordinates!$C$2:$C$148), "-")</f>
        <v>EE1</v>
      </c>
      <c r="O80" s="15" t="s">
        <v>12</v>
      </c>
      <c r="P80" s="15" t="s">
        <v>9</v>
      </c>
      <c r="Q80" s="26">
        <v>39594</v>
      </c>
      <c r="R80" s="15" t="s">
        <v>11</v>
      </c>
      <c r="S80" s="15">
        <v>59</v>
      </c>
      <c r="T80" s="15">
        <v>2</v>
      </c>
      <c r="U80" s="15">
        <v>54</v>
      </c>
    </row>
    <row r="81" spans="1:21" x14ac:dyDescent="0.2">
      <c r="A81" s="15" t="s">
        <v>1251</v>
      </c>
      <c r="B81" s="15">
        <v>7778</v>
      </c>
      <c r="C81" s="15" t="str" cm="1">
        <f t="array" ref="C81">IFERROR(LOOKUP(2, 1/(coordinates!$A$2:$A$148&lt;=B81)/(coordinates!$B$2:$B$148&gt;=B81), coordinates!$C$2:$C$148), "-")</f>
        <v>EE1</v>
      </c>
      <c r="D81" s="15" t="str">
        <f>IFERROR(LOOKUP(2, 1/(coordinates!$A$2:$A$148&lt;=$B81)/(coordinates!$B$2:$B$148&gt;=$B81), coordinates!$D$2:$D$148), "-")</f>
        <v>protein EE1</v>
      </c>
      <c r="E81" s="15" t="str">
        <f>IFERROR(LOOKUP(2, 1/(coordinates!$A$2:$A$148&lt;=$B81)/(coordinates!$B$2:$B$148&gt;=$B81), coordinates!$E$2:$E$148), "-")</f>
        <v xml:space="preserve"> - </v>
      </c>
      <c r="F81" s="15" t="s">
        <v>9</v>
      </c>
      <c r="G81" s="15" t="s">
        <v>12</v>
      </c>
      <c r="H81" s="21" t="s">
        <v>71</v>
      </c>
      <c r="I81" s="15" t="s">
        <v>11</v>
      </c>
      <c r="J81" s="15">
        <v>215</v>
      </c>
      <c r="K81" s="15">
        <v>2</v>
      </c>
      <c r="L81" s="15">
        <v>21</v>
      </c>
      <c r="M81" s="15">
        <v>7778</v>
      </c>
      <c r="N81" s="15" t="str" cm="1">
        <f t="array" ref="N81">IFERROR(LOOKUP(2, 1/(coordinates!$A$2:$A$148&lt;=M81)/(coordinates!$B$2:$B$148&gt;=M81), coordinates!$C$2:$C$148), "-")</f>
        <v>EE1</v>
      </c>
      <c r="O81" s="15" t="s">
        <v>9</v>
      </c>
      <c r="P81" s="15" t="s">
        <v>12</v>
      </c>
      <c r="Q81" s="26">
        <v>30501</v>
      </c>
      <c r="R81" s="15" t="s">
        <v>11</v>
      </c>
      <c r="S81" s="15">
        <v>54</v>
      </c>
      <c r="T81" s="15">
        <v>3</v>
      </c>
      <c r="U81" s="15">
        <v>32</v>
      </c>
    </row>
    <row r="82" spans="1:21" x14ac:dyDescent="0.2">
      <c r="A82" s="15" t="s">
        <v>1251</v>
      </c>
      <c r="B82" s="15">
        <v>8326</v>
      </c>
      <c r="C82" s="15" t="str" cm="1">
        <f t="array" ref="C82">IFERROR(LOOKUP(2, 1/(coordinates!$A$2:$A$148&lt;=B82)/(coordinates!$B$2:$B$148&gt;=B82), coordinates!$C$2:$C$148), "-")</f>
        <v>EE1</v>
      </c>
      <c r="D82" s="15" t="str">
        <f>IFERROR(LOOKUP(2, 1/(coordinates!$A$2:$A$148&lt;=$B82)/(coordinates!$B$2:$B$148&gt;=$B82), coordinates!$D$2:$D$148), "-")</f>
        <v>protein EE1</v>
      </c>
      <c r="E82" s="15" t="str">
        <f>IFERROR(LOOKUP(2, 1/(coordinates!$A$2:$A$148&lt;=$B82)/(coordinates!$B$2:$B$148&gt;=$B82), coordinates!$E$2:$E$148), "-")</f>
        <v xml:space="preserve"> - </v>
      </c>
      <c r="F82" s="15" t="s">
        <v>72</v>
      </c>
      <c r="G82" s="15" t="s">
        <v>73</v>
      </c>
      <c r="H82" s="21" t="s">
        <v>74</v>
      </c>
      <c r="I82" s="15" t="s">
        <v>18</v>
      </c>
      <c r="J82" s="15">
        <v>164</v>
      </c>
      <c r="K82" s="15">
        <v>2</v>
      </c>
      <c r="L82" s="15">
        <v>16</v>
      </c>
      <c r="M82" s="15">
        <v>8326</v>
      </c>
      <c r="N82" s="15" t="str" cm="1">
        <f t="array" ref="N82">IFERROR(LOOKUP(2, 1/(coordinates!$A$2:$A$148&lt;=M82)/(coordinates!$B$2:$B$148&gt;=M82), coordinates!$C$2:$C$148), "-")</f>
        <v>EE1</v>
      </c>
      <c r="O82" s="15" t="s">
        <v>9</v>
      </c>
      <c r="P82" s="15" t="s">
        <v>10</v>
      </c>
      <c r="Q82" s="26">
        <v>34807</v>
      </c>
      <c r="R82" s="15" t="s">
        <v>11</v>
      </c>
      <c r="S82" s="15">
        <v>62</v>
      </c>
      <c r="T82" s="15">
        <v>0</v>
      </c>
      <c r="U82" s="15">
        <v>51</v>
      </c>
    </row>
    <row r="83" spans="1:21" customFormat="1" x14ac:dyDescent="0.2">
      <c r="A83" s="14" t="s">
        <v>75</v>
      </c>
      <c r="B83" s="15"/>
      <c r="C83" s="15"/>
      <c r="D83" s="15"/>
      <c r="E83" s="15"/>
      <c r="F83" s="15" t="s">
        <v>75</v>
      </c>
      <c r="G83" s="15" t="s">
        <v>75</v>
      </c>
      <c r="H83" s="1"/>
      <c r="I83" s="15"/>
      <c r="J83" s="15"/>
      <c r="K83" s="15"/>
      <c r="L83" s="16"/>
      <c r="M83">
        <v>8328</v>
      </c>
      <c r="N83" s="15" t="str" cm="1">
        <f t="array" ref="N83">IFERROR(LOOKUP(2, 1/(coordinates!$A$2:$A$148&lt;=M83)/(coordinates!$B$2:$B$148&gt;=M83), coordinates!$C$2:$C$148), "-")</f>
        <v>EE1</v>
      </c>
      <c r="O83" t="s">
        <v>9</v>
      </c>
      <c r="P83" t="s">
        <v>10</v>
      </c>
      <c r="Q83" s="4">
        <v>42783</v>
      </c>
      <c r="R83" t="s">
        <v>11</v>
      </c>
      <c r="S83">
        <v>62</v>
      </c>
      <c r="T83">
        <v>0</v>
      </c>
      <c r="U83">
        <v>56</v>
      </c>
    </row>
    <row r="84" spans="1:21" x14ac:dyDescent="0.2">
      <c r="A84" s="15" t="s">
        <v>1251</v>
      </c>
      <c r="B84" s="15">
        <v>8369</v>
      </c>
      <c r="C84" s="15" t="str" cm="1">
        <f t="array" ref="C84">IFERROR(LOOKUP(2, 1/(coordinates!$A$2:$A$148&lt;=B84)/(coordinates!$B$2:$B$148&gt;=B84), coordinates!$C$2:$C$148), "-")</f>
        <v>EE1</v>
      </c>
      <c r="D84" s="15" t="str">
        <f>IFERROR(LOOKUP(2, 1/(coordinates!$A$2:$A$148&lt;=$B84)/(coordinates!$B$2:$B$148&gt;=$B84), coordinates!$D$2:$D$148), "-")</f>
        <v>protein EE1</v>
      </c>
      <c r="E84" s="15" t="str">
        <f>IFERROR(LOOKUP(2, 1/(coordinates!$A$2:$A$148&lt;=$B84)/(coordinates!$B$2:$B$148&gt;=$B84), coordinates!$E$2:$E$148), "-")</f>
        <v xml:space="preserve"> - </v>
      </c>
      <c r="F84" s="15" t="s">
        <v>12</v>
      </c>
      <c r="G84" s="15" t="s">
        <v>13</v>
      </c>
      <c r="H84" s="21" t="s">
        <v>76</v>
      </c>
      <c r="I84" s="15" t="s">
        <v>11</v>
      </c>
      <c r="J84" s="15">
        <v>173</v>
      </c>
      <c r="K84" s="15">
        <v>0</v>
      </c>
      <c r="L84" s="15">
        <v>173</v>
      </c>
      <c r="M84" s="15">
        <v>8369</v>
      </c>
      <c r="N84" s="15" t="str" cm="1">
        <f t="array" ref="N84">IFERROR(LOOKUP(2, 1/(coordinates!$A$2:$A$148&lt;=M84)/(coordinates!$B$2:$B$148&gt;=M84), coordinates!$C$2:$C$148), "-")</f>
        <v>EE1</v>
      </c>
      <c r="O84" s="15" t="s">
        <v>12</v>
      </c>
      <c r="P84" s="15" t="s">
        <v>13</v>
      </c>
      <c r="Q84" s="26">
        <v>42922</v>
      </c>
      <c r="R84" s="15" t="s">
        <v>11</v>
      </c>
      <c r="S84" s="15">
        <v>67</v>
      </c>
      <c r="T84" s="15">
        <v>0</v>
      </c>
      <c r="U84" s="15">
        <v>65</v>
      </c>
    </row>
    <row r="85" spans="1:21" x14ac:dyDescent="0.2">
      <c r="A85" s="15" t="s">
        <v>1251</v>
      </c>
      <c r="B85" s="15">
        <v>8487</v>
      </c>
      <c r="C85" s="15" t="str" cm="1">
        <f t="array" ref="C85">IFERROR(LOOKUP(2, 1/(coordinates!$A$2:$A$148&lt;=B85)/(coordinates!$B$2:$B$148&gt;=B85), coordinates!$C$2:$C$148), "-")</f>
        <v>EE1</v>
      </c>
      <c r="D85" s="15" t="str">
        <f>IFERROR(LOOKUP(2, 1/(coordinates!$A$2:$A$148&lt;=$B85)/(coordinates!$B$2:$B$148&gt;=$B85), coordinates!$D$2:$D$148), "-")</f>
        <v>protein EE1</v>
      </c>
      <c r="E85" s="15" t="str">
        <f>IFERROR(LOOKUP(2, 1/(coordinates!$A$2:$A$148&lt;=$B85)/(coordinates!$B$2:$B$148&gt;=$B85), coordinates!$E$2:$E$148), "-")</f>
        <v xml:space="preserve"> - </v>
      </c>
      <c r="F85" s="15" t="s">
        <v>13</v>
      </c>
      <c r="G85" s="15" t="s">
        <v>10</v>
      </c>
      <c r="H85" s="21" t="s">
        <v>77</v>
      </c>
      <c r="I85" s="15" t="s">
        <v>11</v>
      </c>
      <c r="J85" s="15">
        <v>169</v>
      </c>
      <c r="K85" s="15">
        <v>0</v>
      </c>
      <c r="L85" s="15">
        <v>169</v>
      </c>
      <c r="M85" s="15">
        <v>8487</v>
      </c>
      <c r="N85" s="15" t="str" cm="1">
        <f t="array" ref="N85">IFERROR(LOOKUP(2, 1/(coordinates!$A$2:$A$148&lt;=M85)/(coordinates!$B$2:$B$148&gt;=M85), coordinates!$C$2:$C$148), "-")</f>
        <v>EE1</v>
      </c>
      <c r="O85" s="15" t="s">
        <v>13</v>
      </c>
      <c r="P85" s="15" t="s">
        <v>10</v>
      </c>
      <c r="Q85" s="26">
        <v>34498</v>
      </c>
      <c r="R85" s="15" t="s">
        <v>11</v>
      </c>
      <c r="S85" s="15">
        <v>64</v>
      </c>
      <c r="T85" s="15">
        <v>4</v>
      </c>
      <c r="U85" s="15">
        <v>56</v>
      </c>
    </row>
    <row r="86" spans="1:21" x14ac:dyDescent="0.2">
      <c r="A86" s="15" t="s">
        <v>1251</v>
      </c>
      <c r="B86" s="15">
        <v>8903</v>
      </c>
      <c r="C86" s="15" t="str" cm="1">
        <f t="array" ref="C86">IFERROR(LOOKUP(2, 1/(coordinates!$A$2:$A$148&lt;=B86)/(coordinates!$B$2:$B$148&gt;=B86), coordinates!$C$2:$C$148), "-")</f>
        <v>EE1</v>
      </c>
      <c r="D86" s="15" t="str">
        <f>IFERROR(LOOKUP(2, 1/(coordinates!$A$2:$A$148&lt;=$B86)/(coordinates!$B$2:$B$148&gt;=$B86), coordinates!$D$2:$D$148), "-")</f>
        <v>protein EE1</v>
      </c>
      <c r="E86" s="15" t="str">
        <f>IFERROR(LOOKUP(2, 1/(coordinates!$A$2:$A$148&lt;=$B86)/(coordinates!$B$2:$B$148&gt;=$B86), coordinates!$E$2:$E$148), "-")</f>
        <v xml:space="preserve"> - </v>
      </c>
      <c r="F86" s="15" t="s">
        <v>12</v>
      </c>
      <c r="G86" s="15" t="s">
        <v>10</v>
      </c>
      <c r="H86" s="21">
        <v>7092</v>
      </c>
      <c r="I86" s="15" t="s">
        <v>11</v>
      </c>
      <c r="J86" s="15">
        <v>226</v>
      </c>
      <c r="K86" s="15">
        <v>0</v>
      </c>
      <c r="L86" s="15">
        <v>226</v>
      </c>
      <c r="M86" s="15">
        <v>8903</v>
      </c>
      <c r="N86" s="15" t="str" cm="1">
        <f t="array" ref="N86">IFERROR(LOOKUP(2, 1/(coordinates!$A$2:$A$148&lt;=M86)/(coordinates!$B$2:$B$148&gt;=M86), coordinates!$C$2:$C$148), "-")</f>
        <v>EE1</v>
      </c>
      <c r="O86" s="15" t="s">
        <v>12</v>
      </c>
      <c r="P86" s="15" t="s">
        <v>10</v>
      </c>
      <c r="Q86" s="26">
        <v>37662</v>
      </c>
      <c r="R86" s="15" t="s">
        <v>11</v>
      </c>
      <c r="S86" s="15">
        <v>73</v>
      </c>
      <c r="T86" s="15">
        <v>3</v>
      </c>
      <c r="U86" s="15">
        <v>65</v>
      </c>
    </row>
    <row r="87" spans="1:21" x14ac:dyDescent="0.2">
      <c r="A87" s="15" t="s">
        <v>1251</v>
      </c>
      <c r="B87" s="15">
        <v>8971</v>
      </c>
      <c r="C87" s="15" t="str" cm="1">
        <f t="array" ref="C87">IFERROR(LOOKUP(2, 1/(coordinates!$A$2:$A$148&lt;=B87)/(coordinates!$B$2:$B$148&gt;=B87), coordinates!$C$2:$C$148), "-")</f>
        <v>EE1</v>
      </c>
      <c r="D87" s="15" t="str">
        <f>IFERROR(LOOKUP(2, 1/(coordinates!$A$2:$A$148&lt;=$B87)/(coordinates!$B$2:$B$148&gt;=$B87), coordinates!$D$2:$D$148), "-")</f>
        <v>protein EE1</v>
      </c>
      <c r="E87" s="15" t="str">
        <f>IFERROR(LOOKUP(2, 1/(coordinates!$A$2:$A$148&lt;=$B87)/(coordinates!$B$2:$B$148&gt;=$B87), coordinates!$E$2:$E$148), "-")</f>
        <v xml:space="preserve"> - </v>
      </c>
      <c r="F87" s="15" t="s">
        <v>12</v>
      </c>
      <c r="G87" s="15" t="s">
        <v>13</v>
      </c>
      <c r="H87" s="21" t="s">
        <v>78</v>
      </c>
      <c r="I87" s="15" t="s">
        <v>11</v>
      </c>
      <c r="J87" s="15">
        <v>238</v>
      </c>
      <c r="K87" s="15">
        <v>1</v>
      </c>
      <c r="L87" s="15">
        <v>237</v>
      </c>
      <c r="M87" s="15">
        <v>8971</v>
      </c>
      <c r="N87" s="15" t="str" cm="1">
        <f t="array" ref="N87">IFERROR(LOOKUP(2, 1/(coordinates!$A$2:$A$148&lt;=M87)/(coordinates!$B$2:$B$148&gt;=M87), coordinates!$C$2:$C$148), "-")</f>
        <v>EE1</v>
      </c>
      <c r="O87" s="15" t="s">
        <v>12</v>
      </c>
      <c r="P87" s="15" t="s">
        <v>13</v>
      </c>
      <c r="Q87" s="26">
        <v>25438</v>
      </c>
      <c r="R87" s="15" t="s">
        <v>11</v>
      </c>
      <c r="S87" s="15">
        <v>75</v>
      </c>
      <c r="T87" s="15">
        <v>4</v>
      </c>
      <c r="U87" s="15">
        <v>70</v>
      </c>
    </row>
    <row r="88" spans="1:21" x14ac:dyDescent="0.2">
      <c r="A88" s="15" t="s">
        <v>1251</v>
      </c>
      <c r="B88" s="15">
        <v>9124</v>
      </c>
      <c r="C88" s="15" t="str" cm="1">
        <f t="array" ref="C88">IFERROR(LOOKUP(2, 1/(coordinates!$A$2:$A$148&lt;=B88)/(coordinates!$B$2:$B$148&gt;=B88), coordinates!$C$2:$C$148), "-")</f>
        <v>EE1</v>
      </c>
      <c r="D88" s="15" t="str">
        <f>IFERROR(LOOKUP(2, 1/(coordinates!$A$2:$A$148&lt;=$B88)/(coordinates!$B$2:$B$148&gt;=$B88), coordinates!$D$2:$D$148), "-")</f>
        <v>protein EE1</v>
      </c>
      <c r="E88" s="15" t="str">
        <f>IFERROR(LOOKUP(2, 1/(coordinates!$A$2:$A$148&lt;=$B88)/(coordinates!$B$2:$B$148&gt;=$B88), coordinates!$E$2:$E$148), "-")</f>
        <v xml:space="preserve"> - </v>
      </c>
      <c r="F88" s="15" t="s">
        <v>10</v>
      </c>
      <c r="G88" s="15" t="s">
        <v>13</v>
      </c>
      <c r="H88" s="21" t="s">
        <v>79</v>
      </c>
      <c r="I88" s="15" t="s">
        <v>11</v>
      </c>
      <c r="J88" s="15">
        <v>212</v>
      </c>
      <c r="K88" s="15">
        <v>4</v>
      </c>
      <c r="L88" s="15">
        <v>208</v>
      </c>
      <c r="M88" s="15">
        <v>9124</v>
      </c>
      <c r="N88" s="15" t="str" cm="1">
        <f t="array" ref="N88">IFERROR(LOOKUP(2, 1/(coordinates!$A$2:$A$148&lt;=M88)/(coordinates!$B$2:$B$148&gt;=M88), coordinates!$C$2:$C$148), "-")</f>
        <v>EE1</v>
      </c>
      <c r="O88" s="15" t="s">
        <v>10</v>
      </c>
      <c r="P88" s="15" t="s">
        <v>13</v>
      </c>
      <c r="Q88" s="26">
        <v>39473</v>
      </c>
      <c r="R88" s="15" t="s">
        <v>11</v>
      </c>
      <c r="S88" s="15">
        <v>70</v>
      </c>
      <c r="T88" s="15">
        <v>4</v>
      </c>
      <c r="U88" s="15">
        <v>62</v>
      </c>
    </row>
    <row r="89" spans="1:21" x14ac:dyDescent="0.2">
      <c r="A89" s="15" t="s">
        <v>1251</v>
      </c>
      <c r="B89" s="15">
        <v>9156</v>
      </c>
      <c r="C89" s="15" t="str" cm="1">
        <f t="array" ref="C89">IFERROR(LOOKUP(2, 1/(coordinates!$A$2:$A$148&lt;=B89)/(coordinates!$B$2:$B$148&gt;=B89), coordinates!$C$2:$C$148), "-")</f>
        <v>EE1</v>
      </c>
      <c r="D89" s="15" t="str">
        <f>IFERROR(LOOKUP(2, 1/(coordinates!$A$2:$A$148&lt;=$B89)/(coordinates!$B$2:$B$148&gt;=$B89), coordinates!$D$2:$D$148), "-")</f>
        <v>protein EE1</v>
      </c>
      <c r="E89" s="15" t="str">
        <f>IFERROR(LOOKUP(2, 1/(coordinates!$A$2:$A$148&lt;=$B89)/(coordinates!$B$2:$B$148&gt;=$B89), coordinates!$E$2:$E$148), "-")</f>
        <v xml:space="preserve"> - </v>
      </c>
      <c r="F89" s="15" t="s">
        <v>9</v>
      </c>
      <c r="G89" s="15" t="s">
        <v>10</v>
      </c>
      <c r="H89" s="21" t="s">
        <v>80</v>
      </c>
      <c r="I89" s="15" t="s">
        <v>11</v>
      </c>
      <c r="J89" s="15">
        <v>170</v>
      </c>
      <c r="K89" s="15">
        <v>0</v>
      </c>
      <c r="L89" s="15">
        <v>169</v>
      </c>
      <c r="M89" s="15">
        <v>9156</v>
      </c>
      <c r="N89" s="15" t="str" cm="1">
        <f t="array" ref="N89">IFERROR(LOOKUP(2, 1/(coordinates!$A$2:$A$148&lt;=M89)/(coordinates!$B$2:$B$148&gt;=M89), coordinates!$C$2:$C$148), "-")</f>
        <v>EE1</v>
      </c>
      <c r="O89" s="15" t="s">
        <v>9</v>
      </c>
      <c r="P89" s="15" t="s">
        <v>10</v>
      </c>
      <c r="Q89" s="26">
        <v>36491</v>
      </c>
      <c r="R89" s="15" t="s">
        <v>11</v>
      </c>
      <c r="S89" s="15">
        <v>65</v>
      </c>
      <c r="T89" s="15">
        <v>1</v>
      </c>
      <c r="U89" s="15">
        <v>53</v>
      </c>
    </row>
    <row r="90" spans="1:21" x14ac:dyDescent="0.2">
      <c r="A90" s="15" t="s">
        <v>1251</v>
      </c>
      <c r="B90" s="15">
        <v>9533</v>
      </c>
      <c r="C90" s="15" t="str" cm="1">
        <f t="array" ref="C90">IFERROR(LOOKUP(2, 1/(coordinates!$A$2:$A$148&lt;=B90)/(coordinates!$B$2:$B$148&gt;=B90), coordinates!$C$2:$C$148), "-")</f>
        <v>EE1</v>
      </c>
      <c r="D90" s="15" t="str">
        <f>IFERROR(LOOKUP(2, 1/(coordinates!$A$2:$A$148&lt;=$B90)/(coordinates!$B$2:$B$148&gt;=$B90), coordinates!$D$2:$D$148), "-")</f>
        <v>protein EE1</v>
      </c>
      <c r="E90" s="15" t="str">
        <f>IFERROR(LOOKUP(2, 1/(coordinates!$A$2:$A$148&lt;=$B90)/(coordinates!$B$2:$B$148&gt;=$B90), coordinates!$E$2:$E$148), "-")</f>
        <v xml:space="preserve"> - </v>
      </c>
      <c r="F90" s="15" t="s">
        <v>9</v>
      </c>
      <c r="G90" s="15" t="s">
        <v>10</v>
      </c>
      <c r="H90" s="21" t="s">
        <v>81</v>
      </c>
      <c r="I90" s="15" t="s">
        <v>11</v>
      </c>
      <c r="J90" s="15">
        <v>127</v>
      </c>
      <c r="K90" s="15">
        <v>0</v>
      </c>
      <c r="L90" s="15">
        <v>127</v>
      </c>
      <c r="M90" s="15">
        <v>9533</v>
      </c>
      <c r="N90" s="15" t="str" cm="1">
        <f t="array" ref="N90">IFERROR(LOOKUP(2, 1/(coordinates!$A$2:$A$148&lt;=M90)/(coordinates!$B$2:$B$148&gt;=M90), coordinates!$C$2:$C$148), "-")</f>
        <v>EE1</v>
      </c>
      <c r="O90" s="15" t="s">
        <v>9</v>
      </c>
      <c r="P90" s="15" t="s">
        <v>10</v>
      </c>
      <c r="Q90" s="26">
        <v>48165</v>
      </c>
      <c r="R90" s="15" t="s">
        <v>11</v>
      </c>
      <c r="S90" s="15">
        <v>60</v>
      </c>
      <c r="T90" s="15">
        <v>0</v>
      </c>
      <c r="U90" s="15">
        <v>56</v>
      </c>
    </row>
    <row r="91" spans="1:21" x14ac:dyDescent="0.2">
      <c r="A91" s="15" t="s">
        <v>1251</v>
      </c>
      <c r="B91" s="15">
        <v>9607</v>
      </c>
      <c r="C91" s="15" t="str" cm="1">
        <f t="array" ref="C91">IFERROR(LOOKUP(2, 1/(coordinates!$A$2:$A$148&lt;=B91)/(coordinates!$B$2:$B$148&gt;=B91), coordinates!$C$2:$C$148), "-")</f>
        <v>EE1</v>
      </c>
      <c r="D91" s="15" t="str">
        <f>IFERROR(LOOKUP(2, 1/(coordinates!$A$2:$A$148&lt;=$B91)/(coordinates!$B$2:$B$148&gt;=$B91), coordinates!$D$2:$D$148), "-")</f>
        <v>protein EE1</v>
      </c>
      <c r="E91" s="15" t="str">
        <f>IFERROR(LOOKUP(2, 1/(coordinates!$A$2:$A$148&lt;=$B91)/(coordinates!$B$2:$B$148&gt;=$B91), coordinates!$E$2:$E$148), "-")</f>
        <v xml:space="preserve"> - </v>
      </c>
      <c r="F91" s="15" t="s">
        <v>9</v>
      </c>
      <c r="G91" s="15" t="s">
        <v>12</v>
      </c>
      <c r="H91" s="21" t="s">
        <v>82</v>
      </c>
      <c r="I91" s="15" t="s">
        <v>11</v>
      </c>
      <c r="J91" s="15">
        <v>121</v>
      </c>
      <c r="K91" s="15">
        <v>0</v>
      </c>
      <c r="L91" s="15">
        <v>121</v>
      </c>
      <c r="M91" s="15">
        <v>9607</v>
      </c>
      <c r="N91" s="15" t="str" cm="1">
        <f t="array" ref="N91">IFERROR(LOOKUP(2, 1/(coordinates!$A$2:$A$148&lt;=M91)/(coordinates!$B$2:$B$148&gt;=M91), coordinates!$C$2:$C$148), "-")</f>
        <v>EE1</v>
      </c>
      <c r="O91" s="15" t="s">
        <v>9</v>
      </c>
      <c r="P91" s="15" t="s">
        <v>12</v>
      </c>
      <c r="Q91" s="26">
        <v>38725</v>
      </c>
      <c r="R91" s="15" t="s">
        <v>11</v>
      </c>
      <c r="S91" s="15">
        <v>57</v>
      </c>
      <c r="T91" s="15">
        <v>4</v>
      </c>
      <c r="U91" s="15">
        <v>53</v>
      </c>
    </row>
    <row r="92" spans="1:21" x14ac:dyDescent="0.2">
      <c r="A92" s="15" t="s">
        <v>1251</v>
      </c>
      <c r="B92" s="15">
        <v>9697</v>
      </c>
      <c r="C92" s="15" t="str" cm="1">
        <f t="array" ref="C92">IFERROR(LOOKUP(2, 1/(coordinates!$A$2:$A$148&lt;=B92)/(coordinates!$B$2:$B$148&gt;=B92), coordinates!$C$2:$C$148), "-")</f>
        <v>EE1</v>
      </c>
      <c r="D92" s="15" t="str">
        <f>IFERROR(LOOKUP(2, 1/(coordinates!$A$2:$A$148&lt;=$B92)/(coordinates!$B$2:$B$148&gt;=$B92), coordinates!$D$2:$D$148), "-")</f>
        <v>protein EE1</v>
      </c>
      <c r="E92" s="15" t="str">
        <f>IFERROR(LOOKUP(2, 1/(coordinates!$A$2:$A$148&lt;=$B92)/(coordinates!$B$2:$B$148&gt;=$B92), coordinates!$E$2:$E$148), "-")</f>
        <v xml:space="preserve"> - </v>
      </c>
      <c r="F92" s="15" t="s">
        <v>13</v>
      </c>
      <c r="G92" s="15" t="s">
        <v>10</v>
      </c>
      <c r="H92" s="21" t="s">
        <v>83</v>
      </c>
      <c r="I92" s="15" t="s">
        <v>11</v>
      </c>
      <c r="J92" s="15">
        <v>67</v>
      </c>
      <c r="K92" s="15">
        <v>0</v>
      </c>
      <c r="L92" s="15">
        <v>67</v>
      </c>
      <c r="M92" s="15">
        <v>9697</v>
      </c>
      <c r="N92" s="15" t="str" cm="1">
        <f t="array" ref="N92">IFERROR(LOOKUP(2, 1/(coordinates!$A$2:$A$148&lt;=M92)/(coordinates!$B$2:$B$148&gt;=M92), coordinates!$C$2:$C$148), "-")</f>
        <v>EE1</v>
      </c>
      <c r="O92" s="15" t="s">
        <v>13</v>
      </c>
      <c r="P92" s="15" t="s">
        <v>10</v>
      </c>
      <c r="Q92" s="26">
        <v>30898</v>
      </c>
      <c r="R92" s="15" t="s">
        <v>11</v>
      </c>
      <c r="S92" s="15">
        <v>57</v>
      </c>
      <c r="T92" s="15">
        <v>2</v>
      </c>
      <c r="U92" s="15">
        <v>53</v>
      </c>
    </row>
    <row r="93" spans="1:21" x14ac:dyDescent="0.2">
      <c r="A93" s="15" t="s">
        <v>1251</v>
      </c>
      <c r="B93" s="15">
        <v>10003</v>
      </c>
      <c r="C93" s="15" t="str" cm="1">
        <f t="array" ref="C93">IFERROR(LOOKUP(2, 1/(coordinates!$A$2:$A$148&lt;=B93)/(coordinates!$B$2:$B$148&gt;=B93), coordinates!$C$2:$C$148), "-")</f>
        <v>EE1</v>
      </c>
      <c r="D93" s="15" t="str">
        <f>IFERROR(LOOKUP(2, 1/(coordinates!$A$2:$A$148&lt;=$B93)/(coordinates!$B$2:$B$148&gt;=$B93), coordinates!$D$2:$D$148), "-")</f>
        <v>protein EE1</v>
      </c>
      <c r="E93" s="15" t="str">
        <f>IFERROR(LOOKUP(2, 1/(coordinates!$A$2:$A$148&lt;=$B93)/(coordinates!$B$2:$B$148&gt;=$B93), coordinates!$E$2:$E$148), "-")</f>
        <v xml:space="preserve"> - </v>
      </c>
      <c r="F93" s="15" t="s">
        <v>9</v>
      </c>
      <c r="G93" s="15" t="s">
        <v>12</v>
      </c>
      <c r="H93" s="21" t="s">
        <v>84</v>
      </c>
      <c r="I93" s="15" t="s">
        <v>11</v>
      </c>
      <c r="J93" s="15">
        <v>132</v>
      </c>
      <c r="K93" s="15">
        <v>2</v>
      </c>
      <c r="L93" s="15">
        <v>13</v>
      </c>
      <c r="M93" s="15">
        <v>10003</v>
      </c>
      <c r="N93" s="15" t="str" cm="1">
        <f t="array" ref="N93">IFERROR(LOOKUP(2, 1/(coordinates!$A$2:$A$148&lt;=M93)/(coordinates!$B$2:$B$148&gt;=M93), coordinates!$C$2:$C$148), "-")</f>
        <v>EE1</v>
      </c>
      <c r="O93" s="15" t="s">
        <v>9</v>
      </c>
      <c r="P93" s="15" t="s">
        <v>12</v>
      </c>
      <c r="Q93" s="26">
        <v>40687</v>
      </c>
      <c r="R93" s="15" t="s">
        <v>11</v>
      </c>
      <c r="S93" s="15">
        <v>62</v>
      </c>
      <c r="T93" s="15">
        <v>2</v>
      </c>
      <c r="U93" s="15">
        <v>58</v>
      </c>
    </row>
    <row r="94" spans="1:21" x14ac:dyDescent="0.2">
      <c r="A94" s="15" t="s">
        <v>1251</v>
      </c>
      <c r="B94" s="15">
        <v>10052</v>
      </c>
      <c r="C94" s="15" t="str" cm="1">
        <f t="array" ref="C94">IFERROR(LOOKUP(2, 1/(coordinates!$A$2:$A$148&lt;=B94)/(coordinates!$B$2:$B$148&gt;=B94), coordinates!$C$2:$C$148), "-")</f>
        <v>EE1</v>
      </c>
      <c r="D94" s="15" t="str">
        <f>IFERROR(LOOKUP(2, 1/(coordinates!$A$2:$A$148&lt;=$B94)/(coordinates!$B$2:$B$148&gt;=$B94), coordinates!$D$2:$D$148), "-")</f>
        <v>protein EE1</v>
      </c>
      <c r="E94" s="15" t="str">
        <f>IFERROR(LOOKUP(2, 1/(coordinates!$A$2:$A$148&lt;=$B94)/(coordinates!$B$2:$B$148&gt;=$B94), coordinates!$E$2:$E$148), "-")</f>
        <v xml:space="preserve"> - </v>
      </c>
      <c r="F94" s="15" t="s">
        <v>13</v>
      </c>
      <c r="G94" s="15" t="s">
        <v>10</v>
      </c>
      <c r="H94" s="21" t="s">
        <v>85</v>
      </c>
      <c r="I94" s="15" t="s">
        <v>11</v>
      </c>
      <c r="J94" s="15">
        <v>141</v>
      </c>
      <c r="K94" s="15">
        <v>0</v>
      </c>
      <c r="L94" s="15">
        <v>141</v>
      </c>
      <c r="M94" s="15">
        <v>10052</v>
      </c>
      <c r="N94" s="15" t="str" cm="1">
        <f t="array" ref="N94">IFERROR(LOOKUP(2, 1/(coordinates!$A$2:$A$148&lt;=M94)/(coordinates!$B$2:$B$148&gt;=M94), coordinates!$C$2:$C$148), "-")</f>
        <v>EE1</v>
      </c>
      <c r="O94" s="15" t="s">
        <v>13</v>
      </c>
      <c r="P94" s="15" t="s">
        <v>10</v>
      </c>
      <c r="Q94" s="26">
        <v>46077</v>
      </c>
      <c r="R94" s="15" t="s">
        <v>11</v>
      </c>
      <c r="S94" s="15">
        <v>64</v>
      </c>
      <c r="T94" s="15">
        <v>4</v>
      </c>
      <c r="U94" s="15">
        <v>59</v>
      </c>
    </row>
    <row r="95" spans="1:21" x14ac:dyDescent="0.2">
      <c r="A95" s="15" t="s">
        <v>1251</v>
      </c>
      <c r="B95" s="15">
        <v>10087</v>
      </c>
      <c r="C95" s="15" t="str" cm="1">
        <f t="array" ref="C95">IFERROR(LOOKUP(2, 1/(coordinates!$A$2:$A$148&lt;=B95)/(coordinates!$B$2:$B$148&gt;=B95), coordinates!$C$2:$C$148), "-")</f>
        <v>EE1</v>
      </c>
      <c r="D95" s="15" t="str">
        <f>IFERROR(LOOKUP(2, 1/(coordinates!$A$2:$A$148&lt;=$B95)/(coordinates!$B$2:$B$148&gt;=$B95), coordinates!$D$2:$D$148), "-")</f>
        <v>protein EE1</v>
      </c>
      <c r="E95" s="15" t="str">
        <f>IFERROR(LOOKUP(2, 1/(coordinates!$A$2:$A$148&lt;=$B95)/(coordinates!$B$2:$B$148&gt;=$B95), coordinates!$E$2:$E$148), "-")</f>
        <v xml:space="preserve"> - </v>
      </c>
      <c r="F95" s="15" t="s">
        <v>10</v>
      </c>
      <c r="G95" s="15" t="s">
        <v>13</v>
      </c>
      <c r="H95" s="21" t="s">
        <v>86</v>
      </c>
      <c r="I95" s="15" t="s">
        <v>11</v>
      </c>
      <c r="J95" s="15">
        <v>124</v>
      </c>
      <c r="K95" s="15">
        <v>0</v>
      </c>
      <c r="L95" s="15">
        <v>124</v>
      </c>
      <c r="M95" s="15">
        <v>10087</v>
      </c>
      <c r="N95" s="15" t="str" cm="1">
        <f t="array" ref="N95">IFERROR(LOOKUP(2, 1/(coordinates!$A$2:$A$148&lt;=M95)/(coordinates!$B$2:$B$148&gt;=M95), coordinates!$C$2:$C$148), "-")</f>
        <v>EE1</v>
      </c>
      <c r="O95" s="15" t="s">
        <v>10</v>
      </c>
      <c r="P95" s="15" t="s">
        <v>13</v>
      </c>
      <c r="Q95" s="26">
        <v>40233</v>
      </c>
      <c r="R95" s="15" t="s">
        <v>11</v>
      </c>
      <c r="S95" s="15">
        <v>64</v>
      </c>
      <c r="T95" s="15">
        <v>2</v>
      </c>
      <c r="U95" s="15">
        <v>60</v>
      </c>
    </row>
    <row r="96" spans="1:21" x14ac:dyDescent="0.2">
      <c r="A96" s="15" t="s">
        <v>1251</v>
      </c>
      <c r="B96" s="15">
        <v>10345</v>
      </c>
      <c r="C96" s="15" t="str" cm="1">
        <f t="array" ref="C96">IFERROR(LOOKUP(2, 1/(coordinates!$A$2:$A$148&lt;=B96)/(coordinates!$B$2:$B$148&gt;=B96), coordinates!$C$2:$C$148), "-")</f>
        <v>EE1</v>
      </c>
      <c r="D96" s="15" t="str">
        <f>IFERROR(LOOKUP(2, 1/(coordinates!$A$2:$A$148&lt;=$B96)/(coordinates!$B$2:$B$148&gt;=$B96), coordinates!$D$2:$D$148), "-")</f>
        <v>protein EE1</v>
      </c>
      <c r="E96" s="15" t="str">
        <f>IFERROR(LOOKUP(2, 1/(coordinates!$A$2:$A$148&lt;=$B96)/(coordinates!$B$2:$B$148&gt;=$B96), coordinates!$E$2:$E$148), "-")</f>
        <v xml:space="preserve"> - </v>
      </c>
      <c r="F96" s="15" t="s">
        <v>12</v>
      </c>
      <c r="G96" s="15" t="s">
        <v>9</v>
      </c>
      <c r="H96" s="21" t="s">
        <v>87</v>
      </c>
      <c r="I96" s="15" t="s">
        <v>11</v>
      </c>
      <c r="J96" s="15">
        <v>61</v>
      </c>
      <c r="K96" s="15">
        <v>0</v>
      </c>
      <c r="L96" s="15">
        <v>61</v>
      </c>
      <c r="M96" s="15">
        <v>10345</v>
      </c>
      <c r="N96" s="15" t="str" cm="1">
        <f t="array" ref="N96">IFERROR(LOOKUP(2, 1/(coordinates!$A$2:$A$148&lt;=M96)/(coordinates!$B$2:$B$148&gt;=M96), coordinates!$C$2:$C$148), "-")</f>
        <v>EE1</v>
      </c>
      <c r="O96" s="15" t="s">
        <v>12</v>
      </c>
      <c r="P96" s="15" t="s">
        <v>9</v>
      </c>
      <c r="Q96" s="26">
        <v>34168</v>
      </c>
      <c r="R96" s="15" t="s">
        <v>11</v>
      </c>
      <c r="S96" s="15">
        <v>74</v>
      </c>
      <c r="T96" s="15">
        <v>4</v>
      </c>
      <c r="U96" s="15">
        <v>61</v>
      </c>
    </row>
    <row r="97" spans="1:21" x14ac:dyDescent="0.2">
      <c r="A97" s="15" t="s">
        <v>1251</v>
      </c>
      <c r="B97" s="15">
        <v>10372</v>
      </c>
      <c r="C97" s="15" t="str" cm="1">
        <f t="array" ref="C97">IFERROR(LOOKUP(2, 1/(coordinates!$A$2:$A$148&lt;=B97)/(coordinates!$B$2:$B$148&gt;=B97), coordinates!$C$2:$C$148), "-")</f>
        <v>-</v>
      </c>
      <c r="D97" s="15" t="str">
        <f>IFERROR(LOOKUP(2, 1/(coordinates!$A$2:$A$148&lt;=$B97)/(coordinates!$B$2:$B$148&gt;=$B97), coordinates!$D$2:$D$148), "-")</f>
        <v>-</v>
      </c>
      <c r="E97" s="15" t="str">
        <f>IFERROR(LOOKUP(2, 1/(coordinates!$A$2:$A$148&lt;=$B97)/(coordinates!$B$2:$B$148&gt;=$B97), coordinates!$E$2:$E$148), "-")</f>
        <v>-</v>
      </c>
      <c r="F97" s="15" t="s">
        <v>9</v>
      </c>
      <c r="G97" s="15" t="s">
        <v>12</v>
      </c>
      <c r="H97" s="21" t="s">
        <v>88</v>
      </c>
      <c r="I97" s="15" t="s">
        <v>11</v>
      </c>
      <c r="J97" s="15">
        <v>56</v>
      </c>
      <c r="K97" s="15">
        <v>0</v>
      </c>
      <c r="L97" s="15">
        <v>56</v>
      </c>
      <c r="M97" s="15">
        <v>10372</v>
      </c>
      <c r="N97" s="15" t="str" cm="1">
        <f t="array" ref="N97">IFERROR(LOOKUP(2, 1/(coordinates!$A$2:$A$148&lt;=M97)/(coordinates!$B$2:$B$148&gt;=M97), coordinates!$C$2:$C$148), "-")</f>
        <v>-</v>
      </c>
      <c r="O97" s="15" t="s">
        <v>9</v>
      </c>
      <c r="P97" s="15" t="s">
        <v>12</v>
      </c>
      <c r="Q97" s="26">
        <v>41986</v>
      </c>
      <c r="R97" s="15" t="s">
        <v>11</v>
      </c>
      <c r="S97" s="15">
        <v>77</v>
      </c>
      <c r="T97" s="15">
        <v>3</v>
      </c>
      <c r="U97" s="15">
        <v>73</v>
      </c>
    </row>
    <row r="98" spans="1:21" x14ac:dyDescent="0.2">
      <c r="A98" s="15" t="s">
        <v>1251</v>
      </c>
      <c r="B98" s="15">
        <v>10380</v>
      </c>
      <c r="C98" s="15" t="str" cm="1">
        <f t="array" ref="C98">IFERROR(LOOKUP(2, 1/(coordinates!$A$2:$A$148&lt;=B98)/(coordinates!$B$2:$B$148&gt;=B98), coordinates!$C$2:$C$148), "-")</f>
        <v>-</v>
      </c>
      <c r="D98" s="15" t="str">
        <f>IFERROR(LOOKUP(2, 1/(coordinates!$A$2:$A$148&lt;=$B98)/(coordinates!$B$2:$B$148&gt;=$B98), coordinates!$D$2:$D$148), "-")</f>
        <v>-</v>
      </c>
      <c r="E98" s="15" t="str">
        <f>IFERROR(LOOKUP(2, 1/(coordinates!$A$2:$A$148&lt;=$B98)/(coordinates!$B$2:$B$148&gt;=$B98), coordinates!$E$2:$E$148), "-")</f>
        <v>-</v>
      </c>
      <c r="F98" s="15" t="s">
        <v>10</v>
      </c>
      <c r="G98" s="15" t="s">
        <v>9</v>
      </c>
      <c r="H98" s="21" t="s">
        <v>89</v>
      </c>
      <c r="I98" s="15" t="s">
        <v>11</v>
      </c>
      <c r="J98" s="15">
        <v>53</v>
      </c>
      <c r="K98" s="15">
        <v>0</v>
      </c>
      <c r="L98" s="15">
        <v>53</v>
      </c>
      <c r="M98" s="15">
        <v>10380</v>
      </c>
      <c r="N98" s="15" t="str" cm="1">
        <f t="array" ref="N98">IFERROR(LOOKUP(2, 1/(coordinates!$A$2:$A$148&lt;=M98)/(coordinates!$B$2:$B$148&gt;=M98), coordinates!$C$2:$C$148), "-")</f>
        <v>-</v>
      </c>
      <c r="O98" s="15" t="s">
        <v>10</v>
      </c>
      <c r="P98" s="15" t="s">
        <v>9</v>
      </c>
      <c r="Q98" s="26">
        <v>37034</v>
      </c>
      <c r="R98" s="15" t="s">
        <v>11</v>
      </c>
      <c r="S98" s="15">
        <v>75</v>
      </c>
      <c r="T98" s="15">
        <v>0</v>
      </c>
      <c r="U98" s="15">
        <v>66</v>
      </c>
    </row>
    <row r="99" spans="1:21" x14ac:dyDescent="0.2">
      <c r="A99" s="15" t="s">
        <v>1251</v>
      </c>
      <c r="B99" s="15">
        <v>10436</v>
      </c>
      <c r="C99" s="15" t="str" cm="1">
        <f t="array" ref="C99">IFERROR(LOOKUP(2, 1/(coordinates!$A$2:$A$148&lt;=B99)/(coordinates!$B$2:$B$148&gt;=B99), coordinates!$C$2:$C$148), "-")</f>
        <v>-</v>
      </c>
      <c r="D99" s="15" t="str">
        <f>IFERROR(LOOKUP(2, 1/(coordinates!$A$2:$A$148&lt;=$B99)/(coordinates!$B$2:$B$148&gt;=$B99), coordinates!$D$2:$D$148), "-")</f>
        <v>-</v>
      </c>
      <c r="E99" s="15" t="str">
        <f>IFERROR(LOOKUP(2, 1/(coordinates!$A$2:$A$148&lt;=$B99)/(coordinates!$B$2:$B$148&gt;=$B99), coordinates!$E$2:$E$148), "-")</f>
        <v>-</v>
      </c>
      <c r="F99" s="15" t="s">
        <v>9</v>
      </c>
      <c r="G99" s="15" t="s">
        <v>10</v>
      </c>
      <c r="H99" s="26">
        <v>829383</v>
      </c>
      <c r="I99" s="15" t="s">
        <v>11</v>
      </c>
      <c r="J99" s="15">
        <v>37</v>
      </c>
      <c r="K99" s="15">
        <v>6</v>
      </c>
      <c r="L99" s="15">
        <v>31</v>
      </c>
      <c r="M99" s="15">
        <v>10436</v>
      </c>
      <c r="N99" s="15" t="str" cm="1">
        <f t="array" ref="N99">IFERROR(LOOKUP(2, 1/(coordinates!$A$2:$A$148&lt;=M99)/(coordinates!$B$2:$B$148&gt;=M99), coordinates!$C$2:$C$148), "-")</f>
        <v>-</v>
      </c>
      <c r="O99" s="15" t="s">
        <v>9</v>
      </c>
      <c r="P99" s="15" t="s">
        <v>10</v>
      </c>
      <c r="Q99" s="26">
        <v>34398</v>
      </c>
      <c r="R99" s="15" t="s">
        <v>11</v>
      </c>
      <c r="S99" s="15">
        <v>84</v>
      </c>
      <c r="T99" s="15">
        <v>9</v>
      </c>
      <c r="U99" s="15">
        <v>67</v>
      </c>
    </row>
    <row r="100" spans="1:21" x14ac:dyDescent="0.2">
      <c r="A100" s="15" t="s">
        <v>1251</v>
      </c>
      <c r="B100" s="15">
        <v>10633</v>
      </c>
      <c r="C100" s="15" t="str" cm="1">
        <f t="array" ref="C100">IFERROR(LOOKUP(2, 1/(coordinates!$A$2:$A$148&lt;=B100)/(coordinates!$B$2:$B$148&gt;=B100), coordinates!$C$2:$C$148), "-")</f>
        <v>-</v>
      </c>
      <c r="D100" s="15" t="str">
        <f>IFERROR(LOOKUP(2, 1/(coordinates!$A$2:$A$148&lt;=$B100)/(coordinates!$B$2:$B$148&gt;=$B100), coordinates!$D$2:$D$148), "-")</f>
        <v>-</v>
      </c>
      <c r="E100" s="15" t="str">
        <f>IFERROR(LOOKUP(2, 1/(coordinates!$A$2:$A$148&lt;=$B100)/(coordinates!$B$2:$B$148&gt;=$B100), coordinates!$E$2:$E$148), "-")</f>
        <v>-</v>
      </c>
      <c r="F100" s="15" t="s">
        <v>13</v>
      </c>
      <c r="G100" s="15" t="s">
        <v>10</v>
      </c>
      <c r="H100" s="26">
        <v>290045</v>
      </c>
      <c r="I100" s="15" t="s">
        <v>11</v>
      </c>
      <c r="J100" s="15">
        <v>20</v>
      </c>
      <c r="K100" s="15">
        <v>8</v>
      </c>
      <c r="L100" s="15">
        <v>12</v>
      </c>
      <c r="M100" s="15">
        <v>10633</v>
      </c>
      <c r="N100" s="15" t="str" cm="1">
        <f t="array" ref="N100">IFERROR(LOOKUP(2, 1/(coordinates!$A$2:$A$148&lt;=M100)/(coordinates!$B$2:$B$148&gt;=M100), coordinates!$C$2:$C$148), "-")</f>
        <v>-</v>
      </c>
      <c r="O100" s="15" t="s">
        <v>13</v>
      </c>
      <c r="P100" s="15" t="s">
        <v>10</v>
      </c>
      <c r="Q100" s="26">
        <v>41889</v>
      </c>
      <c r="R100" s="15" t="s">
        <v>11</v>
      </c>
      <c r="S100" s="15">
        <v>69</v>
      </c>
      <c r="T100" s="15">
        <v>2</v>
      </c>
      <c r="U100" s="15">
        <v>61</v>
      </c>
    </row>
    <row r="101" spans="1:21" x14ac:dyDescent="0.2">
      <c r="A101" s="15" t="s">
        <v>1251</v>
      </c>
      <c r="B101" s="15">
        <v>10699</v>
      </c>
      <c r="C101" s="15" t="str" cm="1">
        <f t="array" ref="C101">IFERROR(LOOKUP(2, 1/(coordinates!$A$2:$A$148&lt;=B101)/(coordinates!$B$2:$B$148&gt;=B101), coordinates!$C$2:$C$148), "-")</f>
        <v>-</v>
      </c>
      <c r="D101" s="15" t="str">
        <f>IFERROR(LOOKUP(2, 1/(coordinates!$A$2:$A$148&lt;=$B101)/(coordinates!$B$2:$B$148&gt;=$B101), coordinates!$D$2:$D$148), "-")</f>
        <v>-</v>
      </c>
      <c r="E101" s="15" t="str">
        <f>IFERROR(LOOKUP(2, 1/(coordinates!$A$2:$A$148&lt;=$B101)/(coordinates!$B$2:$B$148&gt;=$B101), coordinates!$E$2:$E$148), "-")</f>
        <v>-</v>
      </c>
      <c r="F101" s="15" t="s">
        <v>13</v>
      </c>
      <c r="G101" s="15" t="s">
        <v>9</v>
      </c>
      <c r="H101" s="26">
        <v>351616</v>
      </c>
      <c r="I101" s="15" t="s">
        <v>11</v>
      </c>
      <c r="J101" s="15">
        <v>18</v>
      </c>
      <c r="K101" s="15">
        <v>4</v>
      </c>
      <c r="L101" s="15">
        <v>14</v>
      </c>
      <c r="M101" s="15">
        <v>10699</v>
      </c>
      <c r="N101" s="15" t="str" cm="1">
        <f t="array" ref="N101">IFERROR(LOOKUP(2, 1/(coordinates!$A$2:$A$148&lt;=M101)/(coordinates!$B$2:$B$148&gt;=M101), coordinates!$C$2:$C$148), "-")</f>
        <v>-</v>
      </c>
      <c r="O101" s="15" t="s">
        <v>13</v>
      </c>
      <c r="P101" s="15" t="s">
        <v>9</v>
      </c>
      <c r="Q101" s="26">
        <v>27509</v>
      </c>
      <c r="R101" s="15" t="s">
        <v>11</v>
      </c>
      <c r="S101" s="15">
        <v>72</v>
      </c>
      <c r="T101" s="15">
        <v>3</v>
      </c>
      <c r="U101" s="15">
        <v>48</v>
      </c>
    </row>
    <row r="102" spans="1:21" x14ac:dyDescent="0.2">
      <c r="A102" s="15" t="s">
        <v>1251</v>
      </c>
      <c r="B102" s="15">
        <v>10800</v>
      </c>
      <c r="C102" s="15" t="str" cm="1">
        <f t="array" ref="C102">IFERROR(LOOKUP(2, 1/(coordinates!$A$2:$A$148&lt;=B102)/(coordinates!$B$2:$B$148&gt;=B102), coordinates!$C$2:$C$148), "-")</f>
        <v>-</v>
      </c>
      <c r="D102" s="15" t="str">
        <f>IFERROR(LOOKUP(2, 1/(coordinates!$A$2:$A$148&lt;=$B102)/(coordinates!$B$2:$B$148&gt;=$B102), coordinates!$D$2:$D$148), "-")</f>
        <v>-</v>
      </c>
      <c r="E102" s="15" t="str">
        <f>IFERROR(LOOKUP(2, 1/(coordinates!$A$2:$A$148&lt;=$B102)/(coordinates!$B$2:$B$148&gt;=$B102), coordinates!$E$2:$E$148), "-")</f>
        <v>-</v>
      </c>
      <c r="F102" s="15" t="s">
        <v>10</v>
      </c>
      <c r="G102" s="15" t="s">
        <v>13</v>
      </c>
      <c r="H102" s="26">
        <v>495814</v>
      </c>
      <c r="I102" s="15" t="s">
        <v>11</v>
      </c>
      <c r="J102" s="15">
        <v>19</v>
      </c>
      <c r="K102" s="15">
        <v>2</v>
      </c>
      <c r="L102" s="15">
        <v>17</v>
      </c>
      <c r="M102" s="15">
        <v>10800</v>
      </c>
      <c r="N102" s="15" t="str" cm="1">
        <f t="array" ref="N102">IFERROR(LOOKUP(2, 1/(coordinates!$A$2:$A$148&lt;=M102)/(coordinates!$B$2:$B$148&gt;=M102), coordinates!$C$2:$C$148), "-")</f>
        <v>-</v>
      </c>
      <c r="O102" s="15" t="s">
        <v>10</v>
      </c>
      <c r="P102" s="15" t="s">
        <v>13</v>
      </c>
      <c r="Q102" s="26">
        <v>34462</v>
      </c>
      <c r="R102" s="15" t="s">
        <v>11</v>
      </c>
      <c r="S102" s="15">
        <v>68</v>
      </c>
      <c r="T102" s="15">
        <v>1</v>
      </c>
      <c r="U102" s="15">
        <v>52</v>
      </c>
    </row>
    <row r="103" spans="1:21" x14ac:dyDescent="0.2">
      <c r="A103" s="15" t="s">
        <v>1251</v>
      </c>
      <c r="B103" s="15">
        <v>11132</v>
      </c>
      <c r="C103" s="15" t="str" cm="1">
        <f t="array" ref="C103">IFERROR(LOOKUP(2, 1/(coordinates!$A$2:$A$148&lt;=B103)/(coordinates!$B$2:$B$148&gt;=B103), coordinates!$C$2:$C$148), "-")</f>
        <v>EE2</v>
      </c>
      <c r="D103" s="15" t="str">
        <f>IFERROR(LOOKUP(2, 1/(coordinates!$A$2:$A$148&lt;=$B103)/(coordinates!$B$2:$B$148&gt;=$B103), coordinates!$D$2:$D$148), "-")</f>
        <v>protein EE2</v>
      </c>
      <c r="E103" s="15" t="str">
        <f>IFERROR(LOOKUP(2, 1/(coordinates!$A$2:$A$148&lt;=$B103)/(coordinates!$B$2:$B$148&gt;=$B103), coordinates!$E$2:$E$148), "-")</f>
        <v xml:space="preserve"> - </v>
      </c>
      <c r="F103" s="15" t="s">
        <v>9</v>
      </c>
      <c r="G103" s="15" t="s">
        <v>13</v>
      </c>
      <c r="H103" s="21" t="s">
        <v>90</v>
      </c>
      <c r="I103" s="15" t="s">
        <v>11</v>
      </c>
      <c r="J103" s="15">
        <v>76</v>
      </c>
      <c r="K103" s="15">
        <v>2</v>
      </c>
      <c r="L103" s="15">
        <v>74</v>
      </c>
      <c r="M103" s="15">
        <v>11132</v>
      </c>
      <c r="N103" s="15" t="str" cm="1">
        <f t="array" ref="N103">IFERROR(LOOKUP(2, 1/(coordinates!$A$2:$A$148&lt;=M103)/(coordinates!$B$2:$B$148&gt;=M103), coordinates!$C$2:$C$148), "-")</f>
        <v>EE2</v>
      </c>
      <c r="O103" s="15" t="s">
        <v>9</v>
      </c>
      <c r="P103" s="15" t="s">
        <v>13</v>
      </c>
      <c r="Q103" s="26">
        <v>11022</v>
      </c>
      <c r="R103" s="15" t="s">
        <v>11</v>
      </c>
      <c r="S103" s="15">
        <v>63</v>
      </c>
      <c r="T103" s="15">
        <v>2</v>
      </c>
      <c r="U103" s="15">
        <v>18</v>
      </c>
    </row>
    <row r="104" spans="1:21" x14ac:dyDescent="0.2">
      <c r="A104" s="15" t="s">
        <v>1251</v>
      </c>
      <c r="B104" s="15">
        <v>11355</v>
      </c>
      <c r="C104" s="15" t="str" cm="1">
        <f t="array" ref="C104">IFERROR(LOOKUP(2, 1/(coordinates!$A$2:$A$148&lt;=B104)/(coordinates!$B$2:$B$148&gt;=B104), coordinates!$C$2:$C$148), "-")</f>
        <v>EE2</v>
      </c>
      <c r="D104" s="15" t="str">
        <f>IFERROR(LOOKUP(2, 1/(coordinates!$A$2:$A$148&lt;=$B104)/(coordinates!$B$2:$B$148&gt;=$B104), coordinates!$D$2:$D$148), "-")</f>
        <v>protein EE2</v>
      </c>
      <c r="E104" s="15" t="str">
        <f>IFERROR(LOOKUP(2, 1/(coordinates!$A$2:$A$148&lt;=$B104)/(coordinates!$B$2:$B$148&gt;=$B104), coordinates!$E$2:$E$148), "-")</f>
        <v xml:space="preserve"> - </v>
      </c>
      <c r="F104" s="15" t="s">
        <v>9</v>
      </c>
      <c r="G104" s="15" t="s">
        <v>12</v>
      </c>
      <c r="H104" s="21" t="s">
        <v>91</v>
      </c>
      <c r="I104" s="15" t="s">
        <v>11</v>
      </c>
      <c r="J104" s="15">
        <v>191</v>
      </c>
      <c r="K104" s="15">
        <v>0</v>
      </c>
      <c r="L104" s="15">
        <v>191</v>
      </c>
      <c r="M104" s="15">
        <v>11355</v>
      </c>
      <c r="N104" s="15" t="str" cm="1">
        <f t="array" ref="N104">IFERROR(LOOKUP(2, 1/(coordinates!$A$2:$A$148&lt;=M104)/(coordinates!$B$2:$B$148&gt;=M104), coordinates!$C$2:$C$148), "-")</f>
        <v>EE2</v>
      </c>
      <c r="O104" s="15" t="s">
        <v>9</v>
      </c>
      <c r="P104" s="15" t="s">
        <v>12</v>
      </c>
      <c r="Q104" s="21" t="s">
        <v>92</v>
      </c>
      <c r="R104" s="15" t="s">
        <v>11</v>
      </c>
      <c r="S104" s="15">
        <v>54</v>
      </c>
      <c r="T104" s="15">
        <v>0</v>
      </c>
      <c r="U104" s="15">
        <v>52</v>
      </c>
    </row>
    <row r="105" spans="1:21" x14ac:dyDescent="0.2">
      <c r="A105" s="15" t="s">
        <v>1251</v>
      </c>
      <c r="B105" s="15">
        <v>12315</v>
      </c>
      <c r="C105" s="15" t="str" cm="1">
        <f t="array" ref="C105">IFERROR(LOOKUP(2, 1/(coordinates!$A$2:$A$148&lt;=B105)/(coordinates!$B$2:$B$148&gt;=B105), coordinates!$C$2:$C$148), "-")</f>
        <v>EE2</v>
      </c>
      <c r="D105" s="15" t="str">
        <f>IFERROR(LOOKUP(2, 1/(coordinates!$A$2:$A$148&lt;=$B105)/(coordinates!$B$2:$B$148&gt;=$B105), coordinates!$D$2:$D$148), "-")</f>
        <v>protein EE2</v>
      </c>
      <c r="E105" s="15" t="str">
        <f>IFERROR(LOOKUP(2, 1/(coordinates!$A$2:$A$148&lt;=$B105)/(coordinates!$B$2:$B$148&gt;=$B105), coordinates!$E$2:$E$148), "-")</f>
        <v xml:space="preserve"> - </v>
      </c>
      <c r="F105" s="15" t="s">
        <v>12</v>
      </c>
      <c r="G105" s="15" t="s">
        <v>9</v>
      </c>
      <c r="H105" s="21" t="s">
        <v>93</v>
      </c>
      <c r="I105" s="15" t="s">
        <v>11</v>
      </c>
      <c r="J105" s="15">
        <v>149</v>
      </c>
      <c r="K105" s="15">
        <v>0</v>
      </c>
      <c r="L105" s="15">
        <v>149</v>
      </c>
      <c r="M105" s="15">
        <v>12315</v>
      </c>
      <c r="N105" s="15" t="str" cm="1">
        <f t="array" ref="N105">IFERROR(LOOKUP(2, 1/(coordinates!$A$2:$A$148&lt;=M105)/(coordinates!$B$2:$B$148&gt;=M105), coordinates!$C$2:$C$148), "-")</f>
        <v>EE2</v>
      </c>
      <c r="O105" s="15" t="s">
        <v>12</v>
      </c>
      <c r="P105" s="15" t="s">
        <v>9</v>
      </c>
      <c r="Q105" s="26">
        <v>47447</v>
      </c>
      <c r="R105" s="15" t="s">
        <v>11</v>
      </c>
      <c r="S105" s="15">
        <v>53</v>
      </c>
      <c r="T105" s="15">
        <v>0</v>
      </c>
      <c r="U105" s="15">
        <v>51</v>
      </c>
    </row>
    <row r="106" spans="1:21" x14ac:dyDescent="0.2">
      <c r="A106" s="15" t="s">
        <v>1251</v>
      </c>
      <c r="B106" s="15">
        <v>12434</v>
      </c>
      <c r="C106" s="15" t="str" cm="1">
        <f t="array" ref="C106">IFERROR(LOOKUP(2, 1/(coordinates!$A$2:$A$148&lt;=B106)/(coordinates!$B$2:$B$148&gt;=B106), coordinates!$C$2:$C$148), "-")</f>
        <v>EE2</v>
      </c>
      <c r="D106" s="15" t="str">
        <f>IFERROR(LOOKUP(2, 1/(coordinates!$A$2:$A$148&lt;=$B106)/(coordinates!$B$2:$B$148&gt;=$B106), coordinates!$D$2:$D$148), "-")</f>
        <v>protein EE2</v>
      </c>
      <c r="E106" s="15" t="str">
        <f>IFERROR(LOOKUP(2, 1/(coordinates!$A$2:$A$148&lt;=$B106)/(coordinates!$B$2:$B$148&gt;=$B106), coordinates!$E$2:$E$148), "-")</f>
        <v xml:space="preserve"> - </v>
      </c>
      <c r="F106" s="15" t="s">
        <v>9</v>
      </c>
      <c r="G106" s="15" t="s">
        <v>12</v>
      </c>
      <c r="H106" s="21" t="s">
        <v>94</v>
      </c>
      <c r="I106" s="15" t="s">
        <v>11</v>
      </c>
      <c r="J106" s="15">
        <v>94</v>
      </c>
      <c r="K106" s="15">
        <v>0</v>
      </c>
      <c r="L106" s="15">
        <v>94</v>
      </c>
      <c r="M106" s="15">
        <v>12434</v>
      </c>
      <c r="N106" s="15" t="str" cm="1">
        <f t="array" ref="N106">IFERROR(LOOKUP(2, 1/(coordinates!$A$2:$A$148&lt;=M106)/(coordinates!$B$2:$B$148&gt;=M106), coordinates!$C$2:$C$148), "-")</f>
        <v>EE2</v>
      </c>
      <c r="O106" s="15" t="s">
        <v>9</v>
      </c>
      <c r="P106" s="15" t="s">
        <v>12</v>
      </c>
      <c r="Q106" s="26">
        <v>46183</v>
      </c>
      <c r="R106" s="15" t="s">
        <v>11</v>
      </c>
      <c r="S106" s="15">
        <v>53</v>
      </c>
      <c r="T106" s="15">
        <v>1</v>
      </c>
      <c r="U106" s="15">
        <v>52</v>
      </c>
    </row>
    <row r="107" spans="1:21" x14ac:dyDescent="0.2">
      <c r="A107" s="15" t="s">
        <v>1251</v>
      </c>
      <c r="B107" s="15">
        <v>12449</v>
      </c>
      <c r="C107" s="15" t="str" cm="1">
        <f t="array" ref="C107">IFERROR(LOOKUP(2, 1/(coordinates!$A$2:$A$148&lt;=B107)/(coordinates!$B$2:$B$148&gt;=B107), coordinates!$C$2:$C$148), "-")</f>
        <v>EE2</v>
      </c>
      <c r="D107" s="15" t="str">
        <f>IFERROR(LOOKUP(2, 1/(coordinates!$A$2:$A$148&lt;=$B107)/(coordinates!$B$2:$B$148&gt;=$B107), coordinates!$D$2:$D$148), "-")</f>
        <v>protein EE2</v>
      </c>
      <c r="E107" s="15" t="str">
        <f>IFERROR(LOOKUP(2, 1/(coordinates!$A$2:$A$148&lt;=$B107)/(coordinates!$B$2:$B$148&gt;=$B107), coordinates!$E$2:$E$148), "-")</f>
        <v xml:space="preserve"> - </v>
      </c>
      <c r="F107" s="15" t="s">
        <v>12</v>
      </c>
      <c r="G107" s="15" t="s">
        <v>9</v>
      </c>
      <c r="H107" s="21" t="s">
        <v>95</v>
      </c>
      <c r="I107" s="15" t="s">
        <v>11</v>
      </c>
      <c r="J107" s="15">
        <v>100</v>
      </c>
      <c r="K107" s="15">
        <v>10</v>
      </c>
      <c r="L107" s="15">
        <v>89</v>
      </c>
      <c r="M107" s="15">
        <v>12449</v>
      </c>
      <c r="N107" s="15" t="str" cm="1">
        <f t="array" ref="N107">IFERROR(LOOKUP(2, 1/(coordinates!$A$2:$A$148&lt;=M107)/(coordinates!$B$2:$B$148&gt;=M107), coordinates!$C$2:$C$148), "-")</f>
        <v>EE2</v>
      </c>
      <c r="O107" s="15" t="s">
        <v>12</v>
      </c>
      <c r="P107" s="15" t="s">
        <v>9</v>
      </c>
      <c r="Q107" s="26">
        <v>44394</v>
      </c>
      <c r="R107" s="15" t="s">
        <v>11</v>
      </c>
      <c r="S107" s="15">
        <v>52</v>
      </c>
      <c r="T107" s="15">
        <v>2</v>
      </c>
      <c r="U107" s="15">
        <v>49</v>
      </c>
    </row>
    <row r="108" spans="1:21" x14ac:dyDescent="0.2">
      <c r="A108" s="15" t="s">
        <v>1251</v>
      </c>
      <c r="B108" s="15">
        <v>12461</v>
      </c>
      <c r="C108" s="15" t="str" cm="1">
        <f t="array" ref="C108">IFERROR(LOOKUP(2, 1/(coordinates!$A$2:$A$148&lt;=B108)/(coordinates!$B$2:$B$148&gt;=B108), coordinates!$C$2:$C$148), "-")</f>
        <v>EE2</v>
      </c>
      <c r="D108" s="15" t="str">
        <f>IFERROR(LOOKUP(2, 1/(coordinates!$A$2:$A$148&lt;=$B108)/(coordinates!$B$2:$B$148&gt;=$B108), coordinates!$D$2:$D$148), "-")</f>
        <v>protein EE2</v>
      </c>
      <c r="E108" s="15" t="str">
        <f>IFERROR(LOOKUP(2, 1/(coordinates!$A$2:$A$148&lt;=$B108)/(coordinates!$B$2:$B$148&gt;=$B108), coordinates!$E$2:$E$148), "-")</f>
        <v xml:space="preserve"> - </v>
      </c>
      <c r="F108" s="15" t="s">
        <v>9</v>
      </c>
      <c r="G108" s="15" t="s">
        <v>12</v>
      </c>
      <c r="H108" s="21" t="s">
        <v>96</v>
      </c>
      <c r="I108" s="15" t="s">
        <v>11</v>
      </c>
      <c r="J108" s="15">
        <v>90</v>
      </c>
      <c r="K108" s="15">
        <v>10</v>
      </c>
      <c r="L108" s="15">
        <v>8</v>
      </c>
      <c r="M108" s="15">
        <v>12461</v>
      </c>
      <c r="N108" s="15" t="str" cm="1">
        <f t="array" ref="N108">IFERROR(LOOKUP(2, 1/(coordinates!$A$2:$A$148&lt;=M108)/(coordinates!$B$2:$B$148&gt;=M108), coordinates!$C$2:$C$148), "-")</f>
        <v>EE2</v>
      </c>
      <c r="O108" s="15" t="s">
        <v>9</v>
      </c>
      <c r="P108" s="15" t="s">
        <v>12</v>
      </c>
      <c r="Q108" s="26">
        <v>47169</v>
      </c>
      <c r="R108" s="15" t="s">
        <v>11</v>
      </c>
      <c r="S108" s="15">
        <v>51</v>
      </c>
      <c r="T108" s="15">
        <v>2</v>
      </c>
      <c r="U108" s="15">
        <v>48</v>
      </c>
    </row>
    <row r="109" spans="1:21" x14ac:dyDescent="0.2">
      <c r="A109" s="15" t="s">
        <v>1904</v>
      </c>
      <c r="B109" s="15">
        <v>12523</v>
      </c>
      <c r="C109" s="15" t="str" cm="1">
        <f t="array" ref="C109">IFERROR(LOOKUP(2, 1/(coordinates!$A$2:$A$148&lt;=B109)/(coordinates!$B$2:$B$148&gt;=B109), coordinates!$C$2:$C$148), "-")</f>
        <v>EE2</v>
      </c>
      <c r="D109" s="15" t="str">
        <f>IFERROR(LOOKUP(2, 1/(coordinates!$A$2:$A$148&lt;=$B109)/(coordinates!$B$2:$B$148&gt;=$B109), coordinates!$D$2:$D$148), "-")</f>
        <v>protein EE2</v>
      </c>
      <c r="E109" s="15" t="str">
        <f>IFERROR(LOOKUP(2, 1/(coordinates!$A$2:$A$148&lt;=$B109)/(coordinates!$B$2:$B$148&gt;=$B109), coordinates!$E$2:$E$148), "-")</f>
        <v xml:space="preserve"> - </v>
      </c>
      <c r="F109" s="15" t="s">
        <v>13</v>
      </c>
      <c r="G109" s="15" t="s">
        <v>12</v>
      </c>
      <c r="H109" s="21">
        <v>0</v>
      </c>
      <c r="I109" s="15" t="s">
        <v>11</v>
      </c>
      <c r="J109" s="15">
        <v>56</v>
      </c>
      <c r="K109" s="15">
        <v>48</v>
      </c>
      <c r="L109" s="15">
        <v>6</v>
      </c>
    </row>
    <row r="110" spans="1:21" x14ac:dyDescent="0.2">
      <c r="A110" s="15" t="s">
        <v>1251</v>
      </c>
      <c r="B110" s="15">
        <v>12998</v>
      </c>
      <c r="C110" s="15" t="str" cm="1">
        <f t="array" ref="C110">IFERROR(LOOKUP(2, 1/(coordinates!$A$2:$A$148&lt;=B110)/(coordinates!$B$2:$B$148&gt;=B110), coordinates!$C$2:$C$148), "-")</f>
        <v>EE2</v>
      </c>
      <c r="D110" s="15" t="str">
        <f>IFERROR(LOOKUP(2, 1/(coordinates!$A$2:$A$148&lt;=$B110)/(coordinates!$B$2:$B$148&gt;=$B110), coordinates!$D$2:$D$148), "-")</f>
        <v>protein EE2</v>
      </c>
      <c r="E110" s="15" t="str">
        <f>IFERROR(LOOKUP(2, 1/(coordinates!$A$2:$A$148&lt;=$B110)/(coordinates!$B$2:$B$148&gt;=$B110), coordinates!$E$2:$E$148), "-")</f>
        <v xml:space="preserve"> - </v>
      </c>
      <c r="F110" s="15" t="s">
        <v>10</v>
      </c>
      <c r="G110" s="15" t="s">
        <v>13</v>
      </c>
      <c r="H110" s="21" t="s">
        <v>97</v>
      </c>
      <c r="I110" s="15" t="s">
        <v>11</v>
      </c>
      <c r="J110" s="15">
        <v>94</v>
      </c>
      <c r="K110" s="15">
        <v>0</v>
      </c>
      <c r="L110" s="15">
        <v>94</v>
      </c>
      <c r="M110" s="15">
        <v>12998</v>
      </c>
      <c r="N110" s="15" t="str" cm="1">
        <f t="array" ref="N110">IFERROR(LOOKUP(2, 1/(coordinates!$A$2:$A$148&lt;=M110)/(coordinates!$B$2:$B$148&gt;=M110), coordinates!$C$2:$C$148), "-")</f>
        <v>EE2</v>
      </c>
      <c r="O110" s="15" t="s">
        <v>10</v>
      </c>
      <c r="P110" s="15" t="s">
        <v>13</v>
      </c>
      <c r="Q110" s="26">
        <v>32288</v>
      </c>
      <c r="R110" s="15" t="s">
        <v>11</v>
      </c>
      <c r="S110" s="15">
        <v>77</v>
      </c>
      <c r="T110" s="15">
        <v>3</v>
      </c>
      <c r="U110" s="15">
        <v>66</v>
      </c>
    </row>
    <row r="111" spans="1:21" x14ac:dyDescent="0.2">
      <c r="A111" s="15" t="s">
        <v>1251</v>
      </c>
      <c r="B111" s="15">
        <v>13004</v>
      </c>
      <c r="C111" s="15" t="str" cm="1">
        <f t="array" ref="C111">IFERROR(LOOKUP(2, 1/(coordinates!$A$2:$A$148&lt;=B111)/(coordinates!$B$2:$B$148&gt;=B111), coordinates!$C$2:$C$148), "-")</f>
        <v>EE2</v>
      </c>
      <c r="D111" s="15" t="str">
        <f>IFERROR(LOOKUP(2, 1/(coordinates!$A$2:$A$148&lt;=$B111)/(coordinates!$B$2:$B$148&gt;=$B111), coordinates!$D$2:$D$148), "-")</f>
        <v>protein EE2</v>
      </c>
      <c r="E111" s="15" t="str">
        <f>IFERROR(LOOKUP(2, 1/(coordinates!$A$2:$A$148&lt;=$B111)/(coordinates!$B$2:$B$148&gt;=$B111), coordinates!$E$2:$E$148), "-")</f>
        <v xml:space="preserve"> - </v>
      </c>
      <c r="F111" s="15" t="s">
        <v>10</v>
      </c>
      <c r="G111" s="15" t="s">
        <v>13</v>
      </c>
      <c r="H111" s="21" t="s">
        <v>98</v>
      </c>
      <c r="I111" s="15" t="s">
        <v>11</v>
      </c>
      <c r="J111" s="15">
        <v>99</v>
      </c>
      <c r="K111" s="15">
        <v>0</v>
      </c>
      <c r="L111" s="15">
        <v>99</v>
      </c>
      <c r="M111" s="15">
        <v>13004</v>
      </c>
      <c r="N111" s="15" t="str" cm="1">
        <f t="array" ref="N111">IFERROR(LOOKUP(2, 1/(coordinates!$A$2:$A$148&lt;=M111)/(coordinates!$B$2:$B$148&gt;=M111), coordinates!$C$2:$C$148), "-")</f>
        <v>EE2</v>
      </c>
      <c r="O111" s="15" t="s">
        <v>10</v>
      </c>
      <c r="P111" s="15" t="s">
        <v>13</v>
      </c>
      <c r="Q111" s="26">
        <v>25644</v>
      </c>
      <c r="R111" s="15" t="s">
        <v>11</v>
      </c>
      <c r="S111" s="15">
        <v>75</v>
      </c>
      <c r="T111" s="15">
        <v>4</v>
      </c>
      <c r="U111" s="15">
        <v>61</v>
      </c>
    </row>
    <row r="112" spans="1:21" x14ac:dyDescent="0.2">
      <c r="A112" s="15" t="s">
        <v>1251</v>
      </c>
      <c r="B112" s="15">
        <v>13013</v>
      </c>
      <c r="C112" s="15" t="str" cm="1">
        <f t="array" ref="C112">IFERROR(LOOKUP(2, 1/(coordinates!$A$2:$A$148&lt;=B112)/(coordinates!$B$2:$B$148&gt;=B112), coordinates!$C$2:$C$148), "-")</f>
        <v>EE2</v>
      </c>
      <c r="D112" s="15" t="str">
        <f>IFERROR(LOOKUP(2, 1/(coordinates!$A$2:$A$148&lt;=$B112)/(coordinates!$B$2:$B$148&gt;=$B112), coordinates!$D$2:$D$148), "-")</f>
        <v>protein EE2</v>
      </c>
      <c r="E112" s="15" t="str">
        <f>IFERROR(LOOKUP(2, 1/(coordinates!$A$2:$A$148&lt;=$B112)/(coordinates!$B$2:$B$148&gt;=$B112), coordinates!$E$2:$E$148), "-")</f>
        <v xml:space="preserve"> - </v>
      </c>
      <c r="F112" s="15" t="s">
        <v>12</v>
      </c>
      <c r="G112" s="15" t="s">
        <v>9</v>
      </c>
      <c r="H112" s="21" t="s">
        <v>99</v>
      </c>
      <c r="I112" s="15" t="s">
        <v>11</v>
      </c>
      <c r="J112" s="15">
        <v>98</v>
      </c>
      <c r="K112" s="15">
        <v>0</v>
      </c>
      <c r="L112" s="15">
        <v>98</v>
      </c>
      <c r="M112" s="15">
        <v>13013</v>
      </c>
      <c r="N112" s="15" t="str" cm="1">
        <f t="array" ref="N112">IFERROR(LOOKUP(2, 1/(coordinates!$A$2:$A$148&lt;=M112)/(coordinates!$B$2:$B$148&gt;=M112), coordinates!$C$2:$C$148), "-")</f>
        <v>EE2</v>
      </c>
      <c r="O112" s="15" t="s">
        <v>12</v>
      </c>
      <c r="P112" s="15" t="s">
        <v>9</v>
      </c>
      <c r="Q112" s="26">
        <v>42406</v>
      </c>
      <c r="R112" s="15" t="s">
        <v>11</v>
      </c>
      <c r="S112" s="15">
        <v>76</v>
      </c>
      <c r="T112" s="15">
        <v>5</v>
      </c>
      <c r="U112" s="15">
        <v>69</v>
      </c>
    </row>
    <row r="113" spans="1:21" x14ac:dyDescent="0.2">
      <c r="A113" s="15" t="s">
        <v>1251</v>
      </c>
      <c r="B113" s="15">
        <v>13067</v>
      </c>
      <c r="C113" s="15" t="str" cm="1">
        <f t="array" ref="C113">IFERROR(LOOKUP(2, 1/(coordinates!$A$2:$A$148&lt;=B113)/(coordinates!$B$2:$B$148&gt;=B113), coordinates!$C$2:$C$148), "-")</f>
        <v>EE2</v>
      </c>
      <c r="D113" s="15" t="str">
        <f>IFERROR(LOOKUP(2, 1/(coordinates!$A$2:$A$148&lt;=$B113)/(coordinates!$B$2:$B$148&gt;=$B113), coordinates!$D$2:$D$148), "-")</f>
        <v>protein EE2</v>
      </c>
      <c r="E113" s="15" t="str">
        <f>IFERROR(LOOKUP(2, 1/(coordinates!$A$2:$A$148&lt;=$B113)/(coordinates!$B$2:$B$148&gt;=$B113), coordinates!$E$2:$E$148), "-")</f>
        <v xml:space="preserve"> - </v>
      </c>
      <c r="F113" s="15" t="s">
        <v>13</v>
      </c>
      <c r="G113" s="15" t="s">
        <v>10</v>
      </c>
      <c r="H113" s="21" t="s">
        <v>100</v>
      </c>
      <c r="I113" s="15" t="s">
        <v>11</v>
      </c>
      <c r="J113" s="15">
        <v>94</v>
      </c>
      <c r="K113" s="15">
        <v>0</v>
      </c>
      <c r="L113" s="15">
        <v>94</v>
      </c>
      <c r="M113" s="15">
        <v>13067</v>
      </c>
      <c r="N113" s="15" t="str" cm="1">
        <f t="array" ref="N113">IFERROR(LOOKUP(2, 1/(coordinates!$A$2:$A$148&lt;=M113)/(coordinates!$B$2:$B$148&gt;=M113), coordinates!$C$2:$C$148), "-")</f>
        <v>EE2</v>
      </c>
      <c r="O113" s="15" t="s">
        <v>13</v>
      </c>
      <c r="P113" s="15" t="s">
        <v>10</v>
      </c>
      <c r="Q113" s="26">
        <v>36961</v>
      </c>
      <c r="R113" s="15" t="s">
        <v>11</v>
      </c>
      <c r="S113" s="15">
        <v>73</v>
      </c>
      <c r="T113" s="15">
        <v>6</v>
      </c>
      <c r="U113" s="15">
        <v>66</v>
      </c>
    </row>
    <row r="114" spans="1:21" x14ac:dyDescent="0.2">
      <c r="A114" s="15" t="s">
        <v>1251</v>
      </c>
      <c r="B114" s="15">
        <v>13085</v>
      </c>
      <c r="C114" s="15" t="str" cm="1">
        <f t="array" ref="C114">IFERROR(LOOKUP(2, 1/(coordinates!$A$2:$A$148&lt;=B114)/(coordinates!$B$2:$B$148&gt;=B114), coordinates!$C$2:$C$148), "-")</f>
        <v>EE2</v>
      </c>
      <c r="D114" s="15" t="str">
        <f>IFERROR(LOOKUP(2, 1/(coordinates!$A$2:$A$148&lt;=$B114)/(coordinates!$B$2:$B$148&gt;=$B114), coordinates!$D$2:$D$148), "-")</f>
        <v>protein EE2</v>
      </c>
      <c r="E114" s="15" t="str">
        <f>IFERROR(LOOKUP(2, 1/(coordinates!$A$2:$A$148&lt;=$B114)/(coordinates!$B$2:$B$148&gt;=$B114), coordinates!$E$2:$E$148), "-")</f>
        <v xml:space="preserve"> - </v>
      </c>
      <c r="F114" s="15" t="s">
        <v>12</v>
      </c>
      <c r="G114" s="15" t="s">
        <v>9</v>
      </c>
      <c r="H114" s="21" t="s">
        <v>101</v>
      </c>
      <c r="I114" s="15" t="s">
        <v>11</v>
      </c>
      <c r="J114" s="15">
        <v>97</v>
      </c>
      <c r="K114" s="15">
        <v>0</v>
      </c>
      <c r="L114" s="15">
        <v>97</v>
      </c>
      <c r="M114" s="15">
        <v>13085</v>
      </c>
      <c r="N114" s="15" t="str" cm="1">
        <f t="array" ref="N114">IFERROR(LOOKUP(2, 1/(coordinates!$A$2:$A$148&lt;=M114)/(coordinates!$B$2:$B$148&gt;=M114), coordinates!$C$2:$C$148), "-")</f>
        <v>EE2</v>
      </c>
      <c r="O114" s="15" t="s">
        <v>12</v>
      </c>
      <c r="P114" s="15" t="s">
        <v>9</v>
      </c>
      <c r="Q114" s="26">
        <v>50152</v>
      </c>
      <c r="R114" s="15" t="s">
        <v>11</v>
      </c>
      <c r="S114" s="15">
        <v>71</v>
      </c>
      <c r="T114" s="15">
        <v>1</v>
      </c>
      <c r="U114" s="15">
        <v>69</v>
      </c>
    </row>
    <row r="115" spans="1:21" x14ac:dyDescent="0.2">
      <c r="A115" s="15" t="s">
        <v>1251</v>
      </c>
      <c r="B115" s="15">
        <v>13091</v>
      </c>
      <c r="C115" s="15" t="str" cm="1">
        <f t="array" ref="C115">IFERROR(LOOKUP(2, 1/(coordinates!$A$2:$A$148&lt;=B115)/(coordinates!$B$2:$B$148&gt;=B115), coordinates!$C$2:$C$148), "-")</f>
        <v>EE2</v>
      </c>
      <c r="D115" s="15" t="str">
        <f>IFERROR(LOOKUP(2, 1/(coordinates!$A$2:$A$148&lt;=$B115)/(coordinates!$B$2:$B$148&gt;=$B115), coordinates!$D$2:$D$148), "-")</f>
        <v>protein EE2</v>
      </c>
      <c r="E115" s="15" t="str">
        <f>IFERROR(LOOKUP(2, 1/(coordinates!$A$2:$A$148&lt;=$B115)/(coordinates!$B$2:$B$148&gt;=$B115), coordinates!$E$2:$E$148), "-")</f>
        <v xml:space="preserve"> - </v>
      </c>
      <c r="F115" s="15" t="s">
        <v>10</v>
      </c>
      <c r="G115" s="15" t="s">
        <v>13</v>
      </c>
      <c r="H115" s="21" t="s">
        <v>102</v>
      </c>
      <c r="I115" s="15" t="s">
        <v>11</v>
      </c>
      <c r="J115" s="15">
        <v>96</v>
      </c>
      <c r="K115" s="15">
        <v>0</v>
      </c>
      <c r="L115" s="15">
        <v>96</v>
      </c>
      <c r="M115" s="15">
        <v>13091</v>
      </c>
      <c r="N115" s="15" t="str" cm="1">
        <f t="array" ref="N115">IFERROR(LOOKUP(2, 1/(coordinates!$A$2:$A$148&lt;=M115)/(coordinates!$B$2:$B$148&gt;=M115), coordinates!$C$2:$C$148), "-")</f>
        <v>EE2</v>
      </c>
      <c r="O115" s="15" t="s">
        <v>10</v>
      </c>
      <c r="P115" s="15" t="s">
        <v>13</v>
      </c>
      <c r="Q115" s="26">
        <v>39575</v>
      </c>
      <c r="R115" s="15" t="s">
        <v>11</v>
      </c>
      <c r="S115" s="15">
        <v>71</v>
      </c>
      <c r="T115" s="15">
        <v>0</v>
      </c>
      <c r="U115" s="15">
        <v>68</v>
      </c>
    </row>
    <row r="116" spans="1:21" x14ac:dyDescent="0.2">
      <c r="A116" s="15" t="s">
        <v>1251</v>
      </c>
      <c r="B116" s="15">
        <v>13100</v>
      </c>
      <c r="C116" s="15" t="str" cm="1">
        <f t="array" ref="C116">IFERROR(LOOKUP(2, 1/(coordinates!$A$2:$A$148&lt;=B116)/(coordinates!$B$2:$B$148&gt;=B116), coordinates!$C$2:$C$148), "-")</f>
        <v>EE2</v>
      </c>
      <c r="D116" s="15" t="str">
        <f>IFERROR(LOOKUP(2, 1/(coordinates!$A$2:$A$148&lt;=$B116)/(coordinates!$B$2:$B$148&gt;=$B116), coordinates!$D$2:$D$148), "-")</f>
        <v>protein EE2</v>
      </c>
      <c r="E116" s="15" t="str">
        <f>IFERROR(LOOKUP(2, 1/(coordinates!$A$2:$A$148&lt;=$B116)/(coordinates!$B$2:$B$148&gt;=$B116), coordinates!$E$2:$E$148), "-")</f>
        <v xml:space="preserve"> - </v>
      </c>
      <c r="F116" s="15" t="s">
        <v>103</v>
      </c>
      <c r="G116" s="15" t="s">
        <v>104</v>
      </c>
      <c r="H116" s="21" t="s">
        <v>105</v>
      </c>
      <c r="I116" s="15" t="s">
        <v>18</v>
      </c>
      <c r="J116" s="15">
        <v>97</v>
      </c>
      <c r="K116" s="15">
        <v>0</v>
      </c>
      <c r="L116" s="15">
        <v>95</v>
      </c>
      <c r="M116" s="15">
        <v>13100</v>
      </c>
      <c r="N116" s="15" t="str" cm="1">
        <f t="array" ref="N116">IFERROR(LOOKUP(2, 1/(coordinates!$A$2:$A$148&lt;=M116)/(coordinates!$B$2:$B$148&gt;=M116), coordinates!$C$2:$C$148), "-")</f>
        <v>EE2</v>
      </c>
      <c r="O116" s="15" t="s">
        <v>12</v>
      </c>
      <c r="P116" s="15" t="s">
        <v>13</v>
      </c>
      <c r="Q116" s="26">
        <v>33557</v>
      </c>
      <c r="R116" s="15" t="s">
        <v>11</v>
      </c>
      <c r="S116" s="15">
        <v>71</v>
      </c>
      <c r="T116" s="15">
        <v>4</v>
      </c>
      <c r="U116" s="15">
        <v>57</v>
      </c>
    </row>
    <row r="117" spans="1:21" customFormat="1" x14ac:dyDescent="0.2">
      <c r="A117" s="14" t="s">
        <v>75</v>
      </c>
      <c r="B117" s="15"/>
      <c r="C117" s="15" t="s">
        <v>75</v>
      </c>
      <c r="D117" s="15"/>
      <c r="E117" s="15"/>
      <c r="F117" s="15" t="s">
        <v>75</v>
      </c>
      <c r="G117" s="15" t="s">
        <v>75</v>
      </c>
      <c r="H117" s="1"/>
      <c r="I117" s="15"/>
      <c r="J117" s="15"/>
      <c r="K117" s="15"/>
      <c r="L117" s="16"/>
      <c r="M117">
        <v>13103</v>
      </c>
      <c r="N117" s="15" t="str" cm="1">
        <f t="array" ref="N117">IFERROR(LOOKUP(2, 1/(coordinates!$A$2:$A$148&lt;=M117)/(coordinates!$B$2:$B$148&gt;=M117), coordinates!$C$2:$C$148), "-")</f>
        <v>EE2</v>
      </c>
      <c r="O117" t="s">
        <v>12</v>
      </c>
      <c r="P117" t="s">
        <v>9</v>
      </c>
      <c r="Q117" s="4">
        <v>46035</v>
      </c>
      <c r="R117" t="s">
        <v>11</v>
      </c>
      <c r="S117">
        <v>70</v>
      </c>
      <c r="T117">
        <v>3</v>
      </c>
      <c r="U117">
        <v>64</v>
      </c>
    </row>
    <row r="118" spans="1:21" x14ac:dyDescent="0.2">
      <c r="A118" s="15" t="s">
        <v>1251</v>
      </c>
      <c r="B118" s="15">
        <v>13109</v>
      </c>
      <c r="C118" s="15" t="str" cm="1">
        <f t="array" ref="C118">IFERROR(LOOKUP(2, 1/(coordinates!$A$2:$A$148&lt;=B118)/(coordinates!$B$2:$B$148&gt;=B118), coordinates!$C$2:$C$148), "-")</f>
        <v>EE2</v>
      </c>
      <c r="D118" s="15" t="str">
        <f>IFERROR(LOOKUP(2, 1/(coordinates!$A$2:$A$148&lt;=$B118)/(coordinates!$B$2:$B$148&gt;=$B118), coordinates!$D$2:$D$148), "-")</f>
        <v>protein EE2</v>
      </c>
      <c r="E118" s="15" t="str">
        <f>IFERROR(LOOKUP(2, 1/(coordinates!$A$2:$A$148&lt;=$B118)/(coordinates!$B$2:$B$148&gt;=$B118), coordinates!$E$2:$E$148), "-")</f>
        <v xml:space="preserve"> - </v>
      </c>
      <c r="F118" s="15" t="s">
        <v>9</v>
      </c>
      <c r="G118" s="15" t="s">
        <v>12</v>
      </c>
      <c r="H118" s="21" t="s">
        <v>106</v>
      </c>
      <c r="I118" s="15" t="s">
        <v>11</v>
      </c>
      <c r="J118" s="15">
        <v>110</v>
      </c>
      <c r="K118" s="15">
        <v>0</v>
      </c>
      <c r="L118" s="15">
        <v>11</v>
      </c>
      <c r="M118" s="15">
        <v>13109</v>
      </c>
      <c r="N118" s="15" t="str" cm="1">
        <f t="array" ref="N118">IFERROR(LOOKUP(2, 1/(coordinates!$A$2:$A$148&lt;=M118)/(coordinates!$B$2:$B$148&gt;=M118), coordinates!$C$2:$C$148), "-")</f>
        <v>EE2</v>
      </c>
      <c r="O118" s="15" t="s">
        <v>9</v>
      </c>
      <c r="P118" s="15" t="s">
        <v>12</v>
      </c>
      <c r="Q118" s="26">
        <v>32961</v>
      </c>
      <c r="R118" s="15" t="s">
        <v>11</v>
      </c>
      <c r="S118" s="15">
        <v>73</v>
      </c>
      <c r="T118" s="15">
        <v>8</v>
      </c>
      <c r="U118" s="15">
        <v>61</v>
      </c>
    </row>
    <row r="119" spans="1:21" x14ac:dyDescent="0.2">
      <c r="A119" s="15" t="s">
        <v>1251</v>
      </c>
      <c r="B119" s="15">
        <v>13124</v>
      </c>
      <c r="C119" s="15" t="str" cm="1">
        <f t="array" ref="C119">IFERROR(LOOKUP(2, 1/(coordinates!$A$2:$A$148&lt;=B119)/(coordinates!$B$2:$B$148&gt;=B119), coordinates!$C$2:$C$148), "-")</f>
        <v>EE2</v>
      </c>
      <c r="D119" s="15" t="str">
        <f>IFERROR(LOOKUP(2, 1/(coordinates!$A$2:$A$148&lt;=$B119)/(coordinates!$B$2:$B$148&gt;=$B119), coordinates!$D$2:$D$148), "-")</f>
        <v>protein EE2</v>
      </c>
      <c r="E119" s="15" t="str">
        <f>IFERROR(LOOKUP(2, 1/(coordinates!$A$2:$A$148&lt;=$B119)/(coordinates!$B$2:$B$148&gt;=$B119), coordinates!$E$2:$E$148), "-")</f>
        <v xml:space="preserve"> - </v>
      </c>
      <c r="F119" s="15" t="s">
        <v>10</v>
      </c>
      <c r="G119" s="15" t="s">
        <v>12</v>
      </c>
      <c r="H119" s="21" t="s">
        <v>107</v>
      </c>
      <c r="I119" s="15" t="s">
        <v>11</v>
      </c>
      <c r="J119" s="15">
        <v>118</v>
      </c>
      <c r="K119" s="15">
        <v>0</v>
      </c>
      <c r="L119" s="15">
        <v>118</v>
      </c>
      <c r="M119" s="15">
        <v>13124</v>
      </c>
      <c r="N119" s="15" t="str" cm="1">
        <f t="array" ref="N119">IFERROR(LOOKUP(2, 1/(coordinates!$A$2:$A$148&lt;=M119)/(coordinates!$B$2:$B$148&gt;=M119), coordinates!$C$2:$C$148), "-")</f>
        <v>EE2</v>
      </c>
      <c r="O119" s="15" t="s">
        <v>10</v>
      </c>
      <c r="P119" s="15" t="s">
        <v>12</v>
      </c>
      <c r="Q119" s="26">
        <v>30397</v>
      </c>
      <c r="R119" s="15" t="s">
        <v>11</v>
      </c>
      <c r="S119" s="15">
        <v>72</v>
      </c>
      <c r="T119" s="15">
        <v>5</v>
      </c>
      <c r="U119" s="15">
        <v>62</v>
      </c>
    </row>
    <row r="120" spans="1:21" x14ac:dyDescent="0.2">
      <c r="A120" s="15" t="s">
        <v>1251</v>
      </c>
      <c r="B120" s="15">
        <v>13158</v>
      </c>
      <c r="C120" s="15" t="str" cm="1">
        <f t="array" ref="C120">IFERROR(LOOKUP(2, 1/(coordinates!$A$2:$A$148&lt;=B120)/(coordinates!$B$2:$B$148&gt;=B120), coordinates!$C$2:$C$148), "-")</f>
        <v>EE2</v>
      </c>
      <c r="D120" s="15" t="str">
        <f>IFERROR(LOOKUP(2, 1/(coordinates!$A$2:$A$148&lt;=$B120)/(coordinates!$B$2:$B$148&gt;=$B120), coordinates!$D$2:$D$148), "-")</f>
        <v>protein EE2</v>
      </c>
      <c r="E120" s="15" t="str">
        <f>IFERROR(LOOKUP(2, 1/(coordinates!$A$2:$A$148&lt;=$B120)/(coordinates!$B$2:$B$148&gt;=$B120), coordinates!$E$2:$E$148), "-")</f>
        <v xml:space="preserve"> - </v>
      </c>
      <c r="F120" s="15" t="s">
        <v>10</v>
      </c>
      <c r="G120" s="15" t="s">
        <v>13</v>
      </c>
      <c r="H120" s="21" t="s">
        <v>108</v>
      </c>
      <c r="I120" s="15" t="s">
        <v>11</v>
      </c>
      <c r="J120" s="15">
        <v>104</v>
      </c>
      <c r="K120" s="15">
        <v>4</v>
      </c>
      <c r="L120" s="15">
        <v>1</v>
      </c>
      <c r="M120" s="15">
        <v>13158</v>
      </c>
      <c r="N120" s="15" t="str" cm="1">
        <f t="array" ref="N120">IFERROR(LOOKUP(2, 1/(coordinates!$A$2:$A$148&lt;=M120)/(coordinates!$B$2:$B$148&gt;=M120), coordinates!$C$2:$C$148), "-")</f>
        <v>EE2</v>
      </c>
      <c r="O120" s="15" t="s">
        <v>10</v>
      </c>
      <c r="P120" s="15" t="s">
        <v>13</v>
      </c>
      <c r="Q120" s="26">
        <v>27024</v>
      </c>
      <c r="R120" s="15" t="s">
        <v>11</v>
      </c>
      <c r="S120" s="15">
        <v>67</v>
      </c>
      <c r="T120" s="15">
        <v>10</v>
      </c>
      <c r="U120" s="15">
        <v>51</v>
      </c>
    </row>
    <row r="121" spans="1:21" x14ac:dyDescent="0.2">
      <c r="A121" s="15" t="s">
        <v>1251</v>
      </c>
      <c r="B121" s="15">
        <v>13181</v>
      </c>
      <c r="C121" s="15" t="str" cm="1">
        <f t="array" ref="C121">IFERROR(LOOKUP(2, 1/(coordinates!$A$2:$A$148&lt;=B121)/(coordinates!$B$2:$B$148&gt;=B121), coordinates!$C$2:$C$148), "-")</f>
        <v>EE2</v>
      </c>
      <c r="D121" s="15" t="str">
        <f>IFERROR(LOOKUP(2, 1/(coordinates!$A$2:$A$148&lt;=$B121)/(coordinates!$B$2:$B$148&gt;=$B121), coordinates!$D$2:$D$148), "-")</f>
        <v>protein EE2</v>
      </c>
      <c r="E121" s="15" t="str">
        <f>IFERROR(LOOKUP(2, 1/(coordinates!$A$2:$A$148&lt;=$B121)/(coordinates!$B$2:$B$148&gt;=$B121), coordinates!$E$2:$E$148), "-")</f>
        <v xml:space="preserve"> - </v>
      </c>
      <c r="F121" s="15" t="s">
        <v>12</v>
      </c>
      <c r="G121" s="15" t="s">
        <v>9</v>
      </c>
      <c r="H121" s="21" t="s">
        <v>109</v>
      </c>
      <c r="I121" s="15" t="s">
        <v>11</v>
      </c>
      <c r="J121" s="15">
        <v>98</v>
      </c>
      <c r="K121" s="15">
        <v>0</v>
      </c>
      <c r="L121" s="15">
        <v>98</v>
      </c>
      <c r="M121" s="15">
        <v>13181</v>
      </c>
      <c r="N121" s="15" t="str" cm="1">
        <f t="array" ref="N121">IFERROR(LOOKUP(2, 1/(coordinates!$A$2:$A$148&lt;=M121)/(coordinates!$B$2:$B$148&gt;=M121), coordinates!$C$2:$C$148), "-")</f>
        <v>EE2</v>
      </c>
      <c r="O121" s="15" t="s">
        <v>12</v>
      </c>
      <c r="P121" s="15" t="s">
        <v>9</v>
      </c>
      <c r="Q121" s="26">
        <v>42953</v>
      </c>
      <c r="R121" s="15" t="s">
        <v>11</v>
      </c>
      <c r="S121" s="15">
        <v>71</v>
      </c>
      <c r="T121" s="15">
        <v>1</v>
      </c>
      <c r="U121" s="15">
        <v>68</v>
      </c>
    </row>
    <row r="122" spans="1:21" x14ac:dyDescent="0.2">
      <c r="A122" s="15" t="s">
        <v>1251</v>
      </c>
      <c r="B122" s="15">
        <v>13229</v>
      </c>
      <c r="C122" s="15" t="str" cm="1">
        <f t="array" ref="C122">IFERROR(LOOKUP(2, 1/(coordinates!$A$2:$A$148&lt;=B122)/(coordinates!$B$2:$B$148&gt;=B122), coordinates!$C$2:$C$148), "-")</f>
        <v>EE2</v>
      </c>
      <c r="D122" s="15" t="str">
        <f>IFERROR(LOOKUP(2, 1/(coordinates!$A$2:$A$148&lt;=$B122)/(coordinates!$B$2:$B$148&gt;=$B122), coordinates!$D$2:$D$148), "-")</f>
        <v>protein EE2</v>
      </c>
      <c r="E122" s="15" t="str">
        <f>IFERROR(LOOKUP(2, 1/(coordinates!$A$2:$A$148&lt;=$B122)/(coordinates!$B$2:$B$148&gt;=$B122), coordinates!$E$2:$E$148), "-")</f>
        <v xml:space="preserve"> - </v>
      </c>
      <c r="F122" s="15" t="s">
        <v>12</v>
      </c>
      <c r="G122" s="15" t="s">
        <v>9</v>
      </c>
      <c r="H122" s="21" t="s">
        <v>110</v>
      </c>
      <c r="I122" s="15" t="s">
        <v>11</v>
      </c>
      <c r="J122" s="15">
        <v>70</v>
      </c>
      <c r="K122" s="15">
        <v>0</v>
      </c>
      <c r="L122" s="15">
        <v>7</v>
      </c>
      <c r="M122" s="15">
        <v>13229</v>
      </c>
      <c r="N122" s="15" t="str" cm="1">
        <f t="array" ref="N122">IFERROR(LOOKUP(2, 1/(coordinates!$A$2:$A$148&lt;=M122)/(coordinates!$B$2:$B$148&gt;=M122), coordinates!$C$2:$C$148), "-")</f>
        <v>EE2</v>
      </c>
      <c r="O122" s="15" t="s">
        <v>12</v>
      </c>
      <c r="P122" s="15" t="s">
        <v>9</v>
      </c>
      <c r="Q122" s="26">
        <v>28586</v>
      </c>
      <c r="R122" s="15" t="s">
        <v>11</v>
      </c>
      <c r="S122" s="15">
        <v>70</v>
      </c>
      <c r="T122" s="15">
        <v>6</v>
      </c>
      <c r="U122" s="15">
        <v>63</v>
      </c>
    </row>
    <row r="123" spans="1:21" x14ac:dyDescent="0.2">
      <c r="A123" s="15" t="s">
        <v>1251</v>
      </c>
      <c r="B123" s="15">
        <v>13253</v>
      </c>
      <c r="C123" s="15" t="str" cm="1">
        <f t="array" ref="C123">IFERROR(LOOKUP(2, 1/(coordinates!$A$2:$A$148&lt;=B123)/(coordinates!$B$2:$B$148&gt;=B123), coordinates!$C$2:$C$148), "-")</f>
        <v>EE2</v>
      </c>
      <c r="D123" s="15" t="str">
        <f>IFERROR(LOOKUP(2, 1/(coordinates!$A$2:$A$148&lt;=$B123)/(coordinates!$B$2:$B$148&gt;=$B123), coordinates!$D$2:$D$148), "-")</f>
        <v>protein EE2</v>
      </c>
      <c r="E123" s="15" t="str">
        <f>IFERROR(LOOKUP(2, 1/(coordinates!$A$2:$A$148&lt;=$B123)/(coordinates!$B$2:$B$148&gt;=$B123), coordinates!$E$2:$E$148), "-")</f>
        <v xml:space="preserve"> - </v>
      </c>
      <c r="F123" s="15" t="s">
        <v>9</v>
      </c>
      <c r="G123" s="15" t="s">
        <v>12</v>
      </c>
      <c r="H123" s="21" t="s">
        <v>111</v>
      </c>
      <c r="I123" s="15" t="s">
        <v>11</v>
      </c>
      <c r="J123" s="15">
        <v>42</v>
      </c>
      <c r="K123" s="15">
        <v>0</v>
      </c>
      <c r="L123" s="15">
        <v>42</v>
      </c>
      <c r="M123" s="15">
        <v>13253</v>
      </c>
      <c r="N123" s="15" t="str" cm="1">
        <f t="array" ref="N123">IFERROR(LOOKUP(2, 1/(coordinates!$A$2:$A$148&lt;=M123)/(coordinates!$B$2:$B$148&gt;=M123), coordinates!$C$2:$C$148), "-")</f>
        <v>EE2</v>
      </c>
      <c r="O123" s="15" t="s">
        <v>9</v>
      </c>
      <c r="P123" s="15" t="s">
        <v>12</v>
      </c>
      <c r="Q123" s="26">
        <v>37057</v>
      </c>
      <c r="R123" s="15" t="s">
        <v>11</v>
      </c>
      <c r="S123" s="15">
        <v>70</v>
      </c>
      <c r="T123" s="15">
        <v>2</v>
      </c>
      <c r="U123" s="15">
        <v>66</v>
      </c>
    </row>
    <row r="124" spans="1:21" x14ac:dyDescent="0.2">
      <c r="A124" s="15" t="s">
        <v>1251</v>
      </c>
      <c r="B124" s="15">
        <v>13278</v>
      </c>
      <c r="C124" s="15" t="str" cm="1">
        <f t="array" ref="C124">IFERROR(LOOKUP(2, 1/(coordinates!$A$2:$A$148&lt;=B124)/(coordinates!$B$2:$B$148&gt;=B124), coordinates!$C$2:$C$148), "-")</f>
        <v>-</v>
      </c>
      <c r="D124" s="15" t="str">
        <f>IFERROR(LOOKUP(2, 1/(coordinates!$A$2:$A$148&lt;=$B124)/(coordinates!$B$2:$B$148&gt;=$B124), coordinates!$D$2:$D$148), "-")</f>
        <v>-</v>
      </c>
      <c r="E124" s="15" t="str">
        <f>IFERROR(LOOKUP(2, 1/(coordinates!$A$2:$A$148&lt;=$B124)/(coordinates!$B$2:$B$148&gt;=$B124), coordinates!$E$2:$E$148), "-")</f>
        <v>-</v>
      </c>
      <c r="F124" s="15" t="s">
        <v>10</v>
      </c>
      <c r="G124" s="15" t="s">
        <v>13</v>
      </c>
      <c r="H124" s="26">
        <v>854734</v>
      </c>
      <c r="I124" s="15" t="s">
        <v>11</v>
      </c>
      <c r="J124" s="15">
        <v>29</v>
      </c>
      <c r="K124" s="15">
        <v>0</v>
      </c>
      <c r="L124" s="15">
        <v>29</v>
      </c>
      <c r="M124" s="15">
        <v>13278</v>
      </c>
      <c r="N124" s="15" t="str" cm="1">
        <f t="array" ref="N124">IFERROR(LOOKUP(2, 1/(coordinates!$A$2:$A$148&lt;=M124)/(coordinates!$B$2:$B$148&gt;=M124), coordinates!$C$2:$C$148), "-")</f>
        <v>-</v>
      </c>
      <c r="O124" s="15" t="s">
        <v>10</v>
      </c>
      <c r="P124" s="15" t="s">
        <v>13</v>
      </c>
      <c r="Q124" s="26">
        <v>42685</v>
      </c>
      <c r="R124" s="15" t="s">
        <v>11</v>
      </c>
      <c r="S124" s="15">
        <v>69</v>
      </c>
      <c r="T124" s="15">
        <v>0</v>
      </c>
      <c r="U124" s="15">
        <v>65</v>
      </c>
    </row>
    <row r="125" spans="1:21" x14ac:dyDescent="0.2">
      <c r="A125" s="23" t="s">
        <v>1296</v>
      </c>
      <c r="B125" s="23">
        <v>13304</v>
      </c>
      <c r="C125" s="15" t="str" cm="1">
        <f t="array" ref="C125">IFERROR(LOOKUP(2, 1/(coordinates!$A$2:$A$148&lt;=B125)/(coordinates!$B$2:$B$148&gt;=B125), coordinates!$C$2:$C$148), "-")</f>
        <v>-</v>
      </c>
      <c r="D125" s="15" t="str">
        <f>IFERROR(LOOKUP(2, 1/(coordinates!$A$2:$A$148&lt;=$B125)/(coordinates!$B$2:$B$148&gt;=$B125), coordinates!$D$2:$D$148), "-")</f>
        <v>-</v>
      </c>
      <c r="E125" s="15" t="str">
        <f>IFERROR(LOOKUP(2, 1/(coordinates!$A$2:$A$148&lt;=$B125)/(coordinates!$B$2:$B$148&gt;=$B125), coordinates!$E$2:$E$148), "-")</f>
        <v>-</v>
      </c>
      <c r="F125" s="23" t="s">
        <v>9</v>
      </c>
      <c r="G125" s="23" t="s">
        <v>12</v>
      </c>
      <c r="H125" s="25">
        <v>21832</v>
      </c>
      <c r="I125" s="15" t="str">
        <f t="shared" ref="I125:I132" si="1">IF(AND(LEN(F125)=LEN(G125), LEN(F125)=1), "snp", "complex")</f>
        <v>snp</v>
      </c>
      <c r="J125" s="23">
        <v>68</v>
      </c>
      <c r="K125" s="23">
        <v>5</v>
      </c>
      <c r="L125" s="23">
        <v>34</v>
      </c>
    </row>
    <row r="126" spans="1:21" x14ac:dyDescent="0.2">
      <c r="A126" s="23" t="s">
        <v>1296</v>
      </c>
      <c r="B126" s="23">
        <v>13320</v>
      </c>
      <c r="C126" s="15" t="str" cm="1">
        <f t="array" ref="C126">IFERROR(LOOKUP(2, 1/(coordinates!$A$2:$A$148&lt;=B126)/(coordinates!$B$2:$B$148&gt;=B126), coordinates!$C$2:$C$148), "-")</f>
        <v>-</v>
      </c>
      <c r="D126" s="15" t="str">
        <f>IFERROR(LOOKUP(2, 1/(coordinates!$A$2:$A$148&lt;=$B126)/(coordinates!$B$2:$B$148&gt;=$B126), coordinates!$D$2:$D$148), "-")</f>
        <v>-</v>
      </c>
      <c r="E126" s="15" t="str">
        <f>IFERROR(LOOKUP(2, 1/(coordinates!$A$2:$A$148&lt;=$B126)/(coordinates!$B$2:$B$148&gt;=$B126), coordinates!$E$2:$E$148), "-")</f>
        <v>-</v>
      </c>
      <c r="F126" s="23" t="s">
        <v>12</v>
      </c>
      <c r="G126" s="23" t="s">
        <v>13</v>
      </c>
      <c r="H126" s="25">
        <v>19283</v>
      </c>
      <c r="I126" s="15" t="str">
        <f t="shared" si="1"/>
        <v>snp</v>
      </c>
      <c r="J126" s="23">
        <v>73</v>
      </c>
      <c r="K126" s="23">
        <v>11</v>
      </c>
      <c r="L126" s="23">
        <v>53</v>
      </c>
    </row>
    <row r="127" spans="1:21" x14ac:dyDescent="0.2">
      <c r="A127" s="23" t="s">
        <v>1296</v>
      </c>
      <c r="B127" s="23">
        <v>13322</v>
      </c>
      <c r="C127" s="15" t="str" cm="1">
        <f t="array" ref="C127">IFERROR(LOOKUP(2, 1/(coordinates!$A$2:$A$148&lt;=B127)/(coordinates!$B$2:$B$148&gt;=B127), coordinates!$C$2:$C$148), "-")</f>
        <v>-</v>
      </c>
      <c r="D127" s="15" t="str">
        <f>IFERROR(LOOKUP(2, 1/(coordinates!$A$2:$A$148&lt;=$B127)/(coordinates!$B$2:$B$148&gt;=$B127), coordinates!$D$2:$D$148), "-")</f>
        <v>-</v>
      </c>
      <c r="E127" s="15" t="str">
        <f>IFERROR(LOOKUP(2, 1/(coordinates!$A$2:$A$148&lt;=$B127)/(coordinates!$B$2:$B$148&gt;=$B127), coordinates!$E$2:$E$148), "-")</f>
        <v>-</v>
      </c>
      <c r="F127" s="23" t="s">
        <v>9</v>
      </c>
      <c r="G127" s="23" t="s">
        <v>13</v>
      </c>
      <c r="H127" s="25">
        <v>3557</v>
      </c>
      <c r="I127" s="15" t="str">
        <f t="shared" si="1"/>
        <v>snp</v>
      </c>
      <c r="J127" s="23">
        <v>65</v>
      </c>
      <c r="K127" s="23">
        <v>20</v>
      </c>
      <c r="L127" s="23">
        <v>41</v>
      </c>
    </row>
    <row r="128" spans="1:21" x14ac:dyDescent="0.2">
      <c r="A128" s="23" t="s">
        <v>1296</v>
      </c>
      <c r="B128" s="23">
        <v>13324</v>
      </c>
      <c r="C128" s="15" t="str" cm="1">
        <f t="array" ref="C128">IFERROR(LOOKUP(2, 1/(coordinates!$A$2:$A$148&lt;=B128)/(coordinates!$B$2:$B$148&gt;=B128), coordinates!$C$2:$C$148), "-")</f>
        <v>-</v>
      </c>
      <c r="D128" s="15" t="str">
        <f>IFERROR(LOOKUP(2, 1/(coordinates!$A$2:$A$148&lt;=$B128)/(coordinates!$B$2:$B$148&gt;=$B128), coordinates!$D$2:$D$148), "-")</f>
        <v>-</v>
      </c>
      <c r="E128" s="15" t="str">
        <f>IFERROR(LOOKUP(2, 1/(coordinates!$A$2:$A$148&lt;=$B128)/(coordinates!$B$2:$B$148&gt;=$B128), coordinates!$E$2:$E$148), "-")</f>
        <v>-</v>
      </c>
      <c r="F128" s="23" t="s">
        <v>12</v>
      </c>
      <c r="G128" s="23" t="s">
        <v>9</v>
      </c>
      <c r="H128" s="25">
        <v>27417</v>
      </c>
      <c r="I128" s="15" t="str">
        <f t="shared" si="1"/>
        <v>snp</v>
      </c>
      <c r="J128" s="23">
        <v>65</v>
      </c>
      <c r="K128" s="23">
        <v>0</v>
      </c>
      <c r="L128" s="23">
        <v>41</v>
      </c>
    </row>
    <row r="129" spans="1:21" x14ac:dyDescent="0.2">
      <c r="A129" s="23" t="s">
        <v>1296</v>
      </c>
      <c r="B129" s="23">
        <v>13375</v>
      </c>
      <c r="C129" s="15" t="str" cm="1">
        <f t="array" ref="C129">IFERROR(LOOKUP(2, 1/(coordinates!$A$2:$A$148&lt;=B129)/(coordinates!$B$2:$B$148&gt;=B129), coordinates!$C$2:$C$148), "-")</f>
        <v>-</v>
      </c>
      <c r="D129" s="15" t="str">
        <f>IFERROR(LOOKUP(2, 1/(coordinates!$A$2:$A$148&lt;=$B129)/(coordinates!$B$2:$B$148&gt;=$B129), coordinates!$D$2:$D$148), "-")</f>
        <v>-</v>
      </c>
      <c r="E129" s="15" t="str">
        <f>IFERROR(LOOKUP(2, 1/(coordinates!$A$2:$A$148&lt;=$B129)/(coordinates!$B$2:$B$148&gt;=$B129), coordinates!$E$2:$E$148), "-")</f>
        <v>-</v>
      </c>
      <c r="F129" s="23" t="s">
        <v>9</v>
      </c>
      <c r="G129" s="23" t="s">
        <v>10</v>
      </c>
      <c r="H129" s="25">
        <v>28156</v>
      </c>
      <c r="I129" s="15" t="str">
        <f t="shared" si="1"/>
        <v>snp</v>
      </c>
      <c r="J129" s="23">
        <v>65</v>
      </c>
      <c r="K129" s="23">
        <v>7</v>
      </c>
      <c r="L129" s="23">
        <v>55</v>
      </c>
    </row>
    <row r="130" spans="1:21" x14ac:dyDescent="0.2">
      <c r="A130" s="23" t="s">
        <v>1296</v>
      </c>
      <c r="B130" s="23">
        <v>13377</v>
      </c>
      <c r="C130" s="15" t="str" cm="1">
        <f t="array" ref="C130">IFERROR(LOOKUP(2, 1/(coordinates!$A$2:$A$148&lt;=B130)/(coordinates!$B$2:$B$148&gt;=B130), coordinates!$C$2:$C$148), "-")</f>
        <v>-</v>
      </c>
      <c r="D130" s="15" t="str">
        <f>IFERROR(LOOKUP(2, 1/(coordinates!$A$2:$A$148&lt;=$B130)/(coordinates!$B$2:$B$148&gt;=$B130), coordinates!$D$2:$D$148), "-")</f>
        <v>-</v>
      </c>
      <c r="E130" s="15" t="str">
        <f>IFERROR(LOOKUP(2, 1/(coordinates!$A$2:$A$148&lt;=$B130)/(coordinates!$B$2:$B$148&gt;=$B130), coordinates!$E$2:$E$148), "-")</f>
        <v>-</v>
      </c>
      <c r="F130" s="23" t="s">
        <v>9</v>
      </c>
      <c r="G130" s="23" t="s">
        <v>10</v>
      </c>
      <c r="H130" s="25">
        <v>31054</v>
      </c>
      <c r="I130" s="15" t="str">
        <f t="shared" si="1"/>
        <v>snp</v>
      </c>
      <c r="J130" s="23">
        <v>62</v>
      </c>
      <c r="K130" s="23">
        <v>4</v>
      </c>
      <c r="L130" s="23">
        <v>57</v>
      </c>
    </row>
    <row r="131" spans="1:21" x14ac:dyDescent="0.2">
      <c r="A131" s="23" t="s">
        <v>1296</v>
      </c>
      <c r="B131" s="23">
        <v>13383</v>
      </c>
      <c r="C131" s="15" t="str" cm="1">
        <f t="array" ref="C131">IFERROR(LOOKUP(2, 1/(coordinates!$A$2:$A$148&lt;=B131)/(coordinates!$B$2:$B$148&gt;=B131), coordinates!$C$2:$C$148), "-")</f>
        <v>-</v>
      </c>
      <c r="D131" s="15" t="str">
        <f>IFERROR(LOOKUP(2, 1/(coordinates!$A$2:$A$148&lt;=$B131)/(coordinates!$B$2:$B$148&gt;=$B131), coordinates!$D$2:$D$148), "-")</f>
        <v>-</v>
      </c>
      <c r="E131" s="15" t="str">
        <f>IFERROR(LOOKUP(2, 1/(coordinates!$A$2:$A$148&lt;=$B131)/(coordinates!$B$2:$B$148&gt;=$B131), coordinates!$E$2:$E$148), "-")</f>
        <v>-</v>
      </c>
      <c r="F131" s="23" t="s">
        <v>13</v>
      </c>
      <c r="G131" s="23" t="s">
        <v>12</v>
      </c>
      <c r="H131" s="25">
        <v>37073</v>
      </c>
      <c r="I131" s="15" t="str">
        <f t="shared" si="1"/>
        <v>snp</v>
      </c>
      <c r="J131" s="23">
        <v>62</v>
      </c>
      <c r="K131" s="23">
        <v>5</v>
      </c>
      <c r="L131" s="23">
        <v>55</v>
      </c>
    </row>
    <row r="132" spans="1:21" x14ac:dyDescent="0.2">
      <c r="A132" s="23" t="s">
        <v>1296</v>
      </c>
      <c r="B132" s="23">
        <v>13386</v>
      </c>
      <c r="C132" s="15" t="str" cm="1">
        <f t="array" ref="C132">IFERROR(LOOKUP(2, 1/(coordinates!$A$2:$A$148&lt;=B132)/(coordinates!$B$2:$B$148&gt;=B132), coordinates!$C$2:$C$148), "-")</f>
        <v>-</v>
      </c>
      <c r="D132" s="15" t="str">
        <f>IFERROR(LOOKUP(2, 1/(coordinates!$A$2:$A$148&lt;=$B132)/(coordinates!$B$2:$B$148&gt;=$B132), coordinates!$D$2:$D$148), "-")</f>
        <v>-</v>
      </c>
      <c r="E132" s="15" t="str">
        <f>IFERROR(LOOKUP(2, 1/(coordinates!$A$2:$A$148&lt;=$B132)/(coordinates!$B$2:$B$148&gt;=$B132), coordinates!$E$2:$E$148), "-")</f>
        <v>-</v>
      </c>
      <c r="F132" s="23" t="s">
        <v>12</v>
      </c>
      <c r="G132" s="23" t="s">
        <v>9</v>
      </c>
      <c r="H132" s="25">
        <v>38671</v>
      </c>
      <c r="I132" s="15" t="str">
        <f t="shared" si="1"/>
        <v>snp</v>
      </c>
      <c r="J132" s="23">
        <v>62</v>
      </c>
      <c r="K132" s="23">
        <v>4</v>
      </c>
      <c r="L132" s="23">
        <v>58</v>
      </c>
    </row>
    <row r="133" spans="1:21" x14ac:dyDescent="0.2">
      <c r="A133" s="15" t="s">
        <v>1251</v>
      </c>
      <c r="B133" s="15">
        <v>13403</v>
      </c>
      <c r="C133" s="15" t="str" cm="1">
        <f t="array" ref="C133">IFERROR(LOOKUP(2, 1/(coordinates!$A$2:$A$148&lt;=B133)/(coordinates!$B$2:$B$148&gt;=B133), coordinates!$C$2:$C$148), "-")</f>
        <v>-</v>
      </c>
      <c r="D133" s="15" t="str">
        <f>IFERROR(LOOKUP(2, 1/(coordinates!$A$2:$A$148&lt;=$B133)/(coordinates!$B$2:$B$148&gt;=$B133), coordinates!$D$2:$D$148), "-")</f>
        <v>-</v>
      </c>
      <c r="E133" s="15" t="str">
        <f>IFERROR(LOOKUP(2, 1/(coordinates!$A$2:$A$148&lt;=$B133)/(coordinates!$B$2:$B$148&gt;=$B133), coordinates!$E$2:$E$148), "-")</f>
        <v>-</v>
      </c>
      <c r="F133" s="15" t="s">
        <v>112</v>
      </c>
      <c r="G133" s="15" t="s">
        <v>113</v>
      </c>
      <c r="H133" s="26">
        <v>835099</v>
      </c>
      <c r="I133" s="15" t="s">
        <v>18</v>
      </c>
      <c r="J133" s="15">
        <v>29</v>
      </c>
      <c r="K133" s="15">
        <v>0</v>
      </c>
      <c r="L133" s="15">
        <v>29</v>
      </c>
      <c r="M133" s="15">
        <v>13403</v>
      </c>
      <c r="N133" s="15" t="str" cm="1">
        <f t="array" ref="N133">IFERROR(LOOKUP(2, 1/(coordinates!$A$2:$A$148&lt;=M133)/(coordinates!$B$2:$B$148&gt;=M133), coordinates!$C$2:$C$148), "-")</f>
        <v>-</v>
      </c>
      <c r="O133" s="15" t="s">
        <v>9</v>
      </c>
      <c r="P133" s="15" t="s">
        <v>13</v>
      </c>
      <c r="Q133" s="26">
        <v>46119</v>
      </c>
      <c r="R133" s="15" t="s">
        <v>11</v>
      </c>
      <c r="S133" s="15">
        <v>61</v>
      </c>
      <c r="T133" s="15">
        <v>1</v>
      </c>
      <c r="U133" s="15">
        <v>58</v>
      </c>
    </row>
    <row r="134" spans="1:21" customFormat="1" x14ac:dyDescent="0.2">
      <c r="A134" s="14" t="s">
        <v>75</v>
      </c>
      <c r="B134" s="15"/>
      <c r="C134" s="15"/>
      <c r="D134" s="15"/>
      <c r="E134" s="15"/>
      <c r="F134" s="15" t="s">
        <v>75</v>
      </c>
      <c r="G134" s="15" t="s">
        <v>75</v>
      </c>
      <c r="H134" s="1"/>
      <c r="I134" s="15"/>
      <c r="J134" s="15"/>
      <c r="K134" s="15"/>
      <c r="L134" s="16"/>
      <c r="M134">
        <v>13407</v>
      </c>
      <c r="N134" s="15" t="str" cm="1">
        <f t="array" ref="N134">IFERROR(LOOKUP(2, 1/(coordinates!$A$2:$A$148&lt;=M134)/(coordinates!$B$2:$B$148&gt;=M134), coordinates!$C$2:$C$148), "-")</f>
        <v>-</v>
      </c>
      <c r="O134" t="s">
        <v>10</v>
      </c>
      <c r="P134" t="s">
        <v>9</v>
      </c>
      <c r="Q134" s="4">
        <v>50724</v>
      </c>
      <c r="R134" t="s">
        <v>11</v>
      </c>
      <c r="S134">
        <v>61</v>
      </c>
      <c r="T134">
        <v>1</v>
      </c>
      <c r="U134">
        <v>60</v>
      </c>
    </row>
    <row r="135" spans="1:21" x14ac:dyDescent="0.2">
      <c r="A135" s="15" t="s">
        <v>1251</v>
      </c>
      <c r="B135" s="15">
        <v>13427</v>
      </c>
      <c r="C135" s="15" t="str" cm="1">
        <f t="array" ref="C135">IFERROR(LOOKUP(2, 1/(coordinates!$A$2:$A$148&lt;=B135)/(coordinates!$B$2:$B$148&gt;=B135), coordinates!$C$2:$C$148), "-")</f>
        <v>-</v>
      </c>
      <c r="D135" s="15" t="str">
        <f>IFERROR(LOOKUP(2, 1/(coordinates!$A$2:$A$148&lt;=$B135)/(coordinates!$B$2:$B$148&gt;=$B135), coordinates!$D$2:$D$148), "-")</f>
        <v>-</v>
      </c>
      <c r="E135" s="15" t="str">
        <f>IFERROR(LOOKUP(2, 1/(coordinates!$A$2:$A$148&lt;=$B135)/(coordinates!$B$2:$B$148&gt;=$B135), coordinates!$E$2:$E$148), "-")</f>
        <v>-</v>
      </c>
      <c r="F135" s="15" t="s">
        <v>12</v>
      </c>
      <c r="G135" s="15" t="s">
        <v>9</v>
      </c>
      <c r="H135" s="26">
        <v>961674</v>
      </c>
      <c r="I135" s="15" t="s">
        <v>11</v>
      </c>
      <c r="J135" s="15">
        <v>33</v>
      </c>
      <c r="K135" s="15">
        <v>0</v>
      </c>
      <c r="L135" s="15">
        <v>33</v>
      </c>
      <c r="M135" s="15">
        <v>13427</v>
      </c>
      <c r="N135" s="15" t="str" cm="1">
        <f t="array" ref="N135">IFERROR(LOOKUP(2, 1/(coordinates!$A$2:$A$148&lt;=M135)/(coordinates!$B$2:$B$148&gt;=M135), coordinates!$C$2:$C$148), "-")</f>
        <v>-</v>
      </c>
      <c r="O135" s="15" t="s">
        <v>12</v>
      </c>
      <c r="P135" s="15" t="s">
        <v>9</v>
      </c>
      <c r="Q135" s="26">
        <v>46636</v>
      </c>
      <c r="R135" s="15" t="s">
        <v>11</v>
      </c>
      <c r="S135" s="15">
        <v>58</v>
      </c>
      <c r="T135" s="15">
        <v>0</v>
      </c>
      <c r="U135" s="15">
        <v>56</v>
      </c>
    </row>
    <row r="136" spans="1:21" x14ac:dyDescent="0.2">
      <c r="A136" s="15" t="s">
        <v>1251</v>
      </c>
      <c r="B136" s="15">
        <v>13435</v>
      </c>
      <c r="C136" s="15" t="str" cm="1">
        <f t="array" ref="C136">IFERROR(LOOKUP(2, 1/(coordinates!$A$2:$A$148&lt;=B136)/(coordinates!$B$2:$B$148&gt;=B136), coordinates!$C$2:$C$148), "-")</f>
        <v>-</v>
      </c>
      <c r="D136" s="15" t="str">
        <f>IFERROR(LOOKUP(2, 1/(coordinates!$A$2:$A$148&lt;=$B136)/(coordinates!$B$2:$B$148&gt;=$B136), coordinates!$D$2:$D$148), "-")</f>
        <v>-</v>
      </c>
      <c r="E136" s="15" t="str">
        <f>IFERROR(LOOKUP(2, 1/(coordinates!$A$2:$A$148&lt;=$B136)/(coordinates!$B$2:$B$148&gt;=$B136), coordinates!$E$2:$E$148), "-")</f>
        <v>-</v>
      </c>
      <c r="F136" s="15" t="s">
        <v>13</v>
      </c>
      <c r="G136" s="15" t="s">
        <v>10</v>
      </c>
      <c r="H136" s="26">
        <v>785316</v>
      </c>
      <c r="I136" s="15" t="s">
        <v>11</v>
      </c>
      <c r="J136" s="15">
        <v>28</v>
      </c>
      <c r="K136" s="15">
        <v>0</v>
      </c>
      <c r="L136" s="15">
        <v>28</v>
      </c>
      <c r="M136" s="15">
        <v>13435</v>
      </c>
      <c r="N136" s="15" t="str" cm="1">
        <f t="array" ref="N136">IFERROR(LOOKUP(2, 1/(coordinates!$A$2:$A$148&lt;=M136)/(coordinates!$B$2:$B$148&gt;=M136), coordinates!$C$2:$C$148), "-")</f>
        <v>-</v>
      </c>
      <c r="O136" s="15" t="s">
        <v>13</v>
      </c>
      <c r="P136" s="15" t="s">
        <v>10</v>
      </c>
      <c r="Q136" s="26">
        <v>34693</v>
      </c>
      <c r="R136" s="15" t="s">
        <v>11</v>
      </c>
      <c r="S136" s="15">
        <v>57</v>
      </c>
      <c r="T136" s="15">
        <v>2</v>
      </c>
      <c r="U136" s="15">
        <v>51</v>
      </c>
    </row>
    <row r="137" spans="1:21" x14ac:dyDescent="0.2">
      <c r="A137" s="23" t="s">
        <v>1296</v>
      </c>
      <c r="B137" s="23">
        <v>13448</v>
      </c>
      <c r="C137" s="15" t="str" cm="1">
        <f t="array" ref="C137">IFERROR(LOOKUP(2, 1/(coordinates!$A$2:$A$148&lt;=B137)/(coordinates!$B$2:$B$148&gt;=B137), coordinates!$C$2:$C$148), "-")</f>
        <v>-</v>
      </c>
      <c r="D137" s="15" t="str">
        <f>IFERROR(LOOKUP(2, 1/(coordinates!$A$2:$A$148&lt;=$B137)/(coordinates!$B$2:$B$148&gt;=$B137), coordinates!$D$2:$D$148), "-")</f>
        <v>-</v>
      </c>
      <c r="E137" s="15" t="str">
        <f>IFERROR(LOOKUP(2, 1/(coordinates!$A$2:$A$148&lt;=$B137)/(coordinates!$B$2:$B$148&gt;=$B137), coordinates!$E$2:$E$148), "-")</f>
        <v>-</v>
      </c>
      <c r="F137" s="23" t="s">
        <v>9</v>
      </c>
      <c r="G137" s="23" t="s">
        <v>12</v>
      </c>
      <c r="H137" s="25">
        <v>23431</v>
      </c>
      <c r="I137" s="15" t="str">
        <f t="shared" ref="I137:I168" si="2">IF(AND(LEN(F137)=LEN(G137), LEN(F137)=1), "snp", "complex")</f>
        <v>snp</v>
      </c>
      <c r="J137" s="23">
        <v>47</v>
      </c>
      <c r="K137" s="23">
        <v>7</v>
      </c>
      <c r="L137" s="23">
        <v>33</v>
      </c>
    </row>
    <row r="138" spans="1:21" x14ac:dyDescent="0.2">
      <c r="A138" s="23" t="s">
        <v>1296</v>
      </c>
      <c r="B138" s="23">
        <v>13450</v>
      </c>
      <c r="C138" s="15" t="str" cm="1">
        <f t="array" ref="C138">IFERROR(LOOKUP(2, 1/(coordinates!$A$2:$A$148&lt;=B138)/(coordinates!$B$2:$B$148&gt;=B138), coordinates!$C$2:$C$148), "-")</f>
        <v>-</v>
      </c>
      <c r="D138" s="15" t="str">
        <f>IFERROR(LOOKUP(2, 1/(coordinates!$A$2:$A$148&lt;=$B138)/(coordinates!$B$2:$B$148&gt;=$B138), coordinates!$D$2:$D$148), "-")</f>
        <v>-</v>
      </c>
      <c r="E138" s="15" t="str">
        <f>IFERROR(LOOKUP(2, 1/(coordinates!$A$2:$A$148&lt;=$B138)/(coordinates!$B$2:$B$148&gt;=$B138), coordinates!$E$2:$E$148), "-")</f>
        <v>-</v>
      </c>
      <c r="F138" s="23" t="s">
        <v>1297</v>
      </c>
      <c r="G138" s="23" t="s">
        <v>1278</v>
      </c>
      <c r="H138" s="25">
        <v>77383</v>
      </c>
      <c r="I138" s="15" t="str">
        <f t="shared" si="2"/>
        <v>complex</v>
      </c>
      <c r="J138" s="23">
        <v>40</v>
      </c>
      <c r="K138" s="23">
        <v>7</v>
      </c>
      <c r="L138" s="23">
        <v>30</v>
      </c>
    </row>
    <row r="139" spans="1:21" x14ac:dyDescent="0.2">
      <c r="A139" s="23" t="s">
        <v>1296</v>
      </c>
      <c r="B139" s="23">
        <v>13457</v>
      </c>
      <c r="C139" s="15" t="str" cm="1">
        <f t="array" ref="C139">IFERROR(LOOKUP(2, 1/(coordinates!$A$2:$A$148&lt;=B139)/(coordinates!$B$2:$B$148&gt;=B139), coordinates!$C$2:$C$148), "-")</f>
        <v>-</v>
      </c>
      <c r="D139" s="15" t="str">
        <f>IFERROR(LOOKUP(2, 1/(coordinates!$A$2:$A$148&lt;=$B139)/(coordinates!$B$2:$B$148&gt;=$B139), coordinates!$D$2:$D$148), "-")</f>
        <v>-</v>
      </c>
      <c r="E139" s="15" t="str">
        <f>IFERROR(LOOKUP(2, 1/(coordinates!$A$2:$A$148&lt;=$B139)/(coordinates!$B$2:$B$148&gt;=$B139), coordinates!$E$2:$E$148), "-")</f>
        <v>-</v>
      </c>
      <c r="F139" s="23" t="s">
        <v>32</v>
      </c>
      <c r="G139" s="23" t="s">
        <v>33</v>
      </c>
      <c r="H139" s="25">
        <v>38427</v>
      </c>
      <c r="I139" s="15" t="str">
        <f t="shared" si="2"/>
        <v>complex</v>
      </c>
      <c r="J139" s="23">
        <v>40</v>
      </c>
      <c r="K139" s="23">
        <v>6</v>
      </c>
      <c r="L139" s="23">
        <v>29</v>
      </c>
    </row>
    <row r="140" spans="1:21" x14ac:dyDescent="0.2">
      <c r="A140" s="23" t="s">
        <v>1296</v>
      </c>
      <c r="B140" s="23">
        <v>13463</v>
      </c>
      <c r="C140" s="15" t="str" cm="1">
        <f t="array" ref="C140">IFERROR(LOOKUP(2, 1/(coordinates!$A$2:$A$148&lt;=B140)/(coordinates!$B$2:$B$148&gt;=B140), coordinates!$C$2:$C$148), "-")</f>
        <v>-</v>
      </c>
      <c r="D140" s="15" t="str">
        <f>IFERROR(LOOKUP(2, 1/(coordinates!$A$2:$A$148&lt;=$B140)/(coordinates!$B$2:$B$148&gt;=$B140), coordinates!$D$2:$D$148), "-")</f>
        <v>-</v>
      </c>
      <c r="E140" s="15" t="str">
        <f>IFERROR(LOOKUP(2, 1/(coordinates!$A$2:$A$148&lt;=$B140)/(coordinates!$B$2:$B$148&gt;=$B140), coordinates!$E$2:$E$148), "-")</f>
        <v>-</v>
      </c>
      <c r="F140" s="23" t="s">
        <v>10</v>
      </c>
      <c r="G140" s="23" t="s">
        <v>13</v>
      </c>
      <c r="H140" s="25">
        <v>21347</v>
      </c>
      <c r="I140" s="15" t="str">
        <f t="shared" si="2"/>
        <v>snp</v>
      </c>
      <c r="J140" s="23">
        <v>40</v>
      </c>
      <c r="K140" s="23">
        <v>2</v>
      </c>
      <c r="L140" s="23">
        <v>30</v>
      </c>
    </row>
    <row r="141" spans="1:21" x14ac:dyDescent="0.2">
      <c r="A141" s="23" t="s">
        <v>1296</v>
      </c>
      <c r="B141" s="23">
        <v>13466</v>
      </c>
      <c r="C141" s="15" t="str" cm="1">
        <f t="array" ref="C141">IFERROR(LOOKUP(2, 1/(coordinates!$A$2:$A$148&lt;=B141)/(coordinates!$B$2:$B$148&gt;=B141), coordinates!$C$2:$C$148), "-")</f>
        <v>-</v>
      </c>
      <c r="D141" s="15" t="str">
        <f>IFERROR(LOOKUP(2, 1/(coordinates!$A$2:$A$148&lt;=$B141)/(coordinates!$B$2:$B$148&gt;=$B141), coordinates!$D$2:$D$148), "-")</f>
        <v>-</v>
      </c>
      <c r="E141" s="15" t="str">
        <f>IFERROR(LOOKUP(2, 1/(coordinates!$A$2:$A$148&lt;=$B141)/(coordinates!$B$2:$B$148&gt;=$B141), coordinates!$E$2:$E$148), "-")</f>
        <v>-</v>
      </c>
      <c r="F141" s="23" t="s">
        <v>12</v>
      </c>
      <c r="G141" s="23" t="s">
        <v>13</v>
      </c>
      <c r="H141" s="25">
        <v>29052</v>
      </c>
      <c r="I141" s="15" t="str">
        <f t="shared" si="2"/>
        <v>snp</v>
      </c>
      <c r="J141" s="23">
        <v>40</v>
      </c>
      <c r="K141" s="23">
        <v>1</v>
      </c>
      <c r="L141" s="23">
        <v>32</v>
      </c>
    </row>
    <row r="142" spans="1:21" x14ac:dyDescent="0.2">
      <c r="A142" s="23" t="s">
        <v>1296</v>
      </c>
      <c r="B142" s="23">
        <v>13468</v>
      </c>
      <c r="C142" s="15" t="str" cm="1">
        <f t="array" ref="C142">IFERROR(LOOKUP(2, 1/(coordinates!$A$2:$A$148&lt;=B142)/(coordinates!$B$2:$B$148&gt;=B142), coordinates!$C$2:$C$148), "-")</f>
        <v>-</v>
      </c>
      <c r="D142" s="15" t="str">
        <f>IFERROR(LOOKUP(2, 1/(coordinates!$A$2:$A$148&lt;=$B142)/(coordinates!$B$2:$B$148&gt;=$B142), coordinates!$D$2:$D$148), "-")</f>
        <v>-</v>
      </c>
      <c r="E142" s="15" t="str">
        <f>IFERROR(LOOKUP(2, 1/(coordinates!$A$2:$A$148&lt;=$B142)/(coordinates!$B$2:$B$148&gt;=$B142), coordinates!$E$2:$E$148), "-")</f>
        <v>-</v>
      </c>
      <c r="F142" s="23" t="s">
        <v>10</v>
      </c>
      <c r="G142" s="23" t="s">
        <v>13</v>
      </c>
      <c r="H142" s="25">
        <v>19989</v>
      </c>
      <c r="I142" s="15" t="str">
        <f t="shared" si="2"/>
        <v>snp</v>
      </c>
      <c r="J142" s="23">
        <v>40</v>
      </c>
      <c r="K142" s="23">
        <v>4</v>
      </c>
      <c r="L142" s="23">
        <v>32</v>
      </c>
    </row>
    <row r="143" spans="1:21" x14ac:dyDescent="0.2">
      <c r="A143" s="23" t="s">
        <v>1296</v>
      </c>
      <c r="B143" s="23">
        <v>13472</v>
      </c>
      <c r="C143" s="15" t="str" cm="1">
        <f t="array" ref="C143">IFERROR(LOOKUP(2, 1/(coordinates!$A$2:$A$148&lt;=B143)/(coordinates!$B$2:$B$148&gt;=B143), coordinates!$C$2:$C$148), "-")</f>
        <v>-</v>
      </c>
      <c r="D143" s="15" t="str">
        <f>IFERROR(LOOKUP(2, 1/(coordinates!$A$2:$A$148&lt;=$B143)/(coordinates!$B$2:$B$148&gt;=$B143), coordinates!$D$2:$D$148), "-")</f>
        <v>-</v>
      </c>
      <c r="E143" s="15" t="str">
        <f>IFERROR(LOOKUP(2, 1/(coordinates!$A$2:$A$148&lt;=$B143)/(coordinates!$B$2:$B$148&gt;=$B143), coordinates!$E$2:$E$148), "-")</f>
        <v>-</v>
      </c>
      <c r="F143" s="23" t="s">
        <v>9</v>
      </c>
      <c r="G143" s="23" t="s">
        <v>10</v>
      </c>
      <c r="H143" s="25">
        <v>28365</v>
      </c>
      <c r="I143" s="15" t="str">
        <f t="shared" si="2"/>
        <v>snp</v>
      </c>
      <c r="J143" s="23">
        <v>40</v>
      </c>
      <c r="K143" s="23">
        <v>2</v>
      </c>
      <c r="L143" s="23">
        <v>35</v>
      </c>
    </row>
    <row r="144" spans="1:21" x14ac:dyDescent="0.2">
      <c r="A144" s="23" t="s">
        <v>1296</v>
      </c>
      <c r="B144" s="23">
        <v>13474</v>
      </c>
      <c r="C144" s="15" t="str" cm="1">
        <f t="array" ref="C144">IFERROR(LOOKUP(2, 1/(coordinates!$A$2:$A$148&lt;=B144)/(coordinates!$B$2:$B$148&gt;=B144), coordinates!$C$2:$C$148), "-")</f>
        <v>-</v>
      </c>
      <c r="D144" s="15" t="str">
        <f>IFERROR(LOOKUP(2, 1/(coordinates!$A$2:$A$148&lt;=$B144)/(coordinates!$B$2:$B$148&gt;=$B144), coordinates!$D$2:$D$148), "-")</f>
        <v>-</v>
      </c>
      <c r="E144" s="15" t="str">
        <f>IFERROR(LOOKUP(2, 1/(coordinates!$A$2:$A$148&lt;=$B144)/(coordinates!$B$2:$B$148&gt;=$B144), coordinates!$E$2:$E$148), "-")</f>
        <v>-</v>
      </c>
      <c r="F144" s="23" t="s">
        <v>12</v>
      </c>
      <c r="G144" s="23" t="s">
        <v>13</v>
      </c>
      <c r="H144" s="25">
        <v>27566</v>
      </c>
      <c r="I144" s="15" t="str">
        <f t="shared" si="2"/>
        <v>snp</v>
      </c>
      <c r="J144" s="23">
        <v>40</v>
      </c>
      <c r="K144" s="23">
        <v>4</v>
      </c>
      <c r="L144" s="23">
        <v>35</v>
      </c>
    </row>
    <row r="145" spans="1:12" x14ac:dyDescent="0.2">
      <c r="A145" s="23" t="s">
        <v>1296</v>
      </c>
      <c r="B145" s="23">
        <v>13515</v>
      </c>
      <c r="C145" s="15" t="str" cm="1">
        <f t="array" ref="C145">IFERROR(LOOKUP(2, 1/(coordinates!$A$2:$A$148&lt;=B145)/(coordinates!$B$2:$B$148&gt;=B145), coordinates!$C$2:$C$148), "-")</f>
        <v>-</v>
      </c>
      <c r="D145" s="15" t="str">
        <f>IFERROR(LOOKUP(2, 1/(coordinates!$A$2:$A$148&lt;=$B145)/(coordinates!$B$2:$B$148&gt;=$B145), coordinates!$D$2:$D$148), "-")</f>
        <v>-</v>
      </c>
      <c r="E145" s="15" t="str">
        <f>IFERROR(LOOKUP(2, 1/(coordinates!$A$2:$A$148&lt;=$B145)/(coordinates!$B$2:$B$148&gt;=$B145), coordinates!$E$2:$E$148), "-")</f>
        <v>-</v>
      </c>
      <c r="F145" s="23" t="s">
        <v>9</v>
      </c>
      <c r="G145" s="23" t="s">
        <v>10</v>
      </c>
      <c r="H145" s="25">
        <v>26616</v>
      </c>
      <c r="I145" s="15" t="str">
        <f t="shared" si="2"/>
        <v>snp</v>
      </c>
      <c r="J145" s="23">
        <v>40</v>
      </c>
      <c r="K145" s="23">
        <v>2</v>
      </c>
      <c r="L145" s="23">
        <v>37</v>
      </c>
    </row>
    <row r="146" spans="1:12" x14ac:dyDescent="0.2">
      <c r="A146" s="23" t="s">
        <v>1296</v>
      </c>
      <c r="B146" s="23">
        <v>13520</v>
      </c>
      <c r="C146" s="15" t="str" cm="1">
        <f t="array" ref="C146">IFERROR(LOOKUP(2, 1/(coordinates!$A$2:$A$148&lt;=B146)/(coordinates!$B$2:$B$148&gt;=B146), coordinates!$C$2:$C$148), "-")</f>
        <v>-</v>
      </c>
      <c r="D146" s="15" t="str">
        <f>IFERROR(LOOKUP(2, 1/(coordinates!$A$2:$A$148&lt;=$B146)/(coordinates!$B$2:$B$148&gt;=$B146), coordinates!$D$2:$D$148), "-")</f>
        <v>-</v>
      </c>
      <c r="E146" s="15" t="str">
        <f>IFERROR(LOOKUP(2, 1/(coordinates!$A$2:$A$148&lt;=$B146)/(coordinates!$B$2:$B$148&gt;=$B146), coordinates!$E$2:$E$148), "-")</f>
        <v>-</v>
      </c>
      <c r="F146" s="23" t="s">
        <v>1266</v>
      </c>
      <c r="G146" s="23" t="s">
        <v>1291</v>
      </c>
      <c r="H146" s="25">
        <v>52332</v>
      </c>
      <c r="I146" s="15" t="str">
        <f t="shared" si="2"/>
        <v>complex</v>
      </c>
      <c r="J146" s="23">
        <v>40</v>
      </c>
      <c r="K146" s="23">
        <v>1</v>
      </c>
      <c r="L146" s="23">
        <v>37</v>
      </c>
    </row>
    <row r="147" spans="1:12" x14ac:dyDescent="0.2">
      <c r="A147" s="23" t="s">
        <v>1296</v>
      </c>
      <c r="B147" s="23">
        <v>13532</v>
      </c>
      <c r="C147" s="15" t="str" cm="1">
        <f t="array" ref="C147">IFERROR(LOOKUP(2, 1/(coordinates!$A$2:$A$148&lt;=B147)/(coordinates!$B$2:$B$148&gt;=B147), coordinates!$C$2:$C$148), "-")</f>
        <v>-</v>
      </c>
      <c r="D147" s="15" t="str">
        <f>IFERROR(LOOKUP(2, 1/(coordinates!$A$2:$A$148&lt;=$B147)/(coordinates!$B$2:$B$148&gt;=$B147), coordinates!$D$2:$D$148), "-")</f>
        <v>-</v>
      </c>
      <c r="E147" s="15" t="str">
        <f>IFERROR(LOOKUP(2, 1/(coordinates!$A$2:$A$148&lt;=$B147)/(coordinates!$B$2:$B$148&gt;=$B147), coordinates!$E$2:$E$148), "-")</f>
        <v>-</v>
      </c>
      <c r="F147" s="23" t="s">
        <v>16</v>
      </c>
      <c r="G147" s="23" t="s">
        <v>475</v>
      </c>
      <c r="H147" s="25">
        <v>31259</v>
      </c>
      <c r="I147" s="15" t="str">
        <f t="shared" si="2"/>
        <v>complex</v>
      </c>
      <c r="J147" s="23">
        <v>40</v>
      </c>
      <c r="K147" s="23">
        <v>0</v>
      </c>
      <c r="L147" s="23">
        <v>30</v>
      </c>
    </row>
    <row r="148" spans="1:12" x14ac:dyDescent="0.2">
      <c r="A148" s="23" t="s">
        <v>1296</v>
      </c>
      <c r="B148" s="23">
        <v>13544</v>
      </c>
      <c r="C148" s="15" t="str" cm="1">
        <f t="array" ref="C148">IFERROR(LOOKUP(2, 1/(coordinates!$A$2:$A$148&lt;=B148)/(coordinates!$B$2:$B$148&gt;=B148), coordinates!$C$2:$C$148), "-")</f>
        <v>EE4</v>
      </c>
      <c r="D148" s="15" t="str">
        <f>IFERROR(LOOKUP(2, 1/(coordinates!$A$2:$A$148&lt;=$B148)/(coordinates!$B$2:$B$148&gt;=$B148), coordinates!$D$2:$D$148), "-")</f>
        <v>protein EE4</v>
      </c>
      <c r="E148" s="15" t="str">
        <f>IFERROR(LOOKUP(2, 1/(coordinates!$A$2:$A$148&lt;=$B148)/(coordinates!$B$2:$B$148&gt;=$B148), coordinates!$E$2:$E$148), "-")</f>
        <v>contains signal peptide; EE3 family</v>
      </c>
      <c r="F148" s="23" t="s">
        <v>13</v>
      </c>
      <c r="G148" s="23" t="s">
        <v>9</v>
      </c>
      <c r="H148" s="25">
        <v>19406</v>
      </c>
      <c r="I148" s="15" t="str">
        <f t="shared" si="2"/>
        <v>snp</v>
      </c>
      <c r="J148" s="23">
        <v>40</v>
      </c>
      <c r="K148" s="23">
        <v>0</v>
      </c>
      <c r="L148" s="23">
        <v>33</v>
      </c>
    </row>
    <row r="149" spans="1:12" x14ac:dyDescent="0.2">
      <c r="A149" s="23" t="s">
        <v>1296</v>
      </c>
      <c r="B149" s="23">
        <v>13560</v>
      </c>
      <c r="C149" s="15" t="str" cm="1">
        <f t="array" ref="C149">IFERROR(LOOKUP(2, 1/(coordinates!$A$2:$A$148&lt;=B149)/(coordinates!$B$2:$B$148&gt;=B149), coordinates!$C$2:$C$148), "-")</f>
        <v>EE4</v>
      </c>
      <c r="D149" s="15" t="str">
        <f>IFERROR(LOOKUP(2, 1/(coordinates!$A$2:$A$148&lt;=$B149)/(coordinates!$B$2:$B$148&gt;=$B149), coordinates!$D$2:$D$148), "-")</f>
        <v>protein EE4</v>
      </c>
      <c r="E149" s="15" t="str">
        <f>IFERROR(LOOKUP(2, 1/(coordinates!$A$2:$A$148&lt;=$B149)/(coordinates!$B$2:$B$148&gt;=$B149), coordinates!$E$2:$E$148), "-")</f>
        <v>contains signal peptide; EE3 family</v>
      </c>
      <c r="F149" s="23" t="s">
        <v>10</v>
      </c>
      <c r="G149" s="23" t="s">
        <v>13</v>
      </c>
      <c r="H149" s="25">
        <v>39837</v>
      </c>
      <c r="I149" s="15" t="str">
        <f t="shared" si="2"/>
        <v>snp</v>
      </c>
      <c r="J149" s="23">
        <v>40</v>
      </c>
      <c r="K149" s="23">
        <v>0</v>
      </c>
      <c r="L149" s="23">
        <v>38</v>
      </c>
    </row>
    <row r="150" spans="1:12" x14ac:dyDescent="0.2">
      <c r="A150" s="23" t="s">
        <v>1296</v>
      </c>
      <c r="B150" s="23">
        <v>13574</v>
      </c>
      <c r="C150" s="15" t="str" cm="1">
        <f t="array" ref="C150">IFERROR(LOOKUP(2, 1/(coordinates!$A$2:$A$148&lt;=B150)/(coordinates!$B$2:$B$148&gt;=B150), coordinates!$C$2:$C$148), "-")</f>
        <v>EE4</v>
      </c>
      <c r="D150" s="15" t="str">
        <f>IFERROR(LOOKUP(2, 1/(coordinates!$A$2:$A$148&lt;=$B150)/(coordinates!$B$2:$B$148&gt;=$B150), coordinates!$D$2:$D$148), "-")</f>
        <v>protein EE4</v>
      </c>
      <c r="E150" s="15" t="str">
        <f>IFERROR(LOOKUP(2, 1/(coordinates!$A$2:$A$148&lt;=$B150)/(coordinates!$B$2:$B$148&gt;=$B150), coordinates!$E$2:$E$148), "-")</f>
        <v>contains signal peptide; EE3 family</v>
      </c>
      <c r="F150" s="23" t="s">
        <v>13</v>
      </c>
      <c r="G150" s="23" t="s">
        <v>9</v>
      </c>
      <c r="H150" s="25">
        <v>34541</v>
      </c>
      <c r="I150" s="15" t="str">
        <f t="shared" si="2"/>
        <v>snp</v>
      </c>
      <c r="J150" s="23">
        <v>40</v>
      </c>
      <c r="K150" s="23">
        <v>1</v>
      </c>
      <c r="L150" s="23">
        <v>39</v>
      </c>
    </row>
    <row r="151" spans="1:12" x14ac:dyDescent="0.2">
      <c r="A151" s="23" t="s">
        <v>1296</v>
      </c>
      <c r="B151" s="23">
        <v>13580</v>
      </c>
      <c r="C151" s="15" t="str" cm="1">
        <f t="array" ref="C151">IFERROR(LOOKUP(2, 1/(coordinates!$A$2:$A$148&lt;=B151)/(coordinates!$B$2:$B$148&gt;=B151), coordinates!$C$2:$C$148), "-")</f>
        <v>EE4</v>
      </c>
      <c r="D151" s="15" t="str">
        <f>IFERROR(LOOKUP(2, 1/(coordinates!$A$2:$A$148&lt;=$B151)/(coordinates!$B$2:$B$148&gt;=$B151), coordinates!$D$2:$D$148), "-")</f>
        <v>protein EE4</v>
      </c>
      <c r="E151" s="15" t="str">
        <f>IFERROR(LOOKUP(2, 1/(coordinates!$A$2:$A$148&lt;=$B151)/(coordinates!$B$2:$B$148&gt;=$B151), coordinates!$E$2:$E$148), "-")</f>
        <v>contains signal peptide; EE3 family</v>
      </c>
      <c r="F151" s="23" t="s">
        <v>12</v>
      </c>
      <c r="G151" s="23" t="s">
        <v>13</v>
      </c>
      <c r="H151" s="24" t="s">
        <v>1298</v>
      </c>
      <c r="I151" s="15" t="str">
        <f t="shared" si="2"/>
        <v>snp</v>
      </c>
      <c r="J151" s="23">
        <v>40</v>
      </c>
      <c r="K151" s="23">
        <v>1</v>
      </c>
      <c r="L151" s="23">
        <v>38</v>
      </c>
    </row>
    <row r="152" spans="1:12" x14ac:dyDescent="0.2">
      <c r="A152" s="23" t="s">
        <v>1296</v>
      </c>
      <c r="B152" s="23">
        <v>13584</v>
      </c>
      <c r="C152" s="15" t="str" cm="1">
        <f t="array" ref="C152">IFERROR(LOOKUP(2, 1/(coordinates!$A$2:$A$148&lt;=B152)/(coordinates!$B$2:$B$148&gt;=B152), coordinates!$C$2:$C$148), "-")</f>
        <v>EE4</v>
      </c>
      <c r="D152" s="15" t="str">
        <f>IFERROR(LOOKUP(2, 1/(coordinates!$A$2:$A$148&lt;=$B152)/(coordinates!$B$2:$B$148&gt;=$B152), coordinates!$D$2:$D$148), "-")</f>
        <v>protein EE4</v>
      </c>
      <c r="E152" s="15" t="str">
        <f>IFERROR(LOOKUP(2, 1/(coordinates!$A$2:$A$148&lt;=$B152)/(coordinates!$B$2:$B$148&gt;=$B152), coordinates!$E$2:$E$148), "-")</f>
        <v>contains signal peptide; EE3 family</v>
      </c>
      <c r="F152" s="23" t="s">
        <v>12</v>
      </c>
      <c r="G152" s="23" t="s">
        <v>13</v>
      </c>
      <c r="H152" s="25">
        <v>35045</v>
      </c>
      <c r="I152" s="15" t="str">
        <f t="shared" si="2"/>
        <v>snp</v>
      </c>
      <c r="J152" s="23">
        <v>40</v>
      </c>
      <c r="K152" s="23">
        <v>1</v>
      </c>
      <c r="L152" s="23">
        <v>38</v>
      </c>
    </row>
    <row r="153" spans="1:12" x14ac:dyDescent="0.2">
      <c r="A153" s="23" t="s">
        <v>1296</v>
      </c>
      <c r="B153" s="23">
        <v>13586</v>
      </c>
      <c r="C153" s="15" t="str" cm="1">
        <f t="array" ref="C153">IFERROR(LOOKUP(2, 1/(coordinates!$A$2:$A$148&lt;=B153)/(coordinates!$B$2:$B$148&gt;=B153), coordinates!$C$2:$C$148), "-")</f>
        <v>EE4</v>
      </c>
      <c r="D153" s="15" t="str">
        <f>IFERROR(LOOKUP(2, 1/(coordinates!$A$2:$A$148&lt;=$B153)/(coordinates!$B$2:$B$148&gt;=$B153), coordinates!$D$2:$D$148), "-")</f>
        <v>protein EE4</v>
      </c>
      <c r="E153" s="15" t="str">
        <f>IFERROR(LOOKUP(2, 1/(coordinates!$A$2:$A$148&lt;=$B153)/(coordinates!$B$2:$B$148&gt;=$B153), coordinates!$E$2:$E$148), "-")</f>
        <v>contains signal peptide; EE3 family</v>
      </c>
      <c r="F153" s="23" t="s">
        <v>187</v>
      </c>
      <c r="G153" s="23" t="s">
        <v>553</v>
      </c>
      <c r="H153" s="25">
        <v>72019</v>
      </c>
      <c r="I153" s="15" t="str">
        <f t="shared" si="2"/>
        <v>complex</v>
      </c>
      <c r="J153" s="23">
        <v>40</v>
      </c>
      <c r="K153" s="23">
        <v>2</v>
      </c>
      <c r="L153" s="23">
        <v>38</v>
      </c>
    </row>
    <row r="154" spans="1:12" x14ac:dyDescent="0.2">
      <c r="A154" s="23" t="s">
        <v>1296</v>
      </c>
      <c r="B154" s="23">
        <v>13589</v>
      </c>
      <c r="C154" s="15" t="str" cm="1">
        <f t="array" ref="C154">IFERROR(LOOKUP(2, 1/(coordinates!$A$2:$A$148&lt;=B154)/(coordinates!$B$2:$B$148&gt;=B154), coordinates!$C$2:$C$148), "-")</f>
        <v>EE4</v>
      </c>
      <c r="D154" s="15" t="str">
        <f>IFERROR(LOOKUP(2, 1/(coordinates!$A$2:$A$148&lt;=$B154)/(coordinates!$B$2:$B$148&gt;=$B154), coordinates!$D$2:$D$148), "-")</f>
        <v>protein EE4</v>
      </c>
      <c r="E154" s="15" t="str">
        <f>IFERROR(LOOKUP(2, 1/(coordinates!$A$2:$A$148&lt;=$B154)/(coordinates!$B$2:$B$148&gt;=$B154), coordinates!$E$2:$E$148), "-")</f>
        <v>contains signal peptide; EE3 family</v>
      </c>
      <c r="F154" s="23" t="s">
        <v>10</v>
      </c>
      <c r="G154" s="23" t="s">
        <v>13</v>
      </c>
      <c r="H154" s="25">
        <v>41285</v>
      </c>
      <c r="I154" s="15" t="str">
        <f t="shared" si="2"/>
        <v>snp</v>
      </c>
      <c r="J154" s="23">
        <v>40</v>
      </c>
      <c r="K154" s="23">
        <v>0</v>
      </c>
      <c r="L154" s="23">
        <v>39</v>
      </c>
    </row>
    <row r="155" spans="1:12" x14ac:dyDescent="0.2">
      <c r="A155" s="23" t="s">
        <v>1296</v>
      </c>
      <c r="B155" s="23">
        <v>13597</v>
      </c>
      <c r="C155" s="15" t="str" cm="1">
        <f t="array" ref="C155">IFERROR(LOOKUP(2, 1/(coordinates!$A$2:$A$148&lt;=B155)/(coordinates!$B$2:$B$148&gt;=B155), coordinates!$C$2:$C$148), "-")</f>
        <v>EE4</v>
      </c>
      <c r="D155" s="15" t="str">
        <f>IFERROR(LOOKUP(2, 1/(coordinates!$A$2:$A$148&lt;=$B155)/(coordinates!$B$2:$B$148&gt;=$B155), coordinates!$D$2:$D$148), "-")</f>
        <v>protein EE4</v>
      </c>
      <c r="E155" s="15" t="str">
        <f>IFERROR(LOOKUP(2, 1/(coordinates!$A$2:$A$148&lt;=$B155)/(coordinates!$B$2:$B$148&gt;=$B155), coordinates!$E$2:$E$148), "-")</f>
        <v>contains signal peptide; EE3 family</v>
      </c>
      <c r="F155" s="23" t="s">
        <v>10</v>
      </c>
      <c r="G155" s="23" t="s">
        <v>13</v>
      </c>
      <c r="H155" s="25">
        <v>38295</v>
      </c>
      <c r="I155" s="15" t="str">
        <f t="shared" si="2"/>
        <v>snp</v>
      </c>
      <c r="J155" s="23">
        <v>40</v>
      </c>
      <c r="K155" s="23">
        <v>0</v>
      </c>
      <c r="L155" s="23">
        <v>37</v>
      </c>
    </row>
    <row r="156" spans="1:12" x14ac:dyDescent="0.2">
      <c r="A156" s="23" t="s">
        <v>1296</v>
      </c>
      <c r="B156" s="23">
        <v>13600</v>
      </c>
      <c r="C156" s="15" t="str" cm="1">
        <f t="array" ref="C156">IFERROR(LOOKUP(2, 1/(coordinates!$A$2:$A$148&lt;=B156)/(coordinates!$B$2:$B$148&gt;=B156), coordinates!$C$2:$C$148), "-")</f>
        <v>EE4</v>
      </c>
      <c r="D156" s="15" t="str">
        <f>IFERROR(LOOKUP(2, 1/(coordinates!$A$2:$A$148&lt;=$B156)/(coordinates!$B$2:$B$148&gt;=$B156), coordinates!$D$2:$D$148), "-")</f>
        <v>protein EE4</v>
      </c>
      <c r="E156" s="15" t="str">
        <f>IFERROR(LOOKUP(2, 1/(coordinates!$A$2:$A$148&lt;=$B156)/(coordinates!$B$2:$B$148&gt;=$B156), coordinates!$E$2:$E$148), "-")</f>
        <v>contains signal peptide; EE3 family</v>
      </c>
      <c r="F156" s="23" t="s">
        <v>9</v>
      </c>
      <c r="G156" s="23" t="s">
        <v>10</v>
      </c>
      <c r="H156" s="25">
        <v>41148</v>
      </c>
      <c r="I156" s="15" t="str">
        <f t="shared" si="2"/>
        <v>snp</v>
      </c>
      <c r="J156" s="23">
        <v>40</v>
      </c>
      <c r="K156" s="23">
        <v>3</v>
      </c>
      <c r="L156" s="23">
        <v>37</v>
      </c>
    </row>
    <row r="157" spans="1:12" x14ac:dyDescent="0.2">
      <c r="A157" s="23" t="s">
        <v>1296</v>
      </c>
      <c r="B157" s="23">
        <v>13602</v>
      </c>
      <c r="C157" s="15" t="str" cm="1">
        <f t="array" ref="C157">IFERROR(LOOKUP(2, 1/(coordinates!$A$2:$A$148&lt;=B157)/(coordinates!$B$2:$B$148&gt;=B157), coordinates!$C$2:$C$148), "-")</f>
        <v>EE4</v>
      </c>
      <c r="D157" s="15" t="str">
        <f>IFERROR(LOOKUP(2, 1/(coordinates!$A$2:$A$148&lt;=$B157)/(coordinates!$B$2:$B$148&gt;=$B157), coordinates!$D$2:$D$148), "-")</f>
        <v>protein EE4</v>
      </c>
      <c r="E157" s="15" t="str">
        <f>IFERROR(LOOKUP(2, 1/(coordinates!$A$2:$A$148&lt;=$B157)/(coordinates!$B$2:$B$148&gt;=$B157), coordinates!$E$2:$E$148), "-")</f>
        <v>contains signal peptide; EE3 family</v>
      </c>
      <c r="F157" s="23" t="s">
        <v>12</v>
      </c>
      <c r="G157" s="23" t="s">
        <v>9</v>
      </c>
      <c r="H157" s="25">
        <v>36101</v>
      </c>
      <c r="I157" s="15" t="str">
        <f t="shared" si="2"/>
        <v>snp</v>
      </c>
      <c r="J157" s="23">
        <v>41</v>
      </c>
      <c r="K157" s="23">
        <v>3</v>
      </c>
      <c r="L157" s="23">
        <v>37</v>
      </c>
    </row>
    <row r="158" spans="1:12" x14ac:dyDescent="0.2">
      <c r="A158" s="23" t="s">
        <v>1296</v>
      </c>
      <c r="B158" s="23">
        <v>13604</v>
      </c>
      <c r="C158" s="15" t="str" cm="1">
        <f t="array" ref="C158">IFERROR(LOOKUP(2, 1/(coordinates!$A$2:$A$148&lt;=B158)/(coordinates!$B$2:$B$148&gt;=B158), coordinates!$C$2:$C$148), "-")</f>
        <v>EE4</v>
      </c>
      <c r="D158" s="15" t="str">
        <f>IFERROR(LOOKUP(2, 1/(coordinates!$A$2:$A$148&lt;=$B158)/(coordinates!$B$2:$B$148&gt;=$B158), coordinates!$D$2:$D$148), "-")</f>
        <v>protein EE4</v>
      </c>
      <c r="E158" s="15" t="str">
        <f>IFERROR(LOOKUP(2, 1/(coordinates!$A$2:$A$148&lt;=$B158)/(coordinates!$B$2:$B$148&gt;=$B158), coordinates!$E$2:$E$148), "-")</f>
        <v>contains signal peptide; EE3 family</v>
      </c>
      <c r="F158" s="23" t="s">
        <v>10</v>
      </c>
      <c r="G158" s="23" t="s">
        <v>12</v>
      </c>
      <c r="H158" s="25">
        <v>41841</v>
      </c>
      <c r="I158" s="15" t="str">
        <f t="shared" si="2"/>
        <v>snp</v>
      </c>
      <c r="J158" s="23">
        <v>40</v>
      </c>
      <c r="K158" s="23">
        <v>0</v>
      </c>
      <c r="L158" s="23">
        <v>38</v>
      </c>
    </row>
    <row r="159" spans="1:12" x14ac:dyDescent="0.2">
      <c r="A159" s="23" t="s">
        <v>1296</v>
      </c>
      <c r="B159" s="23">
        <v>13616</v>
      </c>
      <c r="C159" s="15" t="str" cm="1">
        <f t="array" ref="C159">IFERROR(LOOKUP(2, 1/(coordinates!$A$2:$A$148&lt;=B159)/(coordinates!$B$2:$B$148&gt;=B159), coordinates!$C$2:$C$148), "-")</f>
        <v>EE4</v>
      </c>
      <c r="D159" s="15" t="str">
        <f>IFERROR(LOOKUP(2, 1/(coordinates!$A$2:$A$148&lt;=$B159)/(coordinates!$B$2:$B$148&gt;=$B159), coordinates!$D$2:$D$148), "-")</f>
        <v>protein EE4</v>
      </c>
      <c r="E159" s="15" t="str">
        <f>IFERROR(LOOKUP(2, 1/(coordinates!$A$2:$A$148&lt;=$B159)/(coordinates!$B$2:$B$148&gt;=$B159), coordinates!$E$2:$E$148), "-")</f>
        <v>contains signal peptide; EE3 family</v>
      </c>
      <c r="F159" s="23" t="s">
        <v>9</v>
      </c>
      <c r="G159" s="23" t="s">
        <v>12</v>
      </c>
      <c r="H159" s="25">
        <v>33637</v>
      </c>
      <c r="I159" s="15" t="str">
        <f t="shared" si="2"/>
        <v>snp</v>
      </c>
      <c r="J159" s="23">
        <v>40</v>
      </c>
      <c r="K159" s="23">
        <v>2</v>
      </c>
      <c r="L159" s="23">
        <v>35</v>
      </c>
    </row>
    <row r="160" spans="1:12" x14ac:dyDescent="0.2">
      <c r="A160" s="23" t="s">
        <v>1296</v>
      </c>
      <c r="B160" s="23">
        <v>13623</v>
      </c>
      <c r="C160" s="15" t="str" cm="1">
        <f t="array" ref="C160">IFERROR(LOOKUP(2, 1/(coordinates!$A$2:$A$148&lt;=B160)/(coordinates!$B$2:$B$148&gt;=B160), coordinates!$C$2:$C$148), "-")</f>
        <v>EE4</v>
      </c>
      <c r="D160" s="15" t="str">
        <f>IFERROR(LOOKUP(2, 1/(coordinates!$A$2:$A$148&lt;=$B160)/(coordinates!$B$2:$B$148&gt;=$B160), coordinates!$D$2:$D$148), "-")</f>
        <v>protein EE4</v>
      </c>
      <c r="E160" s="15" t="str">
        <f>IFERROR(LOOKUP(2, 1/(coordinates!$A$2:$A$148&lt;=$B160)/(coordinates!$B$2:$B$148&gt;=$B160), coordinates!$E$2:$E$148), "-")</f>
        <v>contains signal peptide; EE3 family</v>
      </c>
      <c r="F160" s="23" t="s">
        <v>10</v>
      </c>
      <c r="G160" s="23" t="s">
        <v>13</v>
      </c>
      <c r="H160" s="24" t="s">
        <v>1299</v>
      </c>
      <c r="I160" s="15" t="str">
        <f t="shared" si="2"/>
        <v>snp</v>
      </c>
      <c r="J160" s="23">
        <v>41</v>
      </c>
      <c r="K160" s="23">
        <v>0</v>
      </c>
      <c r="L160" s="23">
        <v>37</v>
      </c>
    </row>
    <row r="161" spans="1:12" x14ac:dyDescent="0.2">
      <c r="A161" s="23" t="s">
        <v>1296</v>
      </c>
      <c r="B161" s="23">
        <v>13632</v>
      </c>
      <c r="C161" s="15" t="str" cm="1">
        <f t="array" ref="C161">IFERROR(LOOKUP(2, 1/(coordinates!$A$2:$A$148&lt;=B161)/(coordinates!$B$2:$B$148&gt;=B161), coordinates!$C$2:$C$148), "-")</f>
        <v>EE4</v>
      </c>
      <c r="D161" s="15" t="str">
        <f>IFERROR(LOOKUP(2, 1/(coordinates!$A$2:$A$148&lt;=$B161)/(coordinates!$B$2:$B$148&gt;=$B161), coordinates!$D$2:$D$148), "-")</f>
        <v>protein EE4</v>
      </c>
      <c r="E161" s="15" t="str">
        <f>IFERROR(LOOKUP(2, 1/(coordinates!$A$2:$A$148&lt;=$B161)/(coordinates!$B$2:$B$148&gt;=$B161), coordinates!$E$2:$E$148), "-")</f>
        <v>contains signal peptide; EE3 family</v>
      </c>
      <c r="F161" s="23" t="s">
        <v>9</v>
      </c>
      <c r="G161" s="23" t="s">
        <v>12</v>
      </c>
      <c r="H161" s="25">
        <v>31441</v>
      </c>
      <c r="I161" s="15" t="str">
        <f t="shared" si="2"/>
        <v>snp</v>
      </c>
      <c r="J161" s="23">
        <v>42</v>
      </c>
      <c r="K161" s="23">
        <v>2</v>
      </c>
      <c r="L161" s="23">
        <v>39</v>
      </c>
    </row>
    <row r="162" spans="1:12" x14ac:dyDescent="0.2">
      <c r="A162" s="23" t="s">
        <v>1296</v>
      </c>
      <c r="B162" s="23">
        <v>13635</v>
      </c>
      <c r="C162" s="15" t="str" cm="1">
        <f t="array" ref="C162">IFERROR(LOOKUP(2, 1/(coordinates!$A$2:$A$148&lt;=B162)/(coordinates!$B$2:$B$148&gt;=B162), coordinates!$C$2:$C$148), "-")</f>
        <v>EE4</v>
      </c>
      <c r="D162" s="15" t="str">
        <f>IFERROR(LOOKUP(2, 1/(coordinates!$A$2:$A$148&lt;=$B162)/(coordinates!$B$2:$B$148&gt;=$B162), coordinates!$D$2:$D$148), "-")</f>
        <v>protein EE4</v>
      </c>
      <c r="E162" s="15" t="str">
        <f>IFERROR(LOOKUP(2, 1/(coordinates!$A$2:$A$148&lt;=$B162)/(coordinates!$B$2:$B$148&gt;=$B162), coordinates!$E$2:$E$148), "-")</f>
        <v>contains signal peptide; EE3 family</v>
      </c>
      <c r="F162" s="23" t="s">
        <v>17</v>
      </c>
      <c r="G162" s="23" t="s">
        <v>16</v>
      </c>
      <c r="H162" s="25">
        <v>85838</v>
      </c>
      <c r="I162" s="15" t="str">
        <f t="shared" si="2"/>
        <v>complex</v>
      </c>
      <c r="J162" s="23">
        <v>41</v>
      </c>
      <c r="K162" s="23">
        <v>0</v>
      </c>
      <c r="L162" s="23">
        <v>39</v>
      </c>
    </row>
    <row r="163" spans="1:12" x14ac:dyDescent="0.2">
      <c r="A163" s="23" t="s">
        <v>1296</v>
      </c>
      <c r="B163" s="23">
        <v>13639</v>
      </c>
      <c r="C163" s="15" t="str" cm="1">
        <f t="array" ref="C163">IFERROR(LOOKUP(2, 1/(coordinates!$A$2:$A$148&lt;=B163)/(coordinates!$B$2:$B$148&gt;=B163), coordinates!$C$2:$C$148), "-")</f>
        <v>EE4</v>
      </c>
      <c r="D163" s="15" t="str">
        <f>IFERROR(LOOKUP(2, 1/(coordinates!$A$2:$A$148&lt;=$B163)/(coordinates!$B$2:$B$148&gt;=$B163), coordinates!$D$2:$D$148), "-")</f>
        <v>protein EE4</v>
      </c>
      <c r="E163" s="15" t="str">
        <f>IFERROR(LOOKUP(2, 1/(coordinates!$A$2:$A$148&lt;=$B163)/(coordinates!$B$2:$B$148&gt;=$B163), coordinates!$E$2:$E$148), "-")</f>
        <v>contains signal peptide; EE3 family</v>
      </c>
      <c r="F163" s="23" t="s">
        <v>13</v>
      </c>
      <c r="G163" s="23" t="s">
        <v>10</v>
      </c>
      <c r="H163" s="25">
        <v>40434</v>
      </c>
      <c r="I163" s="15" t="str">
        <f t="shared" si="2"/>
        <v>snp</v>
      </c>
      <c r="J163" s="23">
        <v>41</v>
      </c>
      <c r="K163" s="23">
        <v>0</v>
      </c>
      <c r="L163" s="23">
        <v>40</v>
      </c>
    </row>
    <row r="164" spans="1:12" x14ac:dyDescent="0.2">
      <c r="A164" s="23" t="s">
        <v>1296</v>
      </c>
      <c r="B164" s="23">
        <v>13641</v>
      </c>
      <c r="C164" s="15" t="str" cm="1">
        <f t="array" ref="C164">IFERROR(LOOKUP(2, 1/(coordinates!$A$2:$A$148&lt;=B164)/(coordinates!$B$2:$B$148&gt;=B164), coordinates!$C$2:$C$148), "-")</f>
        <v>EE4</v>
      </c>
      <c r="D164" s="15" t="str">
        <f>IFERROR(LOOKUP(2, 1/(coordinates!$A$2:$A$148&lt;=$B164)/(coordinates!$B$2:$B$148&gt;=$B164), coordinates!$D$2:$D$148), "-")</f>
        <v>protein EE4</v>
      </c>
      <c r="E164" s="15" t="str">
        <f>IFERROR(LOOKUP(2, 1/(coordinates!$A$2:$A$148&lt;=$B164)/(coordinates!$B$2:$B$148&gt;=$B164), coordinates!$E$2:$E$148), "-")</f>
        <v>contains signal peptide; EE3 family</v>
      </c>
      <c r="F164" s="23" t="s">
        <v>9</v>
      </c>
      <c r="G164" s="23" t="s">
        <v>12</v>
      </c>
      <c r="H164" s="25">
        <v>41484</v>
      </c>
      <c r="I164" s="15" t="str">
        <f t="shared" si="2"/>
        <v>snp</v>
      </c>
      <c r="J164" s="23">
        <v>41</v>
      </c>
      <c r="K164" s="23">
        <v>2</v>
      </c>
      <c r="L164" s="23">
        <v>39</v>
      </c>
    </row>
    <row r="165" spans="1:12" x14ac:dyDescent="0.2">
      <c r="A165" s="23" t="s">
        <v>1296</v>
      </c>
      <c r="B165" s="23">
        <v>13644</v>
      </c>
      <c r="C165" s="15" t="str" cm="1">
        <f t="array" ref="C165">IFERROR(LOOKUP(2, 1/(coordinates!$A$2:$A$148&lt;=B165)/(coordinates!$B$2:$B$148&gt;=B165), coordinates!$C$2:$C$148), "-")</f>
        <v>EE4</v>
      </c>
      <c r="D165" s="15" t="str">
        <f>IFERROR(LOOKUP(2, 1/(coordinates!$A$2:$A$148&lt;=$B165)/(coordinates!$B$2:$B$148&gt;=$B165), coordinates!$D$2:$D$148), "-")</f>
        <v>protein EE4</v>
      </c>
      <c r="E165" s="15" t="str">
        <f>IFERROR(LOOKUP(2, 1/(coordinates!$A$2:$A$148&lt;=$B165)/(coordinates!$B$2:$B$148&gt;=$B165), coordinates!$E$2:$E$148), "-")</f>
        <v>contains signal peptide; EE3 family</v>
      </c>
      <c r="F165" s="23" t="s">
        <v>12</v>
      </c>
      <c r="G165" s="23" t="s">
        <v>13</v>
      </c>
      <c r="H165" s="25">
        <v>26821</v>
      </c>
      <c r="I165" s="15" t="str">
        <f t="shared" si="2"/>
        <v>snp</v>
      </c>
      <c r="J165" s="23">
        <v>41</v>
      </c>
      <c r="K165" s="23">
        <v>0</v>
      </c>
      <c r="L165" s="23">
        <v>37</v>
      </c>
    </row>
    <row r="166" spans="1:12" x14ac:dyDescent="0.2">
      <c r="A166" s="23" t="s">
        <v>1296</v>
      </c>
      <c r="B166" s="23">
        <v>13653</v>
      </c>
      <c r="C166" s="15" t="str" cm="1">
        <f t="array" ref="C166">IFERROR(LOOKUP(2, 1/(coordinates!$A$2:$A$148&lt;=B166)/(coordinates!$B$2:$B$148&gt;=B166), coordinates!$C$2:$C$148), "-")</f>
        <v>EE4</v>
      </c>
      <c r="D166" s="15" t="str">
        <f>IFERROR(LOOKUP(2, 1/(coordinates!$A$2:$A$148&lt;=$B166)/(coordinates!$B$2:$B$148&gt;=$B166), coordinates!$D$2:$D$148), "-")</f>
        <v>protein EE4</v>
      </c>
      <c r="E166" s="15" t="str">
        <f>IFERROR(LOOKUP(2, 1/(coordinates!$A$2:$A$148&lt;=$B166)/(coordinates!$B$2:$B$148&gt;=$B166), coordinates!$E$2:$E$148), "-")</f>
        <v>contains signal peptide; EE3 family</v>
      </c>
      <c r="F166" s="23" t="s">
        <v>186</v>
      </c>
      <c r="G166" s="23" t="s">
        <v>127</v>
      </c>
      <c r="H166" s="25">
        <v>47637</v>
      </c>
      <c r="I166" s="15" t="str">
        <f t="shared" si="2"/>
        <v>complex</v>
      </c>
      <c r="J166" s="23">
        <v>41</v>
      </c>
      <c r="K166" s="23">
        <v>8</v>
      </c>
      <c r="L166" s="23">
        <v>32</v>
      </c>
    </row>
    <row r="167" spans="1:12" x14ac:dyDescent="0.2">
      <c r="A167" s="23" t="s">
        <v>1296</v>
      </c>
      <c r="B167" s="23">
        <v>13656</v>
      </c>
      <c r="C167" s="15" t="str" cm="1">
        <f t="array" ref="C167">IFERROR(LOOKUP(2, 1/(coordinates!$A$2:$A$148&lt;=B167)/(coordinates!$B$2:$B$148&gt;=B167), coordinates!$C$2:$C$148), "-")</f>
        <v>EE4</v>
      </c>
      <c r="D167" s="15" t="str">
        <f>IFERROR(LOOKUP(2, 1/(coordinates!$A$2:$A$148&lt;=$B167)/(coordinates!$B$2:$B$148&gt;=$B167), coordinates!$D$2:$D$148), "-")</f>
        <v>protein EE4</v>
      </c>
      <c r="E167" s="15" t="str">
        <f>IFERROR(LOOKUP(2, 1/(coordinates!$A$2:$A$148&lt;=$B167)/(coordinates!$B$2:$B$148&gt;=$B167), coordinates!$E$2:$E$148), "-")</f>
        <v>contains signal peptide; EE3 family</v>
      </c>
      <c r="F167" s="23" t="s">
        <v>552</v>
      </c>
      <c r="G167" s="23" t="s">
        <v>553</v>
      </c>
      <c r="H167" s="25">
        <v>88745</v>
      </c>
      <c r="I167" s="15" t="str">
        <f t="shared" si="2"/>
        <v>complex</v>
      </c>
      <c r="J167" s="23">
        <v>41</v>
      </c>
      <c r="K167" s="23">
        <v>1</v>
      </c>
      <c r="L167" s="23">
        <v>38</v>
      </c>
    </row>
    <row r="168" spans="1:12" x14ac:dyDescent="0.2">
      <c r="A168" s="23" t="s">
        <v>1296</v>
      </c>
      <c r="B168" s="23">
        <v>13669</v>
      </c>
      <c r="C168" s="15" t="str" cm="1">
        <f t="array" ref="C168">IFERROR(LOOKUP(2, 1/(coordinates!$A$2:$A$148&lt;=B168)/(coordinates!$B$2:$B$148&gt;=B168), coordinates!$C$2:$C$148), "-")</f>
        <v>EE4</v>
      </c>
      <c r="D168" s="15" t="str">
        <f>IFERROR(LOOKUP(2, 1/(coordinates!$A$2:$A$148&lt;=$B168)/(coordinates!$B$2:$B$148&gt;=$B168), coordinates!$D$2:$D$148), "-")</f>
        <v>protein EE4</v>
      </c>
      <c r="E168" s="15" t="str">
        <f>IFERROR(LOOKUP(2, 1/(coordinates!$A$2:$A$148&lt;=$B168)/(coordinates!$B$2:$B$148&gt;=$B168), coordinates!$E$2:$E$148), "-")</f>
        <v>contains signal peptide; EE3 family</v>
      </c>
      <c r="F168" s="23" t="s">
        <v>187</v>
      </c>
      <c r="G168" s="23" t="s">
        <v>33</v>
      </c>
      <c r="H168" s="25">
        <v>39779</v>
      </c>
      <c r="I168" s="15" t="str">
        <f t="shared" si="2"/>
        <v>complex</v>
      </c>
      <c r="J168" s="23">
        <v>41</v>
      </c>
      <c r="K168" s="23">
        <v>7</v>
      </c>
      <c r="L168" s="23">
        <v>25</v>
      </c>
    </row>
    <row r="169" spans="1:12" x14ac:dyDescent="0.2">
      <c r="A169" s="23" t="s">
        <v>1296</v>
      </c>
      <c r="B169" s="23">
        <v>13672</v>
      </c>
      <c r="C169" s="15" t="str" cm="1">
        <f t="array" ref="C169">IFERROR(LOOKUP(2, 1/(coordinates!$A$2:$A$148&lt;=B169)/(coordinates!$B$2:$B$148&gt;=B169), coordinates!$C$2:$C$148), "-")</f>
        <v>EE4</v>
      </c>
      <c r="D169" s="15" t="str">
        <f>IFERROR(LOOKUP(2, 1/(coordinates!$A$2:$A$148&lt;=$B169)/(coordinates!$B$2:$B$148&gt;=$B169), coordinates!$D$2:$D$148), "-")</f>
        <v>protein EE4</v>
      </c>
      <c r="E169" s="15" t="str">
        <f>IFERROR(LOOKUP(2, 1/(coordinates!$A$2:$A$148&lt;=$B169)/(coordinates!$B$2:$B$148&gt;=$B169), coordinates!$E$2:$E$148), "-")</f>
        <v>contains signal peptide; EE3 family</v>
      </c>
      <c r="F169" s="23" t="s">
        <v>10</v>
      </c>
      <c r="G169" s="23" t="s">
        <v>9</v>
      </c>
      <c r="H169" s="24" t="s">
        <v>1300</v>
      </c>
      <c r="I169" s="15" t="str">
        <f t="shared" ref="I169:I195" si="3">IF(AND(LEN(F169)=LEN(G169), LEN(F169)=1), "snp", "complex")</f>
        <v>snp</v>
      </c>
      <c r="J169" s="23">
        <v>41</v>
      </c>
      <c r="K169" s="23">
        <v>9</v>
      </c>
      <c r="L169" s="23">
        <v>32</v>
      </c>
    </row>
    <row r="170" spans="1:12" x14ac:dyDescent="0.2">
      <c r="A170" s="23" t="s">
        <v>1296</v>
      </c>
      <c r="B170" s="23">
        <v>13675</v>
      </c>
      <c r="C170" s="15" t="str" cm="1">
        <f t="array" ref="C170">IFERROR(LOOKUP(2, 1/(coordinates!$A$2:$A$148&lt;=B170)/(coordinates!$B$2:$B$148&gt;=B170), coordinates!$C$2:$C$148), "-")</f>
        <v>EE4</v>
      </c>
      <c r="D170" s="15" t="str">
        <f>IFERROR(LOOKUP(2, 1/(coordinates!$A$2:$A$148&lt;=$B170)/(coordinates!$B$2:$B$148&gt;=$B170), coordinates!$D$2:$D$148), "-")</f>
        <v>protein EE4</v>
      </c>
      <c r="E170" s="15" t="str">
        <f>IFERROR(LOOKUP(2, 1/(coordinates!$A$2:$A$148&lt;=$B170)/(coordinates!$B$2:$B$148&gt;=$B170), coordinates!$E$2:$E$148), "-")</f>
        <v>contains signal peptide; EE3 family</v>
      </c>
      <c r="F170" s="23" t="s">
        <v>9</v>
      </c>
      <c r="G170" s="23" t="s">
        <v>13</v>
      </c>
      <c r="H170" s="25">
        <v>19762</v>
      </c>
      <c r="I170" s="15" t="str">
        <f t="shared" si="3"/>
        <v>snp</v>
      </c>
      <c r="J170" s="23">
        <v>41</v>
      </c>
      <c r="K170" s="23">
        <v>9</v>
      </c>
      <c r="L170" s="23">
        <v>32</v>
      </c>
    </row>
    <row r="171" spans="1:12" x14ac:dyDescent="0.2">
      <c r="A171" s="23" t="s">
        <v>1296</v>
      </c>
      <c r="B171" s="23">
        <v>13683</v>
      </c>
      <c r="C171" s="15" t="str" cm="1">
        <f t="array" ref="C171">IFERROR(LOOKUP(2, 1/(coordinates!$A$2:$A$148&lt;=B171)/(coordinates!$B$2:$B$148&gt;=B171), coordinates!$C$2:$C$148), "-")</f>
        <v>EE4</v>
      </c>
      <c r="D171" s="15" t="str">
        <f>IFERROR(LOOKUP(2, 1/(coordinates!$A$2:$A$148&lt;=$B171)/(coordinates!$B$2:$B$148&gt;=$B171), coordinates!$D$2:$D$148), "-")</f>
        <v>protein EE4</v>
      </c>
      <c r="E171" s="15" t="str">
        <f>IFERROR(LOOKUP(2, 1/(coordinates!$A$2:$A$148&lt;=$B171)/(coordinates!$B$2:$B$148&gt;=$B171), coordinates!$E$2:$E$148), "-")</f>
        <v>contains signal peptide; EE3 family</v>
      </c>
      <c r="F171" s="23" t="s">
        <v>10</v>
      </c>
      <c r="G171" s="23" t="s">
        <v>13</v>
      </c>
      <c r="H171" s="27">
        <v>44943</v>
      </c>
      <c r="I171" s="15" t="str">
        <f t="shared" si="3"/>
        <v>snp</v>
      </c>
      <c r="J171" s="23">
        <v>44</v>
      </c>
      <c r="K171" s="23">
        <v>9</v>
      </c>
      <c r="L171" s="23">
        <v>32</v>
      </c>
    </row>
    <row r="172" spans="1:12" x14ac:dyDescent="0.2">
      <c r="A172" s="23" t="s">
        <v>1296</v>
      </c>
      <c r="B172" s="23">
        <v>13686</v>
      </c>
      <c r="C172" s="15" t="str" cm="1">
        <f t="array" ref="C172">IFERROR(LOOKUP(2, 1/(coordinates!$A$2:$A$148&lt;=B172)/(coordinates!$B$2:$B$148&gt;=B172), coordinates!$C$2:$C$148), "-")</f>
        <v>EE4</v>
      </c>
      <c r="D172" s="15" t="str">
        <f>IFERROR(LOOKUP(2, 1/(coordinates!$A$2:$A$148&lt;=$B172)/(coordinates!$B$2:$B$148&gt;=$B172), coordinates!$D$2:$D$148), "-")</f>
        <v>protein EE4</v>
      </c>
      <c r="E172" s="15" t="str">
        <f>IFERROR(LOOKUP(2, 1/(coordinates!$A$2:$A$148&lt;=$B172)/(coordinates!$B$2:$B$148&gt;=$B172), coordinates!$E$2:$E$148), "-")</f>
        <v>contains signal peptide; EE3 family</v>
      </c>
      <c r="F172" s="23" t="s">
        <v>9</v>
      </c>
      <c r="G172" s="23" t="s">
        <v>10</v>
      </c>
      <c r="H172" s="25">
        <v>30655</v>
      </c>
      <c r="I172" s="15" t="str">
        <f t="shared" si="3"/>
        <v>snp</v>
      </c>
      <c r="J172" s="23">
        <v>41</v>
      </c>
      <c r="K172" s="23">
        <v>5</v>
      </c>
      <c r="L172" s="23">
        <v>34</v>
      </c>
    </row>
    <row r="173" spans="1:12" x14ac:dyDescent="0.2">
      <c r="A173" s="23" t="s">
        <v>1296</v>
      </c>
      <c r="B173" s="23">
        <v>13689</v>
      </c>
      <c r="C173" s="15" t="str" cm="1">
        <f t="array" ref="C173">IFERROR(LOOKUP(2, 1/(coordinates!$A$2:$A$148&lt;=B173)/(coordinates!$B$2:$B$148&gt;=B173), coordinates!$C$2:$C$148), "-")</f>
        <v>EE4</v>
      </c>
      <c r="D173" s="15" t="str">
        <f>IFERROR(LOOKUP(2, 1/(coordinates!$A$2:$A$148&lt;=$B173)/(coordinates!$B$2:$B$148&gt;=$B173), coordinates!$D$2:$D$148), "-")</f>
        <v>protein EE4</v>
      </c>
      <c r="E173" s="15" t="str">
        <f>IFERROR(LOOKUP(2, 1/(coordinates!$A$2:$A$148&lt;=$B173)/(coordinates!$B$2:$B$148&gt;=$B173), coordinates!$E$2:$E$148), "-")</f>
        <v>contains signal peptide; EE3 family</v>
      </c>
      <c r="F173" s="23" t="s">
        <v>10</v>
      </c>
      <c r="G173" s="23" t="s">
        <v>13</v>
      </c>
      <c r="H173" s="25">
        <v>36473</v>
      </c>
      <c r="I173" s="15" t="str">
        <f t="shared" si="3"/>
        <v>snp</v>
      </c>
      <c r="J173" s="23">
        <v>43</v>
      </c>
      <c r="K173" s="23">
        <v>3</v>
      </c>
      <c r="L173" s="23">
        <v>35</v>
      </c>
    </row>
    <row r="174" spans="1:12" x14ac:dyDescent="0.2">
      <c r="A174" s="23" t="s">
        <v>1296</v>
      </c>
      <c r="B174" s="23">
        <v>13692</v>
      </c>
      <c r="C174" s="15" t="str" cm="1">
        <f t="array" ref="C174">IFERROR(LOOKUP(2, 1/(coordinates!$A$2:$A$148&lt;=B174)/(coordinates!$B$2:$B$148&gt;=B174), coordinates!$C$2:$C$148), "-")</f>
        <v>EE4</v>
      </c>
      <c r="D174" s="15" t="str">
        <f>IFERROR(LOOKUP(2, 1/(coordinates!$A$2:$A$148&lt;=$B174)/(coordinates!$B$2:$B$148&gt;=$B174), coordinates!$D$2:$D$148), "-")</f>
        <v>protein EE4</v>
      </c>
      <c r="E174" s="15" t="str">
        <f>IFERROR(LOOKUP(2, 1/(coordinates!$A$2:$A$148&lt;=$B174)/(coordinates!$B$2:$B$148&gt;=$B174), coordinates!$E$2:$E$148), "-")</f>
        <v>contains signal peptide; EE3 family</v>
      </c>
      <c r="F174" s="23" t="s">
        <v>10</v>
      </c>
      <c r="G174" s="23" t="s">
        <v>13</v>
      </c>
      <c r="H174" s="24" t="s">
        <v>1301</v>
      </c>
      <c r="I174" s="15" t="str">
        <f t="shared" si="3"/>
        <v>snp</v>
      </c>
      <c r="J174" s="23">
        <v>41</v>
      </c>
      <c r="K174" s="23">
        <v>2</v>
      </c>
      <c r="L174" s="23">
        <v>38</v>
      </c>
    </row>
    <row r="175" spans="1:12" x14ac:dyDescent="0.2">
      <c r="A175" s="23" t="s">
        <v>1296</v>
      </c>
      <c r="B175" s="23">
        <v>13695</v>
      </c>
      <c r="C175" s="15" t="str" cm="1">
        <f t="array" ref="C175">IFERROR(LOOKUP(2, 1/(coordinates!$A$2:$A$148&lt;=B175)/(coordinates!$B$2:$B$148&gt;=B175), coordinates!$C$2:$C$148), "-")</f>
        <v>EE4</v>
      </c>
      <c r="D175" s="15" t="str">
        <f>IFERROR(LOOKUP(2, 1/(coordinates!$A$2:$A$148&lt;=$B175)/(coordinates!$B$2:$B$148&gt;=$B175), coordinates!$D$2:$D$148), "-")</f>
        <v>protein EE4</v>
      </c>
      <c r="E175" s="15" t="str">
        <f>IFERROR(LOOKUP(2, 1/(coordinates!$A$2:$A$148&lt;=$B175)/(coordinates!$B$2:$B$148&gt;=$B175), coordinates!$E$2:$E$148), "-")</f>
        <v>contains signal peptide; EE3 family</v>
      </c>
      <c r="F175" s="23" t="s">
        <v>13</v>
      </c>
      <c r="G175" s="23" t="s">
        <v>9</v>
      </c>
      <c r="H175" s="25">
        <v>46636</v>
      </c>
      <c r="I175" s="15" t="str">
        <f t="shared" si="3"/>
        <v>snp</v>
      </c>
      <c r="J175" s="23">
        <v>41</v>
      </c>
      <c r="K175" s="23">
        <v>2</v>
      </c>
      <c r="L175" s="23">
        <v>38</v>
      </c>
    </row>
    <row r="176" spans="1:12" x14ac:dyDescent="0.2">
      <c r="A176" s="23" t="s">
        <v>1296</v>
      </c>
      <c r="B176" s="23">
        <v>13698</v>
      </c>
      <c r="C176" s="15" t="str" cm="1">
        <f t="array" ref="C176">IFERROR(LOOKUP(2, 1/(coordinates!$A$2:$A$148&lt;=B176)/(coordinates!$B$2:$B$148&gt;=B176), coordinates!$C$2:$C$148), "-")</f>
        <v>EE4</v>
      </c>
      <c r="D176" s="15" t="str">
        <f>IFERROR(LOOKUP(2, 1/(coordinates!$A$2:$A$148&lt;=$B176)/(coordinates!$B$2:$B$148&gt;=$B176), coordinates!$D$2:$D$148), "-")</f>
        <v>protein EE4</v>
      </c>
      <c r="E176" s="15" t="str">
        <f>IFERROR(LOOKUP(2, 1/(coordinates!$A$2:$A$148&lt;=$B176)/(coordinates!$B$2:$B$148&gt;=$B176), coordinates!$E$2:$E$148), "-")</f>
        <v>contains signal peptide; EE3 family</v>
      </c>
      <c r="F176" s="23" t="s">
        <v>9</v>
      </c>
      <c r="G176" s="23" t="s">
        <v>12</v>
      </c>
      <c r="H176" s="25">
        <v>30442</v>
      </c>
      <c r="I176" s="15" t="str">
        <f t="shared" si="3"/>
        <v>snp</v>
      </c>
      <c r="J176" s="23">
        <v>42</v>
      </c>
      <c r="K176" s="23">
        <v>3</v>
      </c>
      <c r="L176" s="23">
        <v>37</v>
      </c>
    </row>
    <row r="177" spans="1:12" x14ac:dyDescent="0.2">
      <c r="A177" s="23" t="s">
        <v>1296</v>
      </c>
      <c r="B177" s="23">
        <v>13705</v>
      </c>
      <c r="C177" s="15" t="str" cm="1">
        <f t="array" ref="C177">IFERROR(LOOKUP(2, 1/(coordinates!$A$2:$A$148&lt;=B177)/(coordinates!$B$2:$B$148&gt;=B177), coordinates!$C$2:$C$148), "-")</f>
        <v>EE4</v>
      </c>
      <c r="D177" s="15" t="str">
        <f>IFERROR(LOOKUP(2, 1/(coordinates!$A$2:$A$148&lt;=$B177)/(coordinates!$B$2:$B$148&gt;=$B177), coordinates!$D$2:$D$148), "-")</f>
        <v>protein EE4</v>
      </c>
      <c r="E177" s="15" t="str">
        <f>IFERROR(LOOKUP(2, 1/(coordinates!$A$2:$A$148&lt;=$B177)/(coordinates!$B$2:$B$148&gt;=$B177), coordinates!$E$2:$E$148), "-")</f>
        <v>contains signal peptide; EE3 family</v>
      </c>
      <c r="F177" s="23" t="s">
        <v>10</v>
      </c>
      <c r="G177" s="23" t="s">
        <v>13</v>
      </c>
      <c r="H177" s="25">
        <v>48823</v>
      </c>
      <c r="I177" s="15" t="str">
        <f t="shared" si="3"/>
        <v>snp</v>
      </c>
      <c r="J177" s="23">
        <v>41</v>
      </c>
      <c r="K177" s="23">
        <v>0</v>
      </c>
      <c r="L177" s="23">
        <v>41</v>
      </c>
    </row>
    <row r="178" spans="1:12" x14ac:dyDescent="0.2">
      <c r="A178" s="23" t="s">
        <v>1296</v>
      </c>
      <c r="B178" s="23">
        <v>13716</v>
      </c>
      <c r="C178" s="15" t="str" cm="1">
        <f t="array" ref="C178">IFERROR(LOOKUP(2, 1/(coordinates!$A$2:$A$148&lt;=B178)/(coordinates!$B$2:$B$148&gt;=B178), coordinates!$C$2:$C$148), "-")</f>
        <v>EE4</v>
      </c>
      <c r="D178" s="15" t="str">
        <f>IFERROR(LOOKUP(2, 1/(coordinates!$A$2:$A$148&lt;=$B178)/(coordinates!$B$2:$B$148&gt;=$B178), coordinates!$D$2:$D$148), "-")</f>
        <v>protein EE4</v>
      </c>
      <c r="E178" s="15" t="str">
        <f>IFERROR(LOOKUP(2, 1/(coordinates!$A$2:$A$148&lt;=$B178)/(coordinates!$B$2:$B$148&gt;=$B178), coordinates!$E$2:$E$148), "-")</f>
        <v>contains signal peptide; EE3 family</v>
      </c>
      <c r="F178" s="23" t="s">
        <v>13</v>
      </c>
      <c r="G178" s="23" t="s">
        <v>10</v>
      </c>
      <c r="H178" s="25">
        <v>32236</v>
      </c>
      <c r="I178" s="15" t="str">
        <f t="shared" si="3"/>
        <v>snp</v>
      </c>
      <c r="J178" s="23">
        <v>41</v>
      </c>
      <c r="K178" s="23">
        <v>2</v>
      </c>
      <c r="L178" s="23">
        <v>29</v>
      </c>
    </row>
    <row r="179" spans="1:12" x14ac:dyDescent="0.2">
      <c r="A179" s="23" t="s">
        <v>1296</v>
      </c>
      <c r="B179" s="23">
        <v>13731</v>
      </c>
      <c r="C179" s="15" t="str" cm="1">
        <f t="array" ref="C179">IFERROR(LOOKUP(2, 1/(coordinates!$A$2:$A$148&lt;=B179)/(coordinates!$B$2:$B$148&gt;=B179), coordinates!$C$2:$C$148), "-")</f>
        <v>EE4</v>
      </c>
      <c r="D179" s="15" t="str">
        <f>IFERROR(LOOKUP(2, 1/(coordinates!$A$2:$A$148&lt;=$B179)/(coordinates!$B$2:$B$148&gt;=$B179), coordinates!$D$2:$D$148), "-")</f>
        <v>protein EE4</v>
      </c>
      <c r="E179" s="15" t="str">
        <f>IFERROR(LOOKUP(2, 1/(coordinates!$A$2:$A$148&lt;=$B179)/(coordinates!$B$2:$B$148&gt;=$B179), coordinates!$E$2:$E$148), "-")</f>
        <v>contains signal peptide; EE3 family</v>
      </c>
      <c r="F179" s="23" t="s">
        <v>9</v>
      </c>
      <c r="G179" s="23" t="s">
        <v>13</v>
      </c>
      <c r="H179" s="25">
        <v>38851</v>
      </c>
      <c r="I179" s="15" t="str">
        <f t="shared" si="3"/>
        <v>snp</v>
      </c>
      <c r="J179" s="23">
        <v>41</v>
      </c>
      <c r="K179" s="23">
        <v>2</v>
      </c>
      <c r="L179" s="23">
        <v>37</v>
      </c>
    </row>
    <row r="180" spans="1:12" x14ac:dyDescent="0.2">
      <c r="A180" s="23" t="s">
        <v>1296</v>
      </c>
      <c r="B180" s="23">
        <v>13733</v>
      </c>
      <c r="C180" s="15" t="str" cm="1">
        <f t="array" ref="C180">IFERROR(LOOKUP(2, 1/(coordinates!$A$2:$A$148&lt;=B180)/(coordinates!$B$2:$B$148&gt;=B180), coordinates!$C$2:$C$148), "-")</f>
        <v>EE4</v>
      </c>
      <c r="D180" s="15" t="str">
        <f>IFERROR(LOOKUP(2, 1/(coordinates!$A$2:$A$148&lt;=$B180)/(coordinates!$B$2:$B$148&gt;=$B180), coordinates!$D$2:$D$148), "-")</f>
        <v>protein EE4</v>
      </c>
      <c r="E180" s="15" t="str">
        <f>IFERROR(LOOKUP(2, 1/(coordinates!$A$2:$A$148&lt;=$B180)/(coordinates!$B$2:$B$148&gt;=$B180), coordinates!$E$2:$E$148), "-")</f>
        <v>contains signal peptide; EE3 family</v>
      </c>
      <c r="F180" s="23" t="s">
        <v>10</v>
      </c>
      <c r="G180" s="23" t="s">
        <v>12</v>
      </c>
      <c r="H180" s="25">
        <v>40316</v>
      </c>
      <c r="I180" s="15" t="str">
        <f t="shared" si="3"/>
        <v>snp</v>
      </c>
      <c r="J180" s="23">
        <v>42</v>
      </c>
      <c r="K180" s="23">
        <v>1</v>
      </c>
      <c r="L180" s="23">
        <v>36</v>
      </c>
    </row>
    <row r="181" spans="1:12" x14ac:dyDescent="0.2">
      <c r="A181" s="23" t="s">
        <v>1296</v>
      </c>
      <c r="B181" s="23">
        <v>13743</v>
      </c>
      <c r="C181" s="15" t="str" cm="1">
        <f t="array" ref="C181">IFERROR(LOOKUP(2, 1/(coordinates!$A$2:$A$148&lt;=B181)/(coordinates!$B$2:$B$148&gt;=B181), coordinates!$C$2:$C$148), "-")</f>
        <v>EE4</v>
      </c>
      <c r="D181" s="15" t="str">
        <f>IFERROR(LOOKUP(2, 1/(coordinates!$A$2:$A$148&lt;=$B181)/(coordinates!$B$2:$B$148&gt;=$B181), coordinates!$D$2:$D$148), "-")</f>
        <v>protein EE4</v>
      </c>
      <c r="E181" s="15" t="str">
        <f>IFERROR(LOOKUP(2, 1/(coordinates!$A$2:$A$148&lt;=$B181)/(coordinates!$B$2:$B$148&gt;=$B181), coordinates!$E$2:$E$148), "-")</f>
        <v>contains signal peptide; EE3 family</v>
      </c>
      <c r="F181" s="23" t="s">
        <v>10</v>
      </c>
      <c r="G181" s="23" t="s">
        <v>9</v>
      </c>
      <c r="H181" s="25">
        <v>43337</v>
      </c>
      <c r="I181" s="15" t="str">
        <f t="shared" si="3"/>
        <v>snp</v>
      </c>
      <c r="J181" s="23">
        <v>41</v>
      </c>
      <c r="K181" s="23">
        <v>0</v>
      </c>
      <c r="L181" s="23">
        <v>40</v>
      </c>
    </row>
    <row r="182" spans="1:12" x14ac:dyDescent="0.2">
      <c r="A182" s="23" t="s">
        <v>1296</v>
      </c>
      <c r="B182" s="23">
        <v>13746</v>
      </c>
      <c r="C182" s="15" t="str" cm="1">
        <f t="array" ref="C182">IFERROR(LOOKUP(2, 1/(coordinates!$A$2:$A$148&lt;=B182)/(coordinates!$B$2:$B$148&gt;=B182), coordinates!$C$2:$C$148), "-")</f>
        <v>EE4</v>
      </c>
      <c r="D182" s="15" t="str">
        <f>IFERROR(LOOKUP(2, 1/(coordinates!$A$2:$A$148&lt;=$B182)/(coordinates!$B$2:$B$148&gt;=$B182), coordinates!$D$2:$D$148), "-")</f>
        <v>protein EE4</v>
      </c>
      <c r="E182" s="15" t="str">
        <f>IFERROR(LOOKUP(2, 1/(coordinates!$A$2:$A$148&lt;=$B182)/(coordinates!$B$2:$B$148&gt;=$B182), coordinates!$E$2:$E$148), "-")</f>
        <v>contains signal peptide; EE3 family</v>
      </c>
      <c r="F182" s="23" t="s">
        <v>10</v>
      </c>
      <c r="G182" s="23" t="s">
        <v>13</v>
      </c>
      <c r="H182" s="25">
        <v>39958</v>
      </c>
      <c r="I182" s="15" t="str">
        <f t="shared" si="3"/>
        <v>snp</v>
      </c>
      <c r="J182" s="23">
        <v>42</v>
      </c>
      <c r="K182" s="23">
        <v>1</v>
      </c>
      <c r="L182" s="23">
        <v>40</v>
      </c>
    </row>
    <row r="183" spans="1:12" x14ac:dyDescent="0.2">
      <c r="A183" s="23" t="s">
        <v>1296</v>
      </c>
      <c r="B183" s="23">
        <v>13752</v>
      </c>
      <c r="C183" s="15" t="str" cm="1">
        <f t="array" ref="C183">IFERROR(LOOKUP(2, 1/(coordinates!$A$2:$A$148&lt;=B183)/(coordinates!$B$2:$B$148&gt;=B183), coordinates!$C$2:$C$148), "-")</f>
        <v>EE4</v>
      </c>
      <c r="D183" s="15" t="str">
        <f>IFERROR(LOOKUP(2, 1/(coordinates!$A$2:$A$148&lt;=$B183)/(coordinates!$B$2:$B$148&gt;=$B183), coordinates!$D$2:$D$148), "-")</f>
        <v>protein EE4</v>
      </c>
      <c r="E183" s="15" t="str">
        <f>IFERROR(LOOKUP(2, 1/(coordinates!$A$2:$A$148&lt;=$B183)/(coordinates!$B$2:$B$148&gt;=$B183), coordinates!$E$2:$E$148), "-")</f>
        <v>contains signal peptide; EE3 family</v>
      </c>
      <c r="F183" s="23" t="s">
        <v>12</v>
      </c>
      <c r="G183" s="23" t="s">
        <v>10</v>
      </c>
      <c r="H183" s="25">
        <v>45793</v>
      </c>
      <c r="I183" s="15" t="str">
        <f t="shared" si="3"/>
        <v>snp</v>
      </c>
      <c r="J183" s="23">
        <v>41</v>
      </c>
      <c r="K183" s="23">
        <v>0</v>
      </c>
      <c r="L183" s="23">
        <v>40</v>
      </c>
    </row>
    <row r="184" spans="1:12" x14ac:dyDescent="0.2">
      <c r="A184" s="23" t="s">
        <v>1296</v>
      </c>
      <c r="B184" s="23">
        <v>13761</v>
      </c>
      <c r="C184" s="15" t="str" cm="1">
        <f t="array" ref="C184">IFERROR(LOOKUP(2, 1/(coordinates!$A$2:$A$148&lt;=B184)/(coordinates!$B$2:$B$148&gt;=B184), coordinates!$C$2:$C$148), "-")</f>
        <v>EE4</v>
      </c>
      <c r="D184" s="15" t="str">
        <f>IFERROR(LOOKUP(2, 1/(coordinates!$A$2:$A$148&lt;=$B184)/(coordinates!$B$2:$B$148&gt;=$B184), coordinates!$D$2:$D$148), "-")</f>
        <v>protein EE4</v>
      </c>
      <c r="E184" s="15" t="str">
        <f>IFERROR(LOOKUP(2, 1/(coordinates!$A$2:$A$148&lt;=$B184)/(coordinates!$B$2:$B$148&gt;=$B184), coordinates!$E$2:$E$148), "-")</f>
        <v>contains signal peptide; EE3 family</v>
      </c>
      <c r="F184" s="23" t="s">
        <v>12</v>
      </c>
      <c r="G184" s="23" t="s">
        <v>9</v>
      </c>
      <c r="H184" s="25">
        <v>41419</v>
      </c>
      <c r="I184" s="15" t="str">
        <f t="shared" si="3"/>
        <v>snp</v>
      </c>
      <c r="J184" s="23">
        <v>41</v>
      </c>
      <c r="K184" s="23">
        <v>0</v>
      </c>
      <c r="L184" s="23">
        <v>40</v>
      </c>
    </row>
    <row r="185" spans="1:12" x14ac:dyDescent="0.2">
      <c r="A185" s="23" t="s">
        <v>1296</v>
      </c>
      <c r="B185" s="23">
        <v>13778</v>
      </c>
      <c r="C185" s="15" t="str" cm="1">
        <f t="array" ref="C185">IFERROR(LOOKUP(2, 1/(coordinates!$A$2:$A$148&lt;=B185)/(coordinates!$B$2:$B$148&gt;=B185), coordinates!$C$2:$C$148), "-")</f>
        <v>EE4</v>
      </c>
      <c r="D185" s="15" t="str">
        <f>IFERROR(LOOKUP(2, 1/(coordinates!$A$2:$A$148&lt;=$B185)/(coordinates!$B$2:$B$148&gt;=$B185), coordinates!$D$2:$D$148), "-")</f>
        <v>protein EE4</v>
      </c>
      <c r="E185" s="15" t="str">
        <f>IFERROR(LOOKUP(2, 1/(coordinates!$A$2:$A$148&lt;=$B185)/(coordinates!$B$2:$B$148&gt;=$B185), coordinates!$E$2:$E$148), "-")</f>
        <v>contains signal peptide; EE3 family</v>
      </c>
      <c r="F185" s="23" t="s">
        <v>9</v>
      </c>
      <c r="G185" s="23" t="s">
        <v>12</v>
      </c>
      <c r="H185" s="25">
        <v>35257</v>
      </c>
      <c r="I185" s="15" t="str">
        <f t="shared" si="3"/>
        <v>snp</v>
      </c>
      <c r="J185" s="23">
        <v>42</v>
      </c>
      <c r="K185" s="23">
        <v>2</v>
      </c>
      <c r="L185" s="23">
        <v>39</v>
      </c>
    </row>
    <row r="186" spans="1:12" x14ac:dyDescent="0.2">
      <c r="A186" s="23" t="s">
        <v>1296</v>
      </c>
      <c r="B186" s="23">
        <v>13782</v>
      </c>
      <c r="C186" s="15" t="str" cm="1">
        <f t="array" ref="C186">IFERROR(LOOKUP(2, 1/(coordinates!$A$2:$A$148&lt;=B186)/(coordinates!$B$2:$B$148&gt;=B186), coordinates!$C$2:$C$148), "-")</f>
        <v>EE4</v>
      </c>
      <c r="D186" s="15" t="str">
        <f>IFERROR(LOOKUP(2, 1/(coordinates!$A$2:$A$148&lt;=$B186)/(coordinates!$B$2:$B$148&gt;=$B186), coordinates!$D$2:$D$148), "-")</f>
        <v>protein EE4</v>
      </c>
      <c r="E186" s="15" t="str">
        <f>IFERROR(LOOKUP(2, 1/(coordinates!$A$2:$A$148&lt;=$B186)/(coordinates!$B$2:$B$148&gt;=$B186), coordinates!$E$2:$E$148), "-")</f>
        <v>contains signal peptide; EE3 family</v>
      </c>
      <c r="F186" s="23" t="s">
        <v>13</v>
      </c>
      <c r="G186" s="23" t="s">
        <v>10</v>
      </c>
      <c r="H186" s="25">
        <v>38171</v>
      </c>
      <c r="I186" s="15" t="str">
        <f t="shared" si="3"/>
        <v>snp</v>
      </c>
      <c r="J186" s="23">
        <v>41</v>
      </c>
      <c r="K186" s="23">
        <v>0</v>
      </c>
      <c r="L186" s="23">
        <v>41</v>
      </c>
    </row>
    <row r="187" spans="1:12" x14ac:dyDescent="0.2">
      <c r="A187" s="23" t="s">
        <v>1296</v>
      </c>
      <c r="B187" s="23">
        <v>13785</v>
      </c>
      <c r="C187" s="15" t="str" cm="1">
        <f t="array" ref="C187">IFERROR(LOOKUP(2, 1/(coordinates!$A$2:$A$148&lt;=B187)/(coordinates!$B$2:$B$148&gt;=B187), coordinates!$C$2:$C$148), "-")</f>
        <v>EE4</v>
      </c>
      <c r="D187" s="15" t="str">
        <f>IFERROR(LOOKUP(2, 1/(coordinates!$A$2:$A$148&lt;=$B187)/(coordinates!$B$2:$B$148&gt;=$B187), coordinates!$D$2:$D$148), "-")</f>
        <v>protein EE4</v>
      </c>
      <c r="E187" s="15" t="str">
        <f>IFERROR(LOOKUP(2, 1/(coordinates!$A$2:$A$148&lt;=$B187)/(coordinates!$B$2:$B$148&gt;=$B187), coordinates!$E$2:$E$148), "-")</f>
        <v>contains signal peptide; EE3 family</v>
      </c>
      <c r="F187" s="23" t="s">
        <v>13</v>
      </c>
      <c r="G187" s="23" t="s">
        <v>10</v>
      </c>
      <c r="H187" s="25">
        <v>40937</v>
      </c>
      <c r="I187" s="15" t="str">
        <f t="shared" si="3"/>
        <v>snp</v>
      </c>
      <c r="J187" s="23">
        <v>41</v>
      </c>
      <c r="K187" s="23">
        <v>1</v>
      </c>
      <c r="L187" s="23">
        <v>39</v>
      </c>
    </row>
    <row r="188" spans="1:12" x14ac:dyDescent="0.2">
      <c r="A188" s="23" t="s">
        <v>1296</v>
      </c>
      <c r="B188" s="23">
        <v>13800</v>
      </c>
      <c r="C188" s="15" t="str" cm="1">
        <f t="array" ref="C188">IFERROR(LOOKUP(2, 1/(coordinates!$A$2:$A$148&lt;=B188)/(coordinates!$B$2:$B$148&gt;=B188), coordinates!$C$2:$C$148), "-")</f>
        <v>EE4</v>
      </c>
      <c r="D188" s="15" t="str">
        <f>IFERROR(LOOKUP(2, 1/(coordinates!$A$2:$A$148&lt;=$B188)/(coordinates!$B$2:$B$148&gt;=$B188), coordinates!$D$2:$D$148), "-")</f>
        <v>protein EE4</v>
      </c>
      <c r="E188" s="15" t="str">
        <f>IFERROR(LOOKUP(2, 1/(coordinates!$A$2:$A$148&lt;=$B188)/(coordinates!$B$2:$B$148&gt;=$B188), coordinates!$E$2:$E$148), "-")</f>
        <v>contains signal peptide; EE3 family</v>
      </c>
      <c r="F188" s="23" t="s">
        <v>10</v>
      </c>
      <c r="G188" s="23" t="s">
        <v>13</v>
      </c>
      <c r="H188" s="25">
        <v>26966</v>
      </c>
      <c r="I188" s="15" t="str">
        <f t="shared" si="3"/>
        <v>snp</v>
      </c>
      <c r="J188" s="23">
        <v>41</v>
      </c>
      <c r="K188" s="23">
        <v>2</v>
      </c>
      <c r="L188" s="23">
        <v>36</v>
      </c>
    </row>
    <row r="189" spans="1:12" x14ac:dyDescent="0.2">
      <c r="A189" s="23" t="s">
        <v>1296</v>
      </c>
      <c r="B189" s="23">
        <v>13805</v>
      </c>
      <c r="C189" s="15" t="str" cm="1">
        <f t="array" ref="C189">IFERROR(LOOKUP(2, 1/(coordinates!$A$2:$A$148&lt;=B189)/(coordinates!$B$2:$B$148&gt;=B189), coordinates!$C$2:$C$148), "-")</f>
        <v>EE4</v>
      </c>
      <c r="D189" s="15" t="str">
        <f>IFERROR(LOOKUP(2, 1/(coordinates!$A$2:$A$148&lt;=$B189)/(coordinates!$B$2:$B$148&gt;=$B189), coordinates!$D$2:$D$148), "-")</f>
        <v>protein EE4</v>
      </c>
      <c r="E189" s="15" t="str">
        <f>IFERROR(LOOKUP(2, 1/(coordinates!$A$2:$A$148&lt;=$B189)/(coordinates!$B$2:$B$148&gt;=$B189), coordinates!$E$2:$E$148), "-")</f>
        <v>contains signal peptide; EE3 family</v>
      </c>
      <c r="F189" s="23" t="s">
        <v>10</v>
      </c>
      <c r="G189" s="23" t="s">
        <v>13</v>
      </c>
      <c r="H189" s="25">
        <v>25905</v>
      </c>
      <c r="I189" s="15" t="str">
        <f t="shared" si="3"/>
        <v>snp</v>
      </c>
      <c r="J189" s="23">
        <v>41</v>
      </c>
      <c r="K189" s="23">
        <v>0</v>
      </c>
      <c r="L189" s="23">
        <v>36</v>
      </c>
    </row>
    <row r="190" spans="1:12" x14ac:dyDescent="0.2">
      <c r="A190" s="23" t="s">
        <v>1296</v>
      </c>
      <c r="B190" s="23">
        <v>13807</v>
      </c>
      <c r="C190" s="15" t="str" cm="1">
        <f t="array" ref="C190">IFERROR(LOOKUP(2, 1/(coordinates!$A$2:$A$148&lt;=B190)/(coordinates!$B$2:$B$148&gt;=B190), coordinates!$C$2:$C$148), "-")</f>
        <v>EE4</v>
      </c>
      <c r="D190" s="15" t="str">
        <f>IFERROR(LOOKUP(2, 1/(coordinates!$A$2:$A$148&lt;=$B190)/(coordinates!$B$2:$B$148&gt;=$B190), coordinates!$D$2:$D$148), "-")</f>
        <v>protein EE4</v>
      </c>
      <c r="E190" s="15" t="str">
        <f>IFERROR(LOOKUP(2, 1/(coordinates!$A$2:$A$148&lt;=$B190)/(coordinates!$B$2:$B$148&gt;=$B190), coordinates!$E$2:$E$148), "-")</f>
        <v>contains signal peptide; EE3 family</v>
      </c>
      <c r="F190" s="23" t="s">
        <v>474</v>
      </c>
      <c r="G190" s="23" t="s">
        <v>553</v>
      </c>
      <c r="H190" s="25">
        <v>56711</v>
      </c>
      <c r="I190" s="15" t="str">
        <f t="shared" si="3"/>
        <v>complex</v>
      </c>
      <c r="J190" s="23">
        <v>41</v>
      </c>
      <c r="K190" s="23">
        <v>5</v>
      </c>
      <c r="L190" s="23">
        <v>33</v>
      </c>
    </row>
    <row r="191" spans="1:12" x14ac:dyDescent="0.2">
      <c r="A191" s="23" t="s">
        <v>1296</v>
      </c>
      <c r="B191" s="23">
        <v>13812</v>
      </c>
      <c r="C191" s="15" t="str" cm="1">
        <f t="array" ref="C191">IFERROR(LOOKUP(2, 1/(coordinates!$A$2:$A$148&lt;=B191)/(coordinates!$B$2:$B$148&gt;=B191), coordinates!$C$2:$C$148), "-")</f>
        <v>EE4</v>
      </c>
      <c r="D191" s="15" t="str">
        <f>IFERROR(LOOKUP(2, 1/(coordinates!$A$2:$A$148&lt;=$B191)/(coordinates!$B$2:$B$148&gt;=$B191), coordinates!$D$2:$D$148), "-")</f>
        <v>protein EE4</v>
      </c>
      <c r="E191" s="15" t="str">
        <f>IFERROR(LOOKUP(2, 1/(coordinates!$A$2:$A$148&lt;=$B191)/(coordinates!$B$2:$B$148&gt;=$B191), coordinates!$E$2:$E$148), "-")</f>
        <v>contains signal peptide; EE3 family</v>
      </c>
      <c r="F191" s="23" t="s">
        <v>12</v>
      </c>
      <c r="G191" s="23" t="s">
        <v>9</v>
      </c>
      <c r="H191" s="25">
        <v>28103</v>
      </c>
      <c r="I191" s="15" t="str">
        <f t="shared" si="3"/>
        <v>snp</v>
      </c>
      <c r="J191" s="23">
        <v>41</v>
      </c>
      <c r="K191" s="23">
        <v>7</v>
      </c>
      <c r="L191" s="23">
        <v>34</v>
      </c>
    </row>
    <row r="192" spans="1:12" x14ac:dyDescent="0.2">
      <c r="A192" s="23" t="s">
        <v>1296</v>
      </c>
      <c r="B192" s="23">
        <v>13821</v>
      </c>
      <c r="C192" s="15" t="str" cm="1">
        <f t="array" ref="C192">IFERROR(LOOKUP(2, 1/(coordinates!$A$2:$A$148&lt;=B192)/(coordinates!$B$2:$B$148&gt;=B192), coordinates!$C$2:$C$148), "-")</f>
        <v>EE4</v>
      </c>
      <c r="D192" s="15" t="str">
        <f>IFERROR(LOOKUP(2, 1/(coordinates!$A$2:$A$148&lt;=$B192)/(coordinates!$B$2:$B$148&gt;=$B192), coordinates!$D$2:$D$148), "-")</f>
        <v>protein EE4</v>
      </c>
      <c r="E192" s="15" t="str">
        <f>IFERROR(LOOKUP(2, 1/(coordinates!$A$2:$A$148&lt;=$B192)/(coordinates!$B$2:$B$148&gt;=$B192), coordinates!$E$2:$E$148), "-")</f>
        <v>contains signal peptide; EE3 family</v>
      </c>
      <c r="F192" s="23" t="s">
        <v>126</v>
      </c>
      <c r="G192" s="23" t="s">
        <v>170</v>
      </c>
      <c r="H192" s="25">
        <v>51184</v>
      </c>
      <c r="I192" s="15" t="str">
        <f t="shared" si="3"/>
        <v>complex</v>
      </c>
      <c r="J192" s="23">
        <v>43</v>
      </c>
      <c r="K192" s="23">
        <v>8</v>
      </c>
      <c r="L192" s="23">
        <v>32</v>
      </c>
    </row>
    <row r="193" spans="1:12" x14ac:dyDescent="0.2">
      <c r="A193" s="23" t="s">
        <v>1296</v>
      </c>
      <c r="B193" s="23">
        <v>13824</v>
      </c>
      <c r="C193" s="15" t="str" cm="1">
        <f t="array" ref="C193">IFERROR(LOOKUP(2, 1/(coordinates!$A$2:$A$148&lt;=B193)/(coordinates!$B$2:$B$148&gt;=B193), coordinates!$C$2:$C$148), "-")</f>
        <v>EE4</v>
      </c>
      <c r="D193" s="15" t="str">
        <f>IFERROR(LOOKUP(2, 1/(coordinates!$A$2:$A$148&lt;=$B193)/(coordinates!$B$2:$B$148&gt;=$B193), coordinates!$D$2:$D$148), "-")</f>
        <v>protein EE4</v>
      </c>
      <c r="E193" s="15" t="str">
        <f>IFERROR(LOOKUP(2, 1/(coordinates!$A$2:$A$148&lt;=$B193)/(coordinates!$B$2:$B$148&gt;=$B193), coordinates!$E$2:$E$148), "-")</f>
        <v>contains signal peptide; EE3 family</v>
      </c>
      <c r="F193" s="23" t="s">
        <v>10</v>
      </c>
      <c r="G193" s="23" t="s">
        <v>9</v>
      </c>
      <c r="H193" s="25">
        <v>26438</v>
      </c>
      <c r="I193" s="15" t="str">
        <f t="shared" si="3"/>
        <v>snp</v>
      </c>
      <c r="J193" s="23">
        <v>43</v>
      </c>
      <c r="K193" s="23">
        <v>3</v>
      </c>
      <c r="L193" s="23">
        <v>32</v>
      </c>
    </row>
    <row r="194" spans="1:12" x14ac:dyDescent="0.2">
      <c r="A194" s="23" t="s">
        <v>1296</v>
      </c>
      <c r="B194" s="23">
        <v>13833</v>
      </c>
      <c r="C194" s="15" t="str" cm="1">
        <f t="array" ref="C194">IFERROR(LOOKUP(2, 1/(coordinates!$A$2:$A$148&lt;=B194)/(coordinates!$B$2:$B$148&gt;=B194), coordinates!$C$2:$C$148), "-")</f>
        <v>EE4</v>
      </c>
      <c r="D194" s="15" t="str">
        <f>IFERROR(LOOKUP(2, 1/(coordinates!$A$2:$A$148&lt;=$B194)/(coordinates!$B$2:$B$148&gt;=$B194), coordinates!$D$2:$D$148), "-")</f>
        <v>protein EE4</v>
      </c>
      <c r="E194" s="15" t="str">
        <f>IFERROR(LOOKUP(2, 1/(coordinates!$A$2:$A$148&lt;=$B194)/(coordinates!$B$2:$B$148&gt;=$B194), coordinates!$E$2:$E$148), "-")</f>
        <v>contains signal peptide; EE3 family</v>
      </c>
      <c r="F194" s="23" t="s">
        <v>186</v>
      </c>
      <c r="G194" s="23" t="s">
        <v>33</v>
      </c>
      <c r="H194" s="25">
        <v>87613</v>
      </c>
      <c r="I194" s="15" t="str">
        <f t="shared" si="3"/>
        <v>complex</v>
      </c>
      <c r="J194" s="23">
        <v>41</v>
      </c>
      <c r="K194" s="23">
        <v>0</v>
      </c>
      <c r="L194" s="23">
        <v>39</v>
      </c>
    </row>
    <row r="195" spans="1:12" x14ac:dyDescent="0.2">
      <c r="A195" s="23" t="s">
        <v>1296</v>
      </c>
      <c r="B195" s="23">
        <v>13837</v>
      </c>
      <c r="C195" s="15" t="str" cm="1">
        <f t="array" ref="C195">IFERROR(LOOKUP(2, 1/(coordinates!$A$2:$A$148&lt;=B195)/(coordinates!$B$2:$B$148&gt;=B195), coordinates!$C$2:$C$148), "-")</f>
        <v>EE4</v>
      </c>
      <c r="D195" s="15" t="str">
        <f>IFERROR(LOOKUP(2, 1/(coordinates!$A$2:$A$148&lt;=$B195)/(coordinates!$B$2:$B$148&gt;=$B195), coordinates!$D$2:$D$148), "-")</f>
        <v>protein EE4</v>
      </c>
      <c r="E195" s="15" t="str">
        <f>IFERROR(LOOKUP(2, 1/(coordinates!$A$2:$A$148&lt;=$B195)/(coordinates!$B$2:$B$148&gt;=$B195), coordinates!$E$2:$E$148), "-")</f>
        <v>contains signal peptide; EE3 family</v>
      </c>
      <c r="F195" s="23" t="s">
        <v>12</v>
      </c>
      <c r="G195" s="23" t="s">
        <v>9</v>
      </c>
      <c r="H195" s="25">
        <v>44172</v>
      </c>
      <c r="I195" s="15" t="str">
        <f t="shared" si="3"/>
        <v>snp</v>
      </c>
      <c r="J195" s="23">
        <v>41</v>
      </c>
      <c r="K195" s="23">
        <v>1</v>
      </c>
      <c r="L195" s="23">
        <v>39</v>
      </c>
    </row>
    <row r="196" spans="1:12" x14ac:dyDescent="0.2">
      <c r="A196" s="15" t="s">
        <v>1904</v>
      </c>
      <c r="B196" s="15">
        <v>13838</v>
      </c>
      <c r="C196" s="15" t="str" cm="1">
        <f t="array" ref="C196">IFERROR(LOOKUP(2, 1/(coordinates!$A$2:$A$148&lt;=B196)/(coordinates!$B$2:$B$148&gt;=B196), coordinates!$C$2:$C$148), "-")</f>
        <v>EE4</v>
      </c>
      <c r="D196" s="15" t="str">
        <f>IFERROR(LOOKUP(2, 1/(coordinates!$A$2:$A$148&lt;=$B196)/(coordinates!$B$2:$B$148&gt;=$B196), coordinates!$D$2:$D$148), "-")</f>
        <v>protein EE4</v>
      </c>
      <c r="E196" s="15" t="str">
        <f>IFERROR(LOOKUP(2, 1/(coordinates!$A$2:$A$148&lt;=$B196)/(coordinates!$B$2:$B$148&gt;=$B196), coordinates!$E$2:$E$148), "-")</f>
        <v>contains signal peptide; EE3 family</v>
      </c>
      <c r="F196" s="15" t="s">
        <v>9</v>
      </c>
      <c r="G196" s="15" t="s">
        <v>12</v>
      </c>
      <c r="H196" s="26">
        <v>136082</v>
      </c>
      <c r="I196" s="15" t="s">
        <v>11</v>
      </c>
      <c r="J196" s="15">
        <v>32</v>
      </c>
      <c r="K196" s="15">
        <v>22</v>
      </c>
      <c r="L196" s="15">
        <v>1</v>
      </c>
    </row>
    <row r="197" spans="1:12" x14ac:dyDescent="0.2">
      <c r="A197" s="23" t="s">
        <v>1296</v>
      </c>
      <c r="B197" s="23">
        <v>13846</v>
      </c>
      <c r="C197" s="15" t="str" cm="1">
        <f t="array" ref="C197">IFERROR(LOOKUP(2, 1/(coordinates!$A$2:$A$148&lt;=B197)/(coordinates!$B$2:$B$148&gt;=B197), coordinates!$C$2:$C$148), "-")</f>
        <v>EE4</v>
      </c>
      <c r="D197" s="15" t="str">
        <f>IFERROR(LOOKUP(2, 1/(coordinates!$A$2:$A$148&lt;=$B197)/(coordinates!$B$2:$B$148&gt;=$B197), coordinates!$D$2:$D$148), "-")</f>
        <v>protein EE4</v>
      </c>
      <c r="E197" s="15" t="str">
        <f>IFERROR(LOOKUP(2, 1/(coordinates!$A$2:$A$148&lt;=$B197)/(coordinates!$B$2:$B$148&gt;=$B197), coordinates!$E$2:$E$148), "-")</f>
        <v>contains signal peptide; EE3 family</v>
      </c>
      <c r="F197" s="23" t="s">
        <v>13</v>
      </c>
      <c r="G197" s="23" t="s">
        <v>9</v>
      </c>
      <c r="H197" s="25">
        <v>9544</v>
      </c>
      <c r="I197" s="15" t="str">
        <f t="shared" ref="I197:I223" si="4">IF(AND(LEN(F197)=LEN(G197), LEN(F197)=1), "snp", "complex")</f>
        <v>snp</v>
      </c>
      <c r="J197" s="23">
        <v>42</v>
      </c>
      <c r="K197" s="23">
        <v>7</v>
      </c>
      <c r="L197" s="23">
        <v>14</v>
      </c>
    </row>
    <row r="198" spans="1:12" x14ac:dyDescent="0.2">
      <c r="A198" s="23" t="s">
        <v>1296</v>
      </c>
      <c r="B198" s="23">
        <v>13850</v>
      </c>
      <c r="C198" s="15" t="str" cm="1">
        <f t="array" ref="C198">IFERROR(LOOKUP(2, 1/(coordinates!$A$2:$A$148&lt;=B198)/(coordinates!$B$2:$B$148&gt;=B198), coordinates!$C$2:$C$148), "-")</f>
        <v>EE4</v>
      </c>
      <c r="D198" s="15" t="str">
        <f>IFERROR(LOOKUP(2, 1/(coordinates!$A$2:$A$148&lt;=$B198)/(coordinates!$B$2:$B$148&gt;=$B198), coordinates!$D$2:$D$148), "-")</f>
        <v>protein EE4</v>
      </c>
      <c r="E198" s="15" t="str">
        <f>IFERROR(LOOKUP(2, 1/(coordinates!$A$2:$A$148&lt;=$B198)/(coordinates!$B$2:$B$148&gt;=$B198), coordinates!$E$2:$E$148), "-")</f>
        <v>contains signal peptide; EE3 family</v>
      </c>
      <c r="F198" s="23" t="s">
        <v>9</v>
      </c>
      <c r="G198" s="23" t="s">
        <v>13</v>
      </c>
      <c r="H198" s="25">
        <v>7384</v>
      </c>
      <c r="I198" s="15" t="str">
        <f t="shared" si="4"/>
        <v>snp</v>
      </c>
      <c r="J198" s="23">
        <v>42</v>
      </c>
      <c r="K198" s="23">
        <v>26</v>
      </c>
      <c r="L198" s="23">
        <v>9</v>
      </c>
    </row>
    <row r="199" spans="1:12" x14ac:dyDescent="0.2">
      <c r="A199" s="23" t="s">
        <v>1296</v>
      </c>
      <c r="B199" s="23">
        <v>13852</v>
      </c>
      <c r="C199" s="15" t="str" cm="1">
        <f t="array" ref="C199">IFERROR(LOOKUP(2, 1/(coordinates!$A$2:$A$148&lt;=B199)/(coordinates!$B$2:$B$148&gt;=B199), coordinates!$C$2:$C$148), "-")</f>
        <v>EE4</v>
      </c>
      <c r="D199" s="15" t="str">
        <f>IFERROR(LOOKUP(2, 1/(coordinates!$A$2:$A$148&lt;=$B199)/(coordinates!$B$2:$B$148&gt;=$B199), coordinates!$D$2:$D$148), "-")</f>
        <v>protein EE4</v>
      </c>
      <c r="E199" s="15" t="str">
        <f>IFERROR(LOOKUP(2, 1/(coordinates!$A$2:$A$148&lt;=$B199)/(coordinates!$B$2:$B$148&gt;=$B199), coordinates!$E$2:$E$148), "-")</f>
        <v>contains signal peptide; EE3 family</v>
      </c>
      <c r="F199" s="23" t="s">
        <v>12</v>
      </c>
      <c r="G199" s="23" t="s">
        <v>13</v>
      </c>
      <c r="H199" s="25">
        <v>31152</v>
      </c>
      <c r="I199" s="15" t="str">
        <f t="shared" si="4"/>
        <v>snp</v>
      </c>
      <c r="J199" s="23">
        <v>42</v>
      </c>
      <c r="K199" s="23">
        <v>1</v>
      </c>
      <c r="L199" s="23">
        <v>34</v>
      </c>
    </row>
    <row r="200" spans="1:12" x14ac:dyDescent="0.2">
      <c r="A200" s="23" t="s">
        <v>1296</v>
      </c>
      <c r="B200" s="23">
        <v>13857</v>
      </c>
      <c r="C200" s="15" t="str" cm="1">
        <f t="array" ref="C200">IFERROR(LOOKUP(2, 1/(coordinates!$A$2:$A$148&lt;=B200)/(coordinates!$B$2:$B$148&gt;=B200), coordinates!$C$2:$C$148), "-")</f>
        <v>EE4</v>
      </c>
      <c r="D200" s="15" t="str">
        <f>IFERROR(LOOKUP(2, 1/(coordinates!$A$2:$A$148&lt;=$B200)/(coordinates!$B$2:$B$148&gt;=$B200), coordinates!$D$2:$D$148), "-")</f>
        <v>protein EE4</v>
      </c>
      <c r="E200" s="15" t="str">
        <f>IFERROR(LOOKUP(2, 1/(coordinates!$A$2:$A$148&lt;=$B200)/(coordinates!$B$2:$B$148&gt;=$B200), coordinates!$E$2:$E$148), "-")</f>
        <v>contains signal peptide; EE3 family</v>
      </c>
      <c r="F200" s="23" t="s">
        <v>170</v>
      </c>
      <c r="G200" s="23" t="s">
        <v>128</v>
      </c>
      <c r="H200" s="25">
        <v>34866</v>
      </c>
      <c r="I200" s="15" t="str">
        <f t="shared" si="4"/>
        <v>complex</v>
      </c>
      <c r="J200" s="23">
        <v>47</v>
      </c>
      <c r="K200" s="23">
        <v>25</v>
      </c>
      <c r="L200" s="23">
        <v>16</v>
      </c>
    </row>
    <row r="201" spans="1:12" x14ac:dyDescent="0.2">
      <c r="A201" s="23" t="s">
        <v>1296</v>
      </c>
      <c r="B201" s="23">
        <v>13865</v>
      </c>
      <c r="C201" s="15" t="str" cm="1">
        <f t="array" ref="C201">IFERROR(LOOKUP(2, 1/(coordinates!$A$2:$A$148&lt;=B201)/(coordinates!$B$2:$B$148&gt;=B201), coordinates!$C$2:$C$148), "-")</f>
        <v>EE4</v>
      </c>
      <c r="D201" s="15" t="str">
        <f>IFERROR(LOOKUP(2, 1/(coordinates!$A$2:$A$148&lt;=$B201)/(coordinates!$B$2:$B$148&gt;=$B201), coordinates!$D$2:$D$148), "-")</f>
        <v>protein EE4</v>
      </c>
      <c r="E201" s="15" t="str">
        <f>IFERROR(LOOKUP(2, 1/(coordinates!$A$2:$A$148&lt;=$B201)/(coordinates!$B$2:$B$148&gt;=$B201), coordinates!$E$2:$E$148), "-")</f>
        <v>contains signal peptide; EE3 family</v>
      </c>
      <c r="F201" s="23" t="s">
        <v>13</v>
      </c>
      <c r="G201" s="23" t="s">
        <v>10</v>
      </c>
      <c r="H201" s="25">
        <v>33812</v>
      </c>
      <c r="I201" s="15" t="str">
        <f t="shared" si="4"/>
        <v>snp</v>
      </c>
      <c r="J201" s="23">
        <v>43</v>
      </c>
      <c r="K201" s="23">
        <v>2</v>
      </c>
      <c r="L201" s="23">
        <v>35</v>
      </c>
    </row>
    <row r="202" spans="1:12" x14ac:dyDescent="0.2">
      <c r="A202" s="23" t="s">
        <v>1296</v>
      </c>
      <c r="B202" s="23">
        <v>13876</v>
      </c>
      <c r="C202" s="15" t="str" cm="1">
        <f t="array" ref="C202">IFERROR(LOOKUP(2, 1/(coordinates!$A$2:$A$148&lt;=B202)/(coordinates!$B$2:$B$148&gt;=B202), coordinates!$C$2:$C$148), "-")</f>
        <v>EE4</v>
      </c>
      <c r="D202" s="15" t="str">
        <f>IFERROR(LOOKUP(2, 1/(coordinates!$A$2:$A$148&lt;=$B202)/(coordinates!$B$2:$B$148&gt;=$B202), coordinates!$D$2:$D$148), "-")</f>
        <v>protein EE4</v>
      </c>
      <c r="E202" s="15" t="str">
        <f>IFERROR(LOOKUP(2, 1/(coordinates!$A$2:$A$148&lt;=$B202)/(coordinates!$B$2:$B$148&gt;=$B202), coordinates!$E$2:$E$148), "-")</f>
        <v>contains signal peptide; EE3 family</v>
      </c>
      <c r="F202" s="23" t="s">
        <v>9</v>
      </c>
      <c r="G202" s="23" t="s">
        <v>12</v>
      </c>
      <c r="H202" s="25">
        <v>39311</v>
      </c>
      <c r="I202" s="15" t="str">
        <f t="shared" si="4"/>
        <v>snp</v>
      </c>
      <c r="J202" s="23">
        <v>42</v>
      </c>
      <c r="K202" s="23">
        <v>1</v>
      </c>
      <c r="L202" s="23">
        <v>41</v>
      </c>
    </row>
    <row r="203" spans="1:12" x14ac:dyDescent="0.2">
      <c r="A203" s="23" t="s">
        <v>1296</v>
      </c>
      <c r="B203" s="23">
        <v>13878</v>
      </c>
      <c r="C203" s="15" t="str" cm="1">
        <f t="array" ref="C203">IFERROR(LOOKUP(2, 1/(coordinates!$A$2:$A$148&lt;=B203)/(coordinates!$B$2:$B$148&gt;=B203), coordinates!$C$2:$C$148), "-")</f>
        <v>EE4</v>
      </c>
      <c r="D203" s="15" t="str">
        <f>IFERROR(LOOKUP(2, 1/(coordinates!$A$2:$A$148&lt;=$B203)/(coordinates!$B$2:$B$148&gt;=$B203), coordinates!$D$2:$D$148), "-")</f>
        <v>protein EE4</v>
      </c>
      <c r="E203" s="15" t="str">
        <f>IFERROR(LOOKUP(2, 1/(coordinates!$A$2:$A$148&lt;=$B203)/(coordinates!$B$2:$B$148&gt;=$B203), coordinates!$E$2:$E$148), "-")</f>
        <v>contains signal peptide; EE3 family</v>
      </c>
      <c r="F203" s="23" t="s">
        <v>13</v>
      </c>
      <c r="G203" s="23" t="s">
        <v>10</v>
      </c>
      <c r="H203" s="25">
        <v>36027</v>
      </c>
      <c r="I203" s="15" t="str">
        <f t="shared" si="4"/>
        <v>snp</v>
      </c>
      <c r="J203" s="23">
        <v>43</v>
      </c>
      <c r="K203" s="23">
        <v>3</v>
      </c>
      <c r="L203" s="23">
        <v>39</v>
      </c>
    </row>
    <row r="204" spans="1:12" x14ac:dyDescent="0.2">
      <c r="A204" s="23" t="s">
        <v>1296</v>
      </c>
      <c r="B204" s="23">
        <v>13887</v>
      </c>
      <c r="C204" s="15" t="str" cm="1">
        <f t="array" ref="C204">IFERROR(LOOKUP(2, 1/(coordinates!$A$2:$A$148&lt;=B204)/(coordinates!$B$2:$B$148&gt;=B204), coordinates!$C$2:$C$148), "-")</f>
        <v>EE4</v>
      </c>
      <c r="D204" s="15" t="str">
        <f>IFERROR(LOOKUP(2, 1/(coordinates!$A$2:$A$148&lt;=$B204)/(coordinates!$B$2:$B$148&gt;=$B204), coordinates!$D$2:$D$148), "-")</f>
        <v>protein EE4</v>
      </c>
      <c r="E204" s="15" t="str">
        <f>IFERROR(LOOKUP(2, 1/(coordinates!$A$2:$A$148&lt;=$B204)/(coordinates!$B$2:$B$148&gt;=$B204), coordinates!$E$2:$E$148), "-")</f>
        <v>contains signal peptide; EE3 family</v>
      </c>
      <c r="F204" s="23" t="s">
        <v>10</v>
      </c>
      <c r="G204" s="23" t="s">
        <v>9</v>
      </c>
      <c r="H204" s="25">
        <v>29758</v>
      </c>
      <c r="I204" s="15" t="str">
        <f t="shared" si="4"/>
        <v>snp</v>
      </c>
      <c r="J204" s="23">
        <v>43</v>
      </c>
      <c r="K204" s="23">
        <v>1</v>
      </c>
      <c r="L204" s="23">
        <v>35</v>
      </c>
    </row>
    <row r="205" spans="1:12" x14ac:dyDescent="0.2">
      <c r="A205" s="23" t="s">
        <v>1296</v>
      </c>
      <c r="B205" s="23">
        <v>13891</v>
      </c>
      <c r="C205" s="15" t="str" cm="1">
        <f t="array" ref="C205">IFERROR(LOOKUP(2, 1/(coordinates!$A$2:$A$148&lt;=B205)/(coordinates!$B$2:$B$148&gt;=B205), coordinates!$C$2:$C$148), "-")</f>
        <v>EE4</v>
      </c>
      <c r="D205" s="15" t="str">
        <f>IFERROR(LOOKUP(2, 1/(coordinates!$A$2:$A$148&lt;=$B205)/(coordinates!$B$2:$B$148&gt;=$B205), coordinates!$D$2:$D$148), "-")</f>
        <v>protein EE4</v>
      </c>
      <c r="E205" s="15" t="str">
        <f>IFERROR(LOOKUP(2, 1/(coordinates!$A$2:$A$148&lt;=$B205)/(coordinates!$B$2:$B$148&gt;=$B205), coordinates!$E$2:$E$148), "-")</f>
        <v>contains signal peptide; EE3 family</v>
      </c>
      <c r="F205" s="23" t="s">
        <v>10</v>
      </c>
      <c r="G205" s="23" t="s">
        <v>13</v>
      </c>
      <c r="H205" s="25">
        <v>47745</v>
      </c>
      <c r="I205" s="15" t="str">
        <f t="shared" si="4"/>
        <v>snp</v>
      </c>
      <c r="J205" s="23">
        <v>42</v>
      </c>
      <c r="K205" s="23">
        <v>0</v>
      </c>
      <c r="L205" s="23">
        <v>42</v>
      </c>
    </row>
    <row r="206" spans="1:12" x14ac:dyDescent="0.2">
      <c r="A206" s="23" t="s">
        <v>1296</v>
      </c>
      <c r="B206" s="23">
        <v>13898</v>
      </c>
      <c r="C206" s="15" t="str" cm="1">
        <f t="array" ref="C206">IFERROR(LOOKUP(2, 1/(coordinates!$A$2:$A$148&lt;=B206)/(coordinates!$B$2:$B$148&gt;=B206), coordinates!$C$2:$C$148), "-")</f>
        <v>EE4</v>
      </c>
      <c r="D206" s="15" t="str">
        <f>IFERROR(LOOKUP(2, 1/(coordinates!$A$2:$A$148&lt;=$B206)/(coordinates!$B$2:$B$148&gt;=$B206), coordinates!$D$2:$D$148), "-")</f>
        <v>protein EE4</v>
      </c>
      <c r="E206" s="15" t="str">
        <f>IFERROR(LOOKUP(2, 1/(coordinates!$A$2:$A$148&lt;=$B206)/(coordinates!$B$2:$B$148&gt;=$B206), coordinates!$E$2:$E$148), "-")</f>
        <v>contains signal peptide; EE3 family</v>
      </c>
      <c r="F206" s="23" t="s">
        <v>127</v>
      </c>
      <c r="G206" s="23" t="s">
        <v>187</v>
      </c>
      <c r="H206" s="24" t="s">
        <v>1302</v>
      </c>
      <c r="I206" s="15" t="str">
        <f t="shared" si="4"/>
        <v>complex</v>
      </c>
      <c r="J206" s="23">
        <v>42</v>
      </c>
      <c r="K206" s="23">
        <v>1</v>
      </c>
      <c r="L206" s="23">
        <v>39</v>
      </c>
    </row>
    <row r="207" spans="1:12" x14ac:dyDescent="0.2">
      <c r="A207" s="23" t="s">
        <v>1296</v>
      </c>
      <c r="B207" s="23">
        <v>13903</v>
      </c>
      <c r="C207" s="15" t="str" cm="1">
        <f t="array" ref="C207">IFERROR(LOOKUP(2, 1/(coordinates!$A$2:$A$148&lt;=B207)/(coordinates!$B$2:$B$148&gt;=B207), coordinates!$C$2:$C$148), "-")</f>
        <v>EE4</v>
      </c>
      <c r="D207" s="15" t="str">
        <f>IFERROR(LOOKUP(2, 1/(coordinates!$A$2:$A$148&lt;=$B207)/(coordinates!$B$2:$B$148&gt;=$B207), coordinates!$D$2:$D$148), "-")</f>
        <v>protein EE4</v>
      </c>
      <c r="E207" s="15" t="str">
        <f>IFERROR(LOOKUP(2, 1/(coordinates!$A$2:$A$148&lt;=$B207)/(coordinates!$B$2:$B$148&gt;=$B207), coordinates!$E$2:$E$148), "-")</f>
        <v>contains signal peptide; EE3 family</v>
      </c>
      <c r="F207" s="23" t="s">
        <v>12</v>
      </c>
      <c r="G207" s="23" t="s">
        <v>10</v>
      </c>
      <c r="H207" s="25">
        <v>32412</v>
      </c>
      <c r="I207" s="15" t="str">
        <f t="shared" si="4"/>
        <v>snp</v>
      </c>
      <c r="J207" s="23">
        <v>42</v>
      </c>
      <c r="K207" s="23">
        <v>0</v>
      </c>
      <c r="L207" s="23">
        <v>38</v>
      </c>
    </row>
    <row r="208" spans="1:12" x14ac:dyDescent="0.2">
      <c r="A208" s="23" t="s">
        <v>1296</v>
      </c>
      <c r="B208" s="23">
        <v>13905</v>
      </c>
      <c r="C208" s="15" t="str" cm="1">
        <f t="array" ref="C208">IFERROR(LOOKUP(2, 1/(coordinates!$A$2:$A$148&lt;=B208)/(coordinates!$B$2:$B$148&gt;=B208), coordinates!$C$2:$C$148), "-")</f>
        <v>EE4</v>
      </c>
      <c r="D208" s="15" t="str">
        <f>IFERROR(LOOKUP(2, 1/(coordinates!$A$2:$A$148&lt;=$B208)/(coordinates!$B$2:$B$148&gt;=$B208), coordinates!$D$2:$D$148), "-")</f>
        <v>protein EE4</v>
      </c>
      <c r="E208" s="15" t="str">
        <f>IFERROR(LOOKUP(2, 1/(coordinates!$A$2:$A$148&lt;=$B208)/(coordinates!$B$2:$B$148&gt;=$B208), coordinates!$E$2:$E$148), "-")</f>
        <v>contains signal peptide; EE3 family</v>
      </c>
      <c r="F208" s="23" t="s">
        <v>9</v>
      </c>
      <c r="G208" s="23" t="s">
        <v>13</v>
      </c>
      <c r="H208" s="25">
        <v>44734</v>
      </c>
      <c r="I208" s="15" t="str">
        <f t="shared" si="4"/>
        <v>snp</v>
      </c>
      <c r="J208" s="23">
        <v>42</v>
      </c>
      <c r="K208" s="23">
        <v>2</v>
      </c>
      <c r="L208" s="23">
        <v>39</v>
      </c>
    </row>
    <row r="209" spans="1:21" x14ac:dyDescent="0.2">
      <c r="A209" s="23" t="s">
        <v>1296</v>
      </c>
      <c r="B209" s="23">
        <v>13916</v>
      </c>
      <c r="C209" s="15" t="str" cm="1">
        <f t="array" ref="C209">IFERROR(LOOKUP(2, 1/(coordinates!$A$2:$A$148&lt;=B209)/(coordinates!$B$2:$B$148&gt;=B209), coordinates!$C$2:$C$148), "-")</f>
        <v>EE4</v>
      </c>
      <c r="D209" s="15" t="str">
        <f>IFERROR(LOOKUP(2, 1/(coordinates!$A$2:$A$148&lt;=$B209)/(coordinates!$B$2:$B$148&gt;=$B209), coordinates!$D$2:$D$148), "-")</f>
        <v>protein EE4</v>
      </c>
      <c r="E209" s="15" t="str">
        <f>IFERROR(LOOKUP(2, 1/(coordinates!$A$2:$A$148&lt;=$B209)/(coordinates!$B$2:$B$148&gt;=$B209), coordinates!$E$2:$E$148), "-")</f>
        <v>contains signal peptide; EE3 family</v>
      </c>
      <c r="F209" s="23" t="s">
        <v>10</v>
      </c>
      <c r="G209" s="23" t="s">
        <v>9</v>
      </c>
      <c r="H209" s="25">
        <v>41094</v>
      </c>
      <c r="I209" s="15" t="str">
        <f t="shared" si="4"/>
        <v>snp</v>
      </c>
      <c r="J209" s="23">
        <v>42</v>
      </c>
      <c r="K209" s="23">
        <v>0</v>
      </c>
      <c r="L209" s="23">
        <v>38</v>
      </c>
    </row>
    <row r="210" spans="1:21" x14ac:dyDescent="0.2">
      <c r="A210" s="23" t="s">
        <v>1296</v>
      </c>
      <c r="B210" s="23">
        <v>13926</v>
      </c>
      <c r="C210" s="15" t="str" cm="1">
        <f t="array" ref="C210">IFERROR(LOOKUP(2, 1/(coordinates!$A$2:$A$148&lt;=B210)/(coordinates!$B$2:$B$148&gt;=B210), coordinates!$C$2:$C$148), "-")</f>
        <v>EE4</v>
      </c>
      <c r="D210" s="15" t="str">
        <f>IFERROR(LOOKUP(2, 1/(coordinates!$A$2:$A$148&lt;=$B210)/(coordinates!$B$2:$B$148&gt;=$B210), coordinates!$D$2:$D$148), "-")</f>
        <v>protein EE4</v>
      </c>
      <c r="E210" s="15" t="str">
        <f>IFERROR(LOOKUP(2, 1/(coordinates!$A$2:$A$148&lt;=$B210)/(coordinates!$B$2:$B$148&gt;=$B210), coordinates!$E$2:$E$148), "-")</f>
        <v>contains signal peptide; EE3 family</v>
      </c>
      <c r="F210" s="23" t="s">
        <v>9</v>
      </c>
      <c r="G210" s="23" t="s">
        <v>10</v>
      </c>
      <c r="H210" s="25">
        <v>46248</v>
      </c>
      <c r="I210" s="15" t="str">
        <f t="shared" si="4"/>
        <v>snp</v>
      </c>
      <c r="J210" s="23">
        <v>44</v>
      </c>
      <c r="K210" s="23">
        <v>2</v>
      </c>
      <c r="L210" s="23">
        <v>39</v>
      </c>
    </row>
    <row r="211" spans="1:21" x14ac:dyDescent="0.2">
      <c r="A211" s="23" t="s">
        <v>1296</v>
      </c>
      <c r="B211" s="23">
        <v>13928</v>
      </c>
      <c r="C211" s="15" t="str" cm="1">
        <f t="array" ref="C211">IFERROR(LOOKUP(2, 1/(coordinates!$A$2:$A$148&lt;=B211)/(coordinates!$B$2:$B$148&gt;=B211), coordinates!$C$2:$C$148), "-")</f>
        <v>EE4</v>
      </c>
      <c r="D211" s="15" t="str">
        <f>IFERROR(LOOKUP(2, 1/(coordinates!$A$2:$A$148&lt;=$B211)/(coordinates!$B$2:$B$148&gt;=$B211), coordinates!$D$2:$D$148), "-")</f>
        <v>protein EE4</v>
      </c>
      <c r="E211" s="15" t="str">
        <f>IFERROR(LOOKUP(2, 1/(coordinates!$A$2:$A$148&lt;=$B211)/(coordinates!$B$2:$B$148&gt;=$B211), coordinates!$E$2:$E$148), "-")</f>
        <v>contains signal peptide; EE3 family</v>
      </c>
      <c r="F211" s="23" t="s">
        <v>126</v>
      </c>
      <c r="G211" s="23" t="s">
        <v>32</v>
      </c>
      <c r="H211" s="25">
        <v>68986</v>
      </c>
      <c r="I211" s="15" t="str">
        <f t="shared" si="4"/>
        <v>complex</v>
      </c>
      <c r="J211" s="23">
        <v>42</v>
      </c>
      <c r="K211" s="23">
        <v>4</v>
      </c>
      <c r="L211" s="23">
        <v>37</v>
      </c>
    </row>
    <row r="212" spans="1:21" x14ac:dyDescent="0.2">
      <c r="A212" s="23" t="s">
        <v>1296</v>
      </c>
      <c r="B212" s="23">
        <v>13939</v>
      </c>
      <c r="C212" s="15" t="str" cm="1">
        <f t="array" ref="C212">IFERROR(LOOKUP(2, 1/(coordinates!$A$2:$A$148&lt;=B212)/(coordinates!$B$2:$B$148&gt;=B212), coordinates!$C$2:$C$148), "-")</f>
        <v>EE4</v>
      </c>
      <c r="D212" s="15" t="str">
        <f>IFERROR(LOOKUP(2, 1/(coordinates!$A$2:$A$148&lt;=$B212)/(coordinates!$B$2:$B$148&gt;=$B212), coordinates!$D$2:$D$148), "-")</f>
        <v>protein EE4</v>
      </c>
      <c r="E212" s="15" t="str">
        <f>IFERROR(LOOKUP(2, 1/(coordinates!$A$2:$A$148&lt;=$B212)/(coordinates!$B$2:$B$148&gt;=$B212), coordinates!$E$2:$E$148), "-")</f>
        <v>contains signal peptide; EE3 family</v>
      </c>
      <c r="F212" s="23" t="s">
        <v>9</v>
      </c>
      <c r="G212" s="23" t="s">
        <v>10</v>
      </c>
      <c r="H212" s="25">
        <v>37943</v>
      </c>
      <c r="I212" s="15" t="str">
        <f t="shared" si="4"/>
        <v>snp</v>
      </c>
      <c r="J212" s="23">
        <v>42</v>
      </c>
      <c r="K212" s="23">
        <v>0</v>
      </c>
      <c r="L212" s="23">
        <v>40</v>
      </c>
    </row>
    <row r="213" spans="1:21" x14ac:dyDescent="0.2">
      <c r="A213" s="23" t="s">
        <v>1296</v>
      </c>
      <c r="B213" s="23">
        <v>13945</v>
      </c>
      <c r="C213" s="15" t="str" cm="1">
        <f t="array" ref="C213">IFERROR(LOOKUP(2, 1/(coordinates!$A$2:$A$148&lt;=B213)/(coordinates!$B$2:$B$148&gt;=B213), coordinates!$C$2:$C$148), "-")</f>
        <v>EE4</v>
      </c>
      <c r="D213" s="15" t="str">
        <f>IFERROR(LOOKUP(2, 1/(coordinates!$A$2:$A$148&lt;=$B213)/(coordinates!$B$2:$B$148&gt;=$B213), coordinates!$D$2:$D$148), "-")</f>
        <v>protein EE4</v>
      </c>
      <c r="E213" s="15" t="str">
        <f>IFERROR(LOOKUP(2, 1/(coordinates!$A$2:$A$148&lt;=$B213)/(coordinates!$B$2:$B$148&gt;=$B213), coordinates!$E$2:$E$148), "-")</f>
        <v>contains signal peptide; EE3 family</v>
      </c>
      <c r="F213" s="23" t="s">
        <v>10</v>
      </c>
      <c r="G213" s="23" t="s">
        <v>13</v>
      </c>
      <c r="H213" s="24" t="s">
        <v>1303</v>
      </c>
      <c r="I213" s="15" t="str">
        <f t="shared" si="4"/>
        <v>snp</v>
      </c>
      <c r="J213" s="23">
        <v>43</v>
      </c>
      <c r="K213" s="23">
        <v>12</v>
      </c>
      <c r="L213" s="23">
        <v>29</v>
      </c>
    </row>
    <row r="214" spans="1:21" x14ac:dyDescent="0.2">
      <c r="A214" s="23" t="s">
        <v>1296</v>
      </c>
      <c r="B214" s="23">
        <v>13947</v>
      </c>
      <c r="C214" s="15" t="str" cm="1">
        <f t="array" ref="C214">IFERROR(LOOKUP(2, 1/(coordinates!$A$2:$A$148&lt;=B214)/(coordinates!$B$2:$B$148&gt;=B214), coordinates!$C$2:$C$148), "-")</f>
        <v>EE4</v>
      </c>
      <c r="D214" s="15" t="str">
        <f>IFERROR(LOOKUP(2, 1/(coordinates!$A$2:$A$148&lt;=$B214)/(coordinates!$B$2:$B$148&gt;=$B214), coordinates!$D$2:$D$148), "-")</f>
        <v>protein EE4</v>
      </c>
      <c r="E214" s="15" t="str">
        <f>IFERROR(LOOKUP(2, 1/(coordinates!$A$2:$A$148&lt;=$B214)/(coordinates!$B$2:$B$148&gt;=$B214), coordinates!$E$2:$E$148), "-")</f>
        <v>contains signal peptide; EE3 family</v>
      </c>
      <c r="F214" s="23" t="s">
        <v>9</v>
      </c>
      <c r="G214" s="23" t="s">
        <v>13</v>
      </c>
      <c r="H214" s="25">
        <v>45417</v>
      </c>
      <c r="I214" s="15" t="str">
        <f t="shared" si="4"/>
        <v>snp</v>
      </c>
      <c r="J214" s="23">
        <v>42</v>
      </c>
      <c r="K214" s="23">
        <v>1</v>
      </c>
      <c r="L214" s="23">
        <v>38</v>
      </c>
    </row>
    <row r="215" spans="1:21" x14ac:dyDescent="0.2">
      <c r="A215" s="23" t="s">
        <v>1296</v>
      </c>
      <c r="B215" s="23">
        <v>13950</v>
      </c>
      <c r="C215" s="15" t="str" cm="1">
        <f t="array" ref="C215">IFERROR(LOOKUP(2, 1/(coordinates!$A$2:$A$148&lt;=B215)/(coordinates!$B$2:$B$148&gt;=B215), coordinates!$C$2:$C$148), "-")</f>
        <v>EE4</v>
      </c>
      <c r="D215" s="15" t="str">
        <f>IFERROR(LOOKUP(2, 1/(coordinates!$A$2:$A$148&lt;=$B215)/(coordinates!$B$2:$B$148&gt;=$B215), coordinates!$D$2:$D$148), "-")</f>
        <v>protein EE4</v>
      </c>
      <c r="E215" s="15" t="str">
        <f>IFERROR(LOOKUP(2, 1/(coordinates!$A$2:$A$148&lt;=$B215)/(coordinates!$B$2:$B$148&gt;=$B215), coordinates!$E$2:$E$148), "-")</f>
        <v>contains signal peptide; EE3 family</v>
      </c>
      <c r="F215" s="23" t="s">
        <v>10</v>
      </c>
      <c r="G215" s="23" t="s">
        <v>9</v>
      </c>
      <c r="H215" s="25">
        <v>48668</v>
      </c>
      <c r="I215" s="15" t="str">
        <f t="shared" si="4"/>
        <v>snp</v>
      </c>
      <c r="J215" s="23">
        <v>42</v>
      </c>
      <c r="K215" s="23">
        <v>0</v>
      </c>
      <c r="L215" s="23">
        <v>41</v>
      </c>
    </row>
    <row r="216" spans="1:21" x14ac:dyDescent="0.2">
      <c r="A216" s="23" t="s">
        <v>1296</v>
      </c>
      <c r="B216" s="23">
        <v>13955</v>
      </c>
      <c r="C216" s="15" t="str" cm="1">
        <f t="array" ref="C216">IFERROR(LOOKUP(2, 1/(coordinates!$A$2:$A$148&lt;=B216)/(coordinates!$B$2:$B$148&gt;=B216), coordinates!$C$2:$C$148), "-")</f>
        <v>EE4</v>
      </c>
      <c r="D216" s="15" t="str">
        <f>IFERROR(LOOKUP(2, 1/(coordinates!$A$2:$A$148&lt;=$B216)/(coordinates!$B$2:$B$148&gt;=$B216), coordinates!$D$2:$D$148), "-")</f>
        <v>protein EE4</v>
      </c>
      <c r="E216" s="15" t="str">
        <f>IFERROR(LOOKUP(2, 1/(coordinates!$A$2:$A$148&lt;=$B216)/(coordinates!$B$2:$B$148&gt;=$B216), coordinates!$E$2:$E$148), "-")</f>
        <v>contains signal peptide; EE3 family</v>
      </c>
      <c r="F216" s="23" t="s">
        <v>9</v>
      </c>
      <c r="G216" s="23" t="s">
        <v>12</v>
      </c>
      <c r="H216" s="25">
        <v>31771</v>
      </c>
      <c r="I216" s="15" t="str">
        <f t="shared" si="4"/>
        <v>snp</v>
      </c>
      <c r="J216" s="23">
        <v>42</v>
      </c>
      <c r="K216" s="23">
        <v>3</v>
      </c>
      <c r="L216" s="23">
        <v>39</v>
      </c>
    </row>
    <row r="217" spans="1:21" x14ac:dyDescent="0.2">
      <c r="A217" s="23" t="s">
        <v>1296</v>
      </c>
      <c r="B217" s="23">
        <v>13958</v>
      </c>
      <c r="C217" s="15" t="str" cm="1">
        <f t="array" ref="C217">IFERROR(LOOKUP(2, 1/(coordinates!$A$2:$A$148&lt;=B217)/(coordinates!$B$2:$B$148&gt;=B217), coordinates!$C$2:$C$148), "-")</f>
        <v>EE4</v>
      </c>
      <c r="D217" s="15" t="str">
        <f>IFERROR(LOOKUP(2, 1/(coordinates!$A$2:$A$148&lt;=$B217)/(coordinates!$B$2:$B$148&gt;=$B217), coordinates!$D$2:$D$148), "-")</f>
        <v>protein EE4</v>
      </c>
      <c r="E217" s="15" t="str">
        <f>IFERROR(LOOKUP(2, 1/(coordinates!$A$2:$A$148&lt;=$B217)/(coordinates!$B$2:$B$148&gt;=$B217), coordinates!$E$2:$E$148), "-")</f>
        <v>contains signal peptide; EE3 family</v>
      </c>
      <c r="F217" s="23" t="s">
        <v>563</v>
      </c>
      <c r="G217" s="23" t="s">
        <v>1304</v>
      </c>
      <c r="H217" s="25">
        <v>110828</v>
      </c>
      <c r="I217" s="15" t="str">
        <f t="shared" si="4"/>
        <v>complex</v>
      </c>
      <c r="J217" s="23">
        <v>42</v>
      </c>
      <c r="K217" s="23">
        <v>2</v>
      </c>
      <c r="L217" s="23">
        <v>31</v>
      </c>
    </row>
    <row r="218" spans="1:21" x14ac:dyDescent="0.2">
      <c r="A218" s="23" t="s">
        <v>1296</v>
      </c>
      <c r="B218" s="23">
        <v>13962</v>
      </c>
      <c r="C218" s="15" t="str" cm="1">
        <f t="array" ref="C218">IFERROR(LOOKUP(2, 1/(coordinates!$A$2:$A$148&lt;=B218)/(coordinates!$B$2:$B$148&gt;=B218), coordinates!$C$2:$C$148), "-")</f>
        <v>EE4</v>
      </c>
      <c r="D218" s="15" t="str">
        <f>IFERROR(LOOKUP(2, 1/(coordinates!$A$2:$A$148&lt;=$B218)/(coordinates!$B$2:$B$148&gt;=$B218), coordinates!$D$2:$D$148), "-")</f>
        <v>protein EE4</v>
      </c>
      <c r="E218" s="15" t="str">
        <f>IFERROR(LOOKUP(2, 1/(coordinates!$A$2:$A$148&lt;=$B218)/(coordinates!$B$2:$B$148&gt;=$B218), coordinates!$E$2:$E$148), "-")</f>
        <v>contains signal peptide; EE3 family</v>
      </c>
      <c r="F218" s="23" t="s">
        <v>9</v>
      </c>
      <c r="G218" s="23" t="s">
        <v>12</v>
      </c>
      <c r="H218" s="25">
        <v>36373</v>
      </c>
      <c r="I218" s="15" t="str">
        <f t="shared" si="4"/>
        <v>snp</v>
      </c>
      <c r="J218" s="23">
        <v>43</v>
      </c>
      <c r="K218" s="23">
        <v>4</v>
      </c>
      <c r="L218" s="23">
        <v>34</v>
      </c>
    </row>
    <row r="219" spans="1:21" x14ac:dyDescent="0.2">
      <c r="A219" s="23" t="s">
        <v>1296</v>
      </c>
      <c r="B219" s="23">
        <v>13965</v>
      </c>
      <c r="C219" s="15" t="str" cm="1">
        <f t="array" ref="C219">IFERROR(LOOKUP(2, 1/(coordinates!$A$2:$A$148&lt;=B219)/(coordinates!$B$2:$B$148&gt;=B219), coordinates!$C$2:$C$148), "-")</f>
        <v>EE4</v>
      </c>
      <c r="D219" s="15" t="str">
        <f>IFERROR(LOOKUP(2, 1/(coordinates!$A$2:$A$148&lt;=$B219)/(coordinates!$B$2:$B$148&gt;=$B219), coordinates!$D$2:$D$148), "-")</f>
        <v>protein EE4</v>
      </c>
      <c r="E219" s="15" t="str">
        <f>IFERROR(LOOKUP(2, 1/(coordinates!$A$2:$A$148&lt;=$B219)/(coordinates!$B$2:$B$148&gt;=$B219), coordinates!$E$2:$E$148), "-")</f>
        <v>contains signal peptide; EE3 family</v>
      </c>
      <c r="F219" s="23" t="s">
        <v>12</v>
      </c>
      <c r="G219" s="23" t="s">
        <v>9</v>
      </c>
      <c r="H219" s="25">
        <v>41693</v>
      </c>
      <c r="I219" s="15" t="str">
        <f t="shared" si="4"/>
        <v>snp</v>
      </c>
      <c r="J219" s="23">
        <v>42</v>
      </c>
      <c r="K219" s="23">
        <v>1</v>
      </c>
      <c r="L219" s="23">
        <v>39</v>
      </c>
    </row>
    <row r="220" spans="1:21" x14ac:dyDescent="0.2">
      <c r="A220" s="23" t="s">
        <v>1296</v>
      </c>
      <c r="B220" s="23">
        <v>13969</v>
      </c>
      <c r="C220" s="15" t="str" cm="1">
        <f t="array" ref="C220">IFERROR(LOOKUP(2, 1/(coordinates!$A$2:$A$148&lt;=B220)/(coordinates!$B$2:$B$148&gt;=B220), coordinates!$C$2:$C$148), "-")</f>
        <v>EE4</v>
      </c>
      <c r="D220" s="15" t="str">
        <f>IFERROR(LOOKUP(2, 1/(coordinates!$A$2:$A$148&lt;=$B220)/(coordinates!$B$2:$B$148&gt;=$B220), coordinates!$D$2:$D$148), "-")</f>
        <v>protein EE4</v>
      </c>
      <c r="E220" s="15" t="str">
        <f>IFERROR(LOOKUP(2, 1/(coordinates!$A$2:$A$148&lt;=$B220)/(coordinates!$B$2:$B$148&gt;=$B220), coordinates!$E$2:$E$148), "-")</f>
        <v>contains signal peptide; EE3 family</v>
      </c>
      <c r="F220" s="23" t="s">
        <v>10</v>
      </c>
      <c r="G220" s="23" t="s">
        <v>12</v>
      </c>
      <c r="H220" s="25">
        <v>22402</v>
      </c>
      <c r="I220" s="15" t="str">
        <f t="shared" si="4"/>
        <v>snp</v>
      </c>
      <c r="J220" s="23">
        <v>42</v>
      </c>
      <c r="K220" s="23">
        <v>8</v>
      </c>
      <c r="L220" s="23">
        <v>34</v>
      </c>
    </row>
    <row r="221" spans="1:21" x14ac:dyDescent="0.2">
      <c r="A221" s="23" t="s">
        <v>1296</v>
      </c>
      <c r="B221" s="23">
        <v>13971</v>
      </c>
      <c r="C221" s="15" t="str" cm="1">
        <f t="array" ref="C221">IFERROR(LOOKUP(2, 1/(coordinates!$A$2:$A$148&lt;=B221)/(coordinates!$B$2:$B$148&gt;=B221), coordinates!$C$2:$C$148), "-")</f>
        <v>EE4</v>
      </c>
      <c r="D221" s="15" t="str">
        <f>IFERROR(LOOKUP(2, 1/(coordinates!$A$2:$A$148&lt;=$B221)/(coordinates!$B$2:$B$148&gt;=$B221), coordinates!$D$2:$D$148), "-")</f>
        <v>protein EE4</v>
      </c>
      <c r="E221" s="15" t="str">
        <f>IFERROR(LOOKUP(2, 1/(coordinates!$A$2:$A$148&lt;=$B221)/(coordinates!$B$2:$B$148&gt;=$B221), coordinates!$E$2:$E$148), "-")</f>
        <v>contains signal peptide; EE3 family</v>
      </c>
      <c r="F221" s="23" t="s">
        <v>9</v>
      </c>
      <c r="G221" s="23" t="s">
        <v>10</v>
      </c>
      <c r="H221" s="25">
        <v>26124</v>
      </c>
      <c r="I221" s="15" t="str">
        <f t="shared" si="4"/>
        <v>snp</v>
      </c>
      <c r="J221" s="23">
        <v>42</v>
      </c>
      <c r="K221" s="23">
        <v>12</v>
      </c>
      <c r="L221" s="23">
        <v>29</v>
      </c>
    </row>
    <row r="222" spans="1:21" x14ac:dyDescent="0.2">
      <c r="A222" s="23" t="s">
        <v>1296</v>
      </c>
      <c r="B222" s="23">
        <v>13974</v>
      </c>
      <c r="C222" s="15" t="str" cm="1">
        <f t="array" ref="C222">IFERROR(LOOKUP(2, 1/(coordinates!$A$2:$A$148&lt;=B222)/(coordinates!$B$2:$B$148&gt;=B222), coordinates!$C$2:$C$148), "-")</f>
        <v>EE4</v>
      </c>
      <c r="D222" s="15" t="str">
        <f>IFERROR(LOOKUP(2, 1/(coordinates!$A$2:$A$148&lt;=$B222)/(coordinates!$B$2:$B$148&gt;=$B222), coordinates!$D$2:$D$148), "-")</f>
        <v>protein EE4</v>
      </c>
      <c r="E222" s="15" t="str">
        <f>IFERROR(LOOKUP(2, 1/(coordinates!$A$2:$A$148&lt;=$B222)/(coordinates!$B$2:$B$148&gt;=$B222), coordinates!$E$2:$E$148), "-")</f>
        <v>contains signal peptide; EE3 family</v>
      </c>
      <c r="F222" s="23" t="s">
        <v>12</v>
      </c>
      <c r="G222" s="23" t="s">
        <v>9</v>
      </c>
      <c r="H222" s="25">
        <v>31712</v>
      </c>
      <c r="I222" s="15" t="str">
        <f t="shared" si="4"/>
        <v>snp</v>
      </c>
      <c r="J222" s="23">
        <v>42</v>
      </c>
      <c r="K222" s="23">
        <v>11</v>
      </c>
      <c r="L222" s="23">
        <v>31</v>
      </c>
    </row>
    <row r="223" spans="1:21" x14ac:dyDescent="0.2">
      <c r="A223" s="23" t="s">
        <v>1296</v>
      </c>
      <c r="B223" s="23">
        <v>13976</v>
      </c>
      <c r="C223" s="15" t="str" cm="1">
        <f t="array" ref="C223">IFERROR(LOOKUP(2, 1/(coordinates!$A$2:$A$148&lt;=B223)/(coordinates!$B$2:$B$148&gt;=B223), coordinates!$C$2:$C$148), "-")</f>
        <v>EE4</v>
      </c>
      <c r="D223" s="15" t="str">
        <f>IFERROR(LOOKUP(2, 1/(coordinates!$A$2:$A$148&lt;=$B223)/(coordinates!$B$2:$B$148&gt;=$B223), coordinates!$D$2:$D$148), "-")</f>
        <v>protein EE4</v>
      </c>
      <c r="E223" s="15" t="str">
        <f>IFERROR(LOOKUP(2, 1/(coordinates!$A$2:$A$148&lt;=$B223)/(coordinates!$B$2:$B$148&gt;=$B223), coordinates!$E$2:$E$148), "-")</f>
        <v>contains signal peptide; EE3 family</v>
      </c>
      <c r="F223" s="23" t="s">
        <v>32</v>
      </c>
      <c r="G223" s="23" t="s">
        <v>33</v>
      </c>
      <c r="H223" s="25">
        <v>81966</v>
      </c>
      <c r="I223" s="15" t="str">
        <f t="shared" si="4"/>
        <v>complex</v>
      </c>
      <c r="J223" s="23">
        <v>42</v>
      </c>
      <c r="K223" s="23">
        <v>1</v>
      </c>
      <c r="L223" s="23">
        <v>31</v>
      </c>
    </row>
    <row r="224" spans="1:21" x14ac:dyDescent="0.2">
      <c r="A224" s="15" t="s">
        <v>1251</v>
      </c>
      <c r="B224" s="15">
        <v>13998</v>
      </c>
      <c r="C224" s="15" t="str" cm="1">
        <f t="array" ref="C224">IFERROR(LOOKUP(2, 1/(coordinates!$A$2:$A$148&lt;=B224)/(coordinates!$B$2:$B$148&gt;=B224), coordinates!$C$2:$C$148), "-")</f>
        <v>EE4</v>
      </c>
      <c r="D224" s="15" t="str">
        <f>IFERROR(LOOKUP(2, 1/(coordinates!$A$2:$A$148&lt;=$B224)/(coordinates!$B$2:$B$148&gt;=$B224), coordinates!$D$2:$D$148), "-")</f>
        <v>protein EE4</v>
      </c>
      <c r="E224" s="15" t="str">
        <f>IFERROR(LOOKUP(2, 1/(coordinates!$A$2:$A$148&lt;=$B224)/(coordinates!$B$2:$B$148&gt;=$B224), coordinates!$E$2:$E$148), "-")</f>
        <v>contains signal peptide; EE3 family</v>
      </c>
      <c r="F224" s="15" t="s">
        <v>10</v>
      </c>
      <c r="G224" s="15" t="s">
        <v>13</v>
      </c>
      <c r="H224" s="21" t="s">
        <v>114</v>
      </c>
      <c r="I224" s="15" t="s">
        <v>11</v>
      </c>
      <c r="J224" s="15">
        <v>36</v>
      </c>
      <c r="K224" s="15">
        <v>0</v>
      </c>
      <c r="L224" s="15">
        <v>36</v>
      </c>
      <c r="M224" s="15">
        <v>13998</v>
      </c>
      <c r="N224" s="15" t="str" cm="1">
        <f t="array" ref="N224">IFERROR(LOOKUP(2, 1/(coordinates!$A$2:$A$148&lt;=M224)/(coordinates!$B$2:$B$148&gt;=M224), coordinates!$C$2:$C$148), "-")</f>
        <v>EE4</v>
      </c>
      <c r="O224" s="15" t="s">
        <v>10</v>
      </c>
      <c r="P224" s="15" t="s">
        <v>13</v>
      </c>
      <c r="Q224" s="26">
        <v>45292</v>
      </c>
      <c r="R224" s="15" t="s">
        <v>11</v>
      </c>
      <c r="S224" s="15">
        <v>43</v>
      </c>
      <c r="T224" s="15">
        <v>0</v>
      </c>
      <c r="U224" s="15">
        <v>42</v>
      </c>
    </row>
    <row r="225" spans="1:21" x14ac:dyDescent="0.2">
      <c r="A225" s="15" t="s">
        <v>1251</v>
      </c>
      <c r="B225" s="15">
        <v>14004</v>
      </c>
      <c r="C225" s="15" t="str" cm="1">
        <f t="array" ref="C225">IFERROR(LOOKUP(2, 1/(coordinates!$A$2:$A$148&lt;=B225)/(coordinates!$B$2:$B$148&gt;=B225), coordinates!$C$2:$C$148), "-")</f>
        <v>EE4</v>
      </c>
      <c r="D225" s="15" t="str">
        <f>IFERROR(LOOKUP(2, 1/(coordinates!$A$2:$A$148&lt;=$B225)/(coordinates!$B$2:$B$148&gt;=$B225), coordinates!$D$2:$D$148), "-")</f>
        <v>protein EE4</v>
      </c>
      <c r="E225" s="15" t="str">
        <f>IFERROR(LOOKUP(2, 1/(coordinates!$A$2:$A$148&lt;=$B225)/(coordinates!$B$2:$B$148&gt;=$B225), coordinates!$E$2:$E$148), "-")</f>
        <v>contains signal peptide; EE3 family</v>
      </c>
      <c r="F225" s="15" t="s">
        <v>12</v>
      </c>
      <c r="G225" s="15" t="s">
        <v>10</v>
      </c>
      <c r="H225" s="21" t="s">
        <v>115</v>
      </c>
      <c r="I225" s="15" t="s">
        <v>11</v>
      </c>
      <c r="J225" s="15">
        <v>36</v>
      </c>
      <c r="K225" s="15">
        <v>0</v>
      </c>
      <c r="L225" s="15">
        <v>36</v>
      </c>
      <c r="M225" s="15">
        <v>14004</v>
      </c>
      <c r="N225" s="15" t="str" cm="1">
        <f t="array" ref="N225">IFERROR(LOOKUP(2, 1/(coordinates!$A$2:$A$148&lt;=M225)/(coordinates!$B$2:$B$148&gt;=M225), coordinates!$C$2:$C$148), "-")</f>
        <v>EE4</v>
      </c>
      <c r="O225" s="15" t="s">
        <v>12</v>
      </c>
      <c r="P225" s="15" t="s">
        <v>10</v>
      </c>
      <c r="Q225" s="26">
        <v>41857</v>
      </c>
      <c r="R225" s="15" t="s">
        <v>11</v>
      </c>
      <c r="S225" s="15">
        <v>43</v>
      </c>
      <c r="T225" s="15">
        <v>0</v>
      </c>
      <c r="U225" s="15">
        <v>41</v>
      </c>
    </row>
    <row r="226" spans="1:21" x14ac:dyDescent="0.2">
      <c r="A226" s="15" t="s">
        <v>1251</v>
      </c>
      <c r="B226" s="15">
        <v>14015</v>
      </c>
      <c r="C226" s="15" t="str" cm="1">
        <f t="array" ref="C226">IFERROR(LOOKUP(2, 1/(coordinates!$A$2:$A$148&lt;=B226)/(coordinates!$B$2:$B$148&gt;=B226), coordinates!$C$2:$C$148), "-")</f>
        <v>EE4</v>
      </c>
      <c r="D226" s="15" t="str">
        <f>IFERROR(LOOKUP(2, 1/(coordinates!$A$2:$A$148&lt;=$B226)/(coordinates!$B$2:$B$148&gt;=$B226), coordinates!$D$2:$D$148), "-")</f>
        <v>protein EE4</v>
      </c>
      <c r="E226" s="15" t="str">
        <f>IFERROR(LOOKUP(2, 1/(coordinates!$A$2:$A$148&lt;=$B226)/(coordinates!$B$2:$B$148&gt;=$B226), coordinates!$E$2:$E$148), "-")</f>
        <v>contains signal peptide; EE3 family</v>
      </c>
      <c r="F226" s="15" t="s">
        <v>9</v>
      </c>
      <c r="G226" s="15" t="s">
        <v>12</v>
      </c>
      <c r="H226" s="26">
        <v>853559</v>
      </c>
      <c r="I226" s="15" t="s">
        <v>11</v>
      </c>
      <c r="J226" s="15">
        <v>31</v>
      </c>
      <c r="K226" s="15">
        <v>0</v>
      </c>
      <c r="L226" s="15">
        <v>31</v>
      </c>
      <c r="M226" s="15">
        <v>14015</v>
      </c>
      <c r="N226" s="15" t="str" cm="1">
        <f t="array" ref="N226">IFERROR(LOOKUP(2, 1/(coordinates!$A$2:$A$148&lt;=M226)/(coordinates!$B$2:$B$148&gt;=M226), coordinates!$C$2:$C$148), "-")</f>
        <v>EE4</v>
      </c>
      <c r="O226" s="15" t="s">
        <v>9</v>
      </c>
      <c r="P226" s="15" t="s">
        <v>12</v>
      </c>
      <c r="Q226" s="26">
        <v>38874</v>
      </c>
      <c r="R226" s="15" t="s">
        <v>11</v>
      </c>
      <c r="S226" s="15">
        <v>45</v>
      </c>
      <c r="T226" s="15">
        <v>3</v>
      </c>
      <c r="U226" s="15">
        <v>40</v>
      </c>
    </row>
    <row r="227" spans="1:21" x14ac:dyDescent="0.2">
      <c r="A227" s="15" t="s">
        <v>1251</v>
      </c>
      <c r="B227" s="15">
        <v>14020</v>
      </c>
      <c r="C227" s="15" t="str" cm="1">
        <f t="array" ref="C227">IFERROR(LOOKUP(2, 1/(coordinates!$A$2:$A$148&lt;=B227)/(coordinates!$B$2:$B$148&gt;=B227), coordinates!$C$2:$C$148), "-")</f>
        <v>EE4</v>
      </c>
      <c r="D227" s="15" t="str">
        <f>IFERROR(LOOKUP(2, 1/(coordinates!$A$2:$A$148&lt;=$B227)/(coordinates!$B$2:$B$148&gt;=$B227), coordinates!$D$2:$D$148), "-")</f>
        <v>protein EE4</v>
      </c>
      <c r="E227" s="15" t="str">
        <f>IFERROR(LOOKUP(2, 1/(coordinates!$A$2:$A$148&lt;=$B227)/(coordinates!$B$2:$B$148&gt;=$B227), coordinates!$E$2:$E$148), "-")</f>
        <v>contains signal peptide; EE3 family</v>
      </c>
      <c r="F227" s="15" t="s">
        <v>116</v>
      </c>
      <c r="G227" s="15" t="s">
        <v>117</v>
      </c>
      <c r="H227" s="26">
        <v>883411</v>
      </c>
      <c r="I227" s="15" t="s">
        <v>18</v>
      </c>
      <c r="J227" s="15">
        <v>31</v>
      </c>
      <c r="K227" s="15">
        <v>0</v>
      </c>
      <c r="L227" s="15">
        <v>3</v>
      </c>
      <c r="M227" s="15">
        <v>14020</v>
      </c>
      <c r="N227" s="15" t="str" cm="1">
        <f t="array" ref="N227">IFERROR(LOOKUP(2, 1/(coordinates!$A$2:$A$148&lt;=M227)/(coordinates!$B$2:$B$148&gt;=M227), coordinates!$C$2:$C$148), "-")</f>
        <v>EE4</v>
      </c>
      <c r="O227" s="15" t="s">
        <v>10</v>
      </c>
      <c r="P227" s="15" t="s">
        <v>13</v>
      </c>
      <c r="Q227" s="26">
        <v>44955</v>
      </c>
      <c r="R227" s="15" t="s">
        <v>11</v>
      </c>
      <c r="S227" s="15">
        <v>43</v>
      </c>
      <c r="T227" s="15">
        <v>0</v>
      </c>
      <c r="U227" s="15">
        <v>43</v>
      </c>
    </row>
    <row r="228" spans="1:21" customFormat="1" x14ac:dyDescent="0.2">
      <c r="A228" s="17"/>
      <c r="B228" s="18"/>
      <c r="C228" s="18"/>
      <c r="D228" s="18"/>
      <c r="E228" s="18"/>
      <c r="F228" s="18"/>
      <c r="G228" s="18"/>
      <c r="H228" s="1"/>
      <c r="I228" s="18"/>
      <c r="J228" s="18"/>
      <c r="K228" s="18"/>
      <c r="L228" s="19"/>
      <c r="M228">
        <v>14024</v>
      </c>
      <c r="N228" s="18" t="str" cm="1">
        <f t="array" ref="N228">IFERROR(LOOKUP(2, 1/(coordinates!$A$2:$A$148&lt;=M228)/(coordinates!$B$2:$B$148&gt;=M228), coordinates!$C$2:$C$148), "-")</f>
        <v>EE4</v>
      </c>
      <c r="O228" t="s">
        <v>118</v>
      </c>
      <c r="P228" t="s">
        <v>72</v>
      </c>
      <c r="Q228" s="4">
        <v>137254</v>
      </c>
      <c r="R228" t="s">
        <v>18</v>
      </c>
      <c r="S228">
        <v>43</v>
      </c>
      <c r="T228">
        <v>0</v>
      </c>
      <c r="U228">
        <v>43</v>
      </c>
    </row>
    <row r="229" spans="1:21" customFormat="1" x14ac:dyDescent="0.2">
      <c r="A229" s="11"/>
      <c r="B229" s="12"/>
      <c r="C229" s="12"/>
      <c r="D229" s="12"/>
      <c r="E229" s="12"/>
      <c r="F229" s="12"/>
      <c r="G229" s="12"/>
      <c r="H229" s="1"/>
      <c r="I229" s="12"/>
      <c r="J229" s="12"/>
      <c r="K229" s="12"/>
      <c r="L229" s="13"/>
      <c r="M229">
        <v>14029</v>
      </c>
      <c r="N229" s="12" t="str" cm="1">
        <f t="array" ref="N229">IFERROR(LOOKUP(2, 1/(coordinates!$A$2:$A$148&lt;=M229)/(coordinates!$B$2:$B$148&gt;=M229), coordinates!$C$2:$C$148), "-")</f>
        <v>EE4</v>
      </c>
      <c r="O229" t="s">
        <v>12</v>
      </c>
      <c r="P229" t="s">
        <v>9</v>
      </c>
      <c r="Q229" s="4">
        <v>41708</v>
      </c>
      <c r="R229" t="s">
        <v>11</v>
      </c>
      <c r="S229">
        <v>43</v>
      </c>
      <c r="T229">
        <v>1</v>
      </c>
      <c r="U229">
        <v>42</v>
      </c>
    </row>
    <row r="230" spans="1:21" x14ac:dyDescent="0.2">
      <c r="A230" s="15" t="s">
        <v>1251</v>
      </c>
      <c r="B230" s="15">
        <v>14038</v>
      </c>
      <c r="C230" s="15" t="str" cm="1">
        <f t="array" ref="C230">IFERROR(LOOKUP(2, 1/(coordinates!$A$2:$A$148&lt;=B230)/(coordinates!$B$2:$B$148&gt;=B230), coordinates!$C$2:$C$148), "-")</f>
        <v>EE4</v>
      </c>
      <c r="D230" s="15" t="str">
        <f>IFERROR(LOOKUP(2, 1/(coordinates!$A$2:$A$148&lt;=$B230)/(coordinates!$B$2:$B$148&gt;=$B230), coordinates!$D$2:$D$148), "-")</f>
        <v>protein EE4</v>
      </c>
      <c r="E230" s="15" t="str">
        <f>IFERROR(LOOKUP(2, 1/(coordinates!$A$2:$A$148&lt;=$B230)/(coordinates!$B$2:$B$148&gt;=$B230), coordinates!$E$2:$E$148), "-")</f>
        <v>contains signal peptide; EE3 family</v>
      </c>
      <c r="F230" s="15" t="s">
        <v>10</v>
      </c>
      <c r="G230" s="15" t="s">
        <v>13</v>
      </c>
      <c r="H230" s="26">
        <v>771621</v>
      </c>
      <c r="I230" s="15" t="s">
        <v>11</v>
      </c>
      <c r="J230" s="15">
        <v>37</v>
      </c>
      <c r="K230" s="15">
        <v>6</v>
      </c>
      <c r="L230" s="15">
        <v>31</v>
      </c>
      <c r="M230" s="15">
        <v>14038</v>
      </c>
      <c r="N230" s="15" t="str" cm="1">
        <f t="array" ref="N230">IFERROR(LOOKUP(2, 1/(coordinates!$A$2:$A$148&lt;=M230)/(coordinates!$B$2:$B$148&gt;=M230), coordinates!$C$2:$C$148), "-")</f>
        <v>EE4</v>
      </c>
      <c r="O230" s="15" t="s">
        <v>10</v>
      </c>
      <c r="P230" s="15" t="s">
        <v>13</v>
      </c>
      <c r="Q230" s="21" t="s">
        <v>119</v>
      </c>
      <c r="R230" s="15" t="s">
        <v>11</v>
      </c>
      <c r="S230" s="15">
        <v>45</v>
      </c>
      <c r="T230" s="15">
        <v>3</v>
      </c>
      <c r="U230" s="15">
        <v>41</v>
      </c>
    </row>
    <row r="231" spans="1:21" x14ac:dyDescent="0.2">
      <c r="A231" s="15" t="s">
        <v>1251</v>
      </c>
      <c r="B231" s="15">
        <v>14043</v>
      </c>
      <c r="C231" s="15" t="str" cm="1">
        <f t="array" ref="C231">IFERROR(LOOKUP(2, 1/(coordinates!$A$2:$A$148&lt;=B231)/(coordinates!$B$2:$B$148&gt;=B231), coordinates!$C$2:$C$148), "-")</f>
        <v>EE4</v>
      </c>
      <c r="D231" s="15" t="str">
        <f>IFERROR(LOOKUP(2, 1/(coordinates!$A$2:$A$148&lt;=$B231)/(coordinates!$B$2:$B$148&gt;=$B231), coordinates!$D$2:$D$148), "-")</f>
        <v>protein EE4</v>
      </c>
      <c r="E231" s="15" t="str">
        <f>IFERROR(LOOKUP(2, 1/(coordinates!$A$2:$A$148&lt;=$B231)/(coordinates!$B$2:$B$148&gt;=$B231), coordinates!$E$2:$E$148), "-")</f>
        <v>contains signal peptide; EE3 family</v>
      </c>
      <c r="F231" s="15" t="s">
        <v>13</v>
      </c>
      <c r="G231" s="15" t="s">
        <v>10</v>
      </c>
      <c r="H231" s="26">
        <v>694364</v>
      </c>
      <c r="I231" s="15" t="s">
        <v>11</v>
      </c>
      <c r="J231" s="15">
        <v>37</v>
      </c>
      <c r="K231" s="15">
        <v>6</v>
      </c>
      <c r="L231" s="15">
        <v>31</v>
      </c>
      <c r="M231" s="15">
        <v>14043</v>
      </c>
      <c r="N231" s="15" t="str" cm="1">
        <f t="array" ref="N231">IFERROR(LOOKUP(2, 1/(coordinates!$A$2:$A$148&lt;=M231)/(coordinates!$B$2:$B$148&gt;=M231), coordinates!$C$2:$C$148), "-")</f>
        <v>EE4</v>
      </c>
      <c r="O231" s="15" t="s">
        <v>13</v>
      </c>
      <c r="P231" s="15" t="s">
        <v>10</v>
      </c>
      <c r="Q231" s="26">
        <v>47966</v>
      </c>
      <c r="R231" s="15" t="s">
        <v>11</v>
      </c>
      <c r="S231" s="15">
        <v>45</v>
      </c>
      <c r="T231" s="15">
        <v>0</v>
      </c>
      <c r="U231" s="15">
        <v>44</v>
      </c>
    </row>
    <row r="232" spans="1:21" x14ac:dyDescent="0.2">
      <c r="A232" s="15" t="s">
        <v>1251</v>
      </c>
      <c r="B232" s="15">
        <v>14058</v>
      </c>
      <c r="C232" s="15" t="str" cm="1">
        <f t="array" ref="C232">IFERROR(LOOKUP(2, 1/(coordinates!$A$2:$A$148&lt;=B232)/(coordinates!$B$2:$B$148&gt;=B232), coordinates!$C$2:$C$148), "-")</f>
        <v>EE4</v>
      </c>
      <c r="D232" s="15" t="str">
        <f>IFERROR(LOOKUP(2, 1/(coordinates!$A$2:$A$148&lt;=$B232)/(coordinates!$B$2:$B$148&gt;=$B232), coordinates!$D$2:$D$148), "-")</f>
        <v>protein EE4</v>
      </c>
      <c r="E232" s="15" t="str">
        <f>IFERROR(LOOKUP(2, 1/(coordinates!$A$2:$A$148&lt;=$B232)/(coordinates!$B$2:$B$148&gt;=$B232), coordinates!$E$2:$E$148), "-")</f>
        <v>contains signal peptide; EE3 family</v>
      </c>
      <c r="F232" s="15" t="s">
        <v>32</v>
      </c>
      <c r="G232" s="15" t="s">
        <v>33</v>
      </c>
      <c r="H232" s="26">
        <v>731271</v>
      </c>
      <c r="I232" s="15" t="s">
        <v>18</v>
      </c>
      <c r="J232" s="15">
        <v>27</v>
      </c>
      <c r="K232" s="15">
        <v>0</v>
      </c>
      <c r="L232" s="15">
        <v>27</v>
      </c>
      <c r="M232" s="15">
        <v>14058</v>
      </c>
      <c r="N232" s="15" t="str" cm="1">
        <f t="array" ref="N232">IFERROR(LOOKUP(2, 1/(coordinates!$A$2:$A$148&lt;=M232)/(coordinates!$B$2:$B$148&gt;=M232), coordinates!$C$2:$C$148), "-")</f>
        <v>EE4</v>
      </c>
      <c r="O232" s="15" t="s">
        <v>32</v>
      </c>
      <c r="P232" s="15" t="s">
        <v>33</v>
      </c>
      <c r="Q232" s="26">
        <v>68909</v>
      </c>
      <c r="R232" s="15" t="s">
        <v>18</v>
      </c>
      <c r="S232" s="15">
        <v>45</v>
      </c>
      <c r="T232" s="15">
        <v>1</v>
      </c>
      <c r="U232" s="15">
        <v>42</v>
      </c>
    </row>
    <row r="233" spans="1:21" x14ac:dyDescent="0.2">
      <c r="A233" s="15" t="s">
        <v>1251</v>
      </c>
      <c r="B233" s="15">
        <v>14066</v>
      </c>
      <c r="C233" s="15" t="str" cm="1">
        <f t="array" ref="C233">IFERROR(LOOKUP(2, 1/(coordinates!$A$2:$A$148&lt;=B233)/(coordinates!$B$2:$B$148&gt;=B233), coordinates!$C$2:$C$148), "-")</f>
        <v>EE4</v>
      </c>
      <c r="D233" s="15" t="str">
        <f>IFERROR(LOOKUP(2, 1/(coordinates!$A$2:$A$148&lt;=$B233)/(coordinates!$B$2:$B$148&gt;=$B233), coordinates!$D$2:$D$148), "-")</f>
        <v>protein EE4</v>
      </c>
      <c r="E233" s="15" t="str">
        <f>IFERROR(LOOKUP(2, 1/(coordinates!$A$2:$A$148&lt;=$B233)/(coordinates!$B$2:$B$148&gt;=$B233), coordinates!$E$2:$E$148), "-")</f>
        <v>contains signal peptide; EE3 family</v>
      </c>
      <c r="F233" s="15" t="s">
        <v>32</v>
      </c>
      <c r="G233" s="15" t="s">
        <v>17</v>
      </c>
      <c r="H233" s="21" t="s">
        <v>120</v>
      </c>
      <c r="I233" s="15" t="s">
        <v>18</v>
      </c>
      <c r="J233" s="15">
        <v>24</v>
      </c>
      <c r="K233" s="15">
        <v>0</v>
      </c>
      <c r="L233" s="15">
        <v>23</v>
      </c>
      <c r="M233" s="15">
        <v>14066</v>
      </c>
      <c r="N233" s="15" t="str" cm="1">
        <f t="array" ref="N233">IFERROR(LOOKUP(2, 1/(coordinates!$A$2:$A$148&lt;=M233)/(coordinates!$B$2:$B$148&gt;=M233), coordinates!$C$2:$C$148), "-")</f>
        <v>EE4</v>
      </c>
      <c r="O233" s="15" t="s">
        <v>32</v>
      </c>
      <c r="P233" s="15" t="s">
        <v>17</v>
      </c>
      <c r="Q233" s="26">
        <v>91881</v>
      </c>
      <c r="R233" s="15" t="s">
        <v>18</v>
      </c>
      <c r="S233" s="15">
        <v>45</v>
      </c>
      <c r="T233" s="15">
        <v>1</v>
      </c>
      <c r="U233" s="15">
        <v>42</v>
      </c>
    </row>
    <row r="234" spans="1:21" x14ac:dyDescent="0.2">
      <c r="A234" s="15" t="s">
        <v>1251</v>
      </c>
      <c r="B234" s="15">
        <v>14073</v>
      </c>
      <c r="C234" s="15" t="str" cm="1">
        <f t="array" ref="C234">IFERROR(LOOKUP(2, 1/(coordinates!$A$2:$A$148&lt;=B234)/(coordinates!$B$2:$B$148&gt;=B234), coordinates!$C$2:$C$148), "-")</f>
        <v>EE4</v>
      </c>
      <c r="D234" s="15" t="str">
        <f>IFERROR(LOOKUP(2, 1/(coordinates!$A$2:$A$148&lt;=$B234)/(coordinates!$B$2:$B$148&gt;=$B234), coordinates!$D$2:$D$148), "-")</f>
        <v>protein EE4</v>
      </c>
      <c r="E234" s="15" t="str">
        <f>IFERROR(LOOKUP(2, 1/(coordinates!$A$2:$A$148&lt;=$B234)/(coordinates!$B$2:$B$148&gt;=$B234), coordinates!$E$2:$E$148), "-")</f>
        <v>contains signal peptide; EE3 family</v>
      </c>
      <c r="F234" s="15" t="s">
        <v>10</v>
      </c>
      <c r="G234" s="15" t="s">
        <v>13</v>
      </c>
      <c r="H234" s="26">
        <v>643621</v>
      </c>
      <c r="I234" s="15" t="s">
        <v>11</v>
      </c>
      <c r="J234" s="15">
        <v>24</v>
      </c>
      <c r="K234" s="15">
        <v>0</v>
      </c>
      <c r="L234" s="15">
        <v>24</v>
      </c>
      <c r="M234" s="15">
        <v>14073</v>
      </c>
      <c r="N234" s="15" t="str" cm="1">
        <f t="array" ref="N234">IFERROR(LOOKUP(2, 1/(coordinates!$A$2:$A$148&lt;=M234)/(coordinates!$B$2:$B$148&gt;=M234), coordinates!$C$2:$C$148), "-")</f>
        <v>EE4</v>
      </c>
      <c r="O234" s="15" t="s">
        <v>10</v>
      </c>
      <c r="P234" s="15" t="s">
        <v>13</v>
      </c>
      <c r="Q234" s="26">
        <v>22075</v>
      </c>
      <c r="R234" s="15" t="s">
        <v>11</v>
      </c>
      <c r="S234" s="15">
        <v>45</v>
      </c>
      <c r="T234" s="15">
        <v>4</v>
      </c>
      <c r="U234" s="15">
        <v>40</v>
      </c>
    </row>
    <row r="235" spans="1:21" x14ac:dyDescent="0.2">
      <c r="A235" s="15" t="s">
        <v>1251</v>
      </c>
      <c r="B235" s="15">
        <v>14091</v>
      </c>
      <c r="C235" s="15" t="str" cm="1">
        <f t="array" ref="C235">IFERROR(LOOKUP(2, 1/(coordinates!$A$2:$A$148&lt;=B235)/(coordinates!$B$2:$B$148&gt;=B235), coordinates!$C$2:$C$148), "-")</f>
        <v>EE4</v>
      </c>
      <c r="D235" s="15" t="str">
        <f>IFERROR(LOOKUP(2, 1/(coordinates!$A$2:$A$148&lt;=$B235)/(coordinates!$B$2:$B$148&gt;=$B235), coordinates!$D$2:$D$148), "-")</f>
        <v>protein EE4</v>
      </c>
      <c r="E235" s="15" t="str">
        <f>IFERROR(LOOKUP(2, 1/(coordinates!$A$2:$A$148&lt;=$B235)/(coordinates!$B$2:$B$148&gt;=$B235), coordinates!$E$2:$E$148), "-")</f>
        <v>contains signal peptide; EE3 family</v>
      </c>
      <c r="F235" s="15" t="s">
        <v>121</v>
      </c>
      <c r="G235" s="15" t="s">
        <v>122</v>
      </c>
      <c r="H235" s="26">
        <v>534274</v>
      </c>
      <c r="I235" s="15" t="s">
        <v>18</v>
      </c>
      <c r="J235" s="15">
        <v>21</v>
      </c>
      <c r="K235" s="15">
        <v>0</v>
      </c>
      <c r="L235" s="15">
        <v>21</v>
      </c>
      <c r="M235" s="15">
        <v>14091</v>
      </c>
      <c r="N235" s="15" t="str" cm="1">
        <f t="array" ref="N235">IFERROR(LOOKUP(2, 1/(coordinates!$A$2:$A$148&lt;=M235)/(coordinates!$B$2:$B$148&gt;=M235), coordinates!$C$2:$C$148), "-")</f>
        <v>EE4</v>
      </c>
      <c r="O235" s="15" t="s">
        <v>9</v>
      </c>
      <c r="P235" s="15" t="s">
        <v>12</v>
      </c>
      <c r="Q235" s="26">
        <v>40299</v>
      </c>
      <c r="R235" s="15" t="s">
        <v>11</v>
      </c>
      <c r="S235" s="15">
        <v>44</v>
      </c>
      <c r="T235" s="15">
        <v>0</v>
      </c>
      <c r="U235" s="15">
        <v>43</v>
      </c>
    </row>
    <row r="236" spans="1:21" x14ac:dyDescent="0.2">
      <c r="A236" s="23" t="s">
        <v>1296</v>
      </c>
      <c r="B236" s="23">
        <v>14104</v>
      </c>
      <c r="C236" s="15" t="str" cm="1">
        <f t="array" ref="C236">IFERROR(LOOKUP(2, 1/(coordinates!$A$2:$A$148&lt;=B236)/(coordinates!$B$2:$B$148&gt;=B236), coordinates!$C$2:$C$148), "-")</f>
        <v>EE4</v>
      </c>
      <c r="D236" s="15" t="str">
        <f>IFERROR(LOOKUP(2, 1/(coordinates!$A$2:$A$148&lt;=$B236)/(coordinates!$B$2:$B$148&gt;=$B236), coordinates!$D$2:$D$148), "-")</f>
        <v>protein EE4</v>
      </c>
      <c r="E236" s="15" t="str">
        <f>IFERROR(LOOKUP(2, 1/(coordinates!$A$2:$A$148&lt;=$B236)/(coordinates!$B$2:$B$148&gt;=$B236), coordinates!$E$2:$E$148), "-")</f>
        <v>contains signal peptide; EE3 family</v>
      </c>
      <c r="F236" s="23" t="s">
        <v>12</v>
      </c>
      <c r="G236" s="23" t="s">
        <v>9</v>
      </c>
      <c r="H236" s="25">
        <v>50976</v>
      </c>
      <c r="I236" s="15" t="str">
        <f t="shared" ref="I236:I252" si="5">IF(AND(LEN(F236)=LEN(G236), LEN(F236)=1), "snp", "complex")</f>
        <v>snp</v>
      </c>
      <c r="J236" s="23">
        <v>42</v>
      </c>
      <c r="K236" s="23">
        <v>0</v>
      </c>
      <c r="L236" s="23">
        <v>41</v>
      </c>
    </row>
    <row r="237" spans="1:21" x14ac:dyDescent="0.2">
      <c r="A237" s="23" t="s">
        <v>1296</v>
      </c>
      <c r="B237" s="23">
        <v>14106</v>
      </c>
      <c r="C237" s="15" t="str" cm="1">
        <f t="array" ref="C237">IFERROR(LOOKUP(2, 1/(coordinates!$A$2:$A$148&lt;=B237)/(coordinates!$B$2:$B$148&gt;=B237), coordinates!$C$2:$C$148), "-")</f>
        <v>EE4</v>
      </c>
      <c r="D237" s="15" t="str">
        <f>IFERROR(LOOKUP(2, 1/(coordinates!$A$2:$A$148&lt;=$B237)/(coordinates!$B$2:$B$148&gt;=$B237), coordinates!$D$2:$D$148), "-")</f>
        <v>protein EE4</v>
      </c>
      <c r="E237" s="15" t="str">
        <f>IFERROR(LOOKUP(2, 1/(coordinates!$A$2:$A$148&lt;=$B237)/(coordinates!$B$2:$B$148&gt;=$B237), coordinates!$E$2:$E$148), "-")</f>
        <v>contains signal peptide; EE3 family</v>
      </c>
      <c r="F237" s="23" t="s">
        <v>127</v>
      </c>
      <c r="G237" s="23" t="s">
        <v>170</v>
      </c>
      <c r="H237" s="25">
        <v>93525</v>
      </c>
      <c r="I237" s="15" t="str">
        <f t="shared" si="5"/>
        <v>complex</v>
      </c>
      <c r="J237" s="23">
        <v>43</v>
      </c>
      <c r="K237" s="23">
        <v>3</v>
      </c>
      <c r="L237" s="23">
        <v>39</v>
      </c>
    </row>
    <row r="238" spans="1:21" x14ac:dyDescent="0.2">
      <c r="A238" s="23" t="s">
        <v>1296</v>
      </c>
      <c r="B238" s="23">
        <v>14109</v>
      </c>
      <c r="C238" s="15" t="str" cm="1">
        <f t="array" ref="C238">IFERROR(LOOKUP(2, 1/(coordinates!$A$2:$A$148&lt;=B238)/(coordinates!$B$2:$B$148&gt;=B238), coordinates!$C$2:$C$148), "-")</f>
        <v>EE4</v>
      </c>
      <c r="D238" s="15" t="str">
        <f>IFERROR(LOOKUP(2, 1/(coordinates!$A$2:$A$148&lt;=$B238)/(coordinates!$B$2:$B$148&gt;=$B238), coordinates!$D$2:$D$148), "-")</f>
        <v>protein EE4</v>
      </c>
      <c r="E238" s="15" t="str">
        <f>IFERROR(LOOKUP(2, 1/(coordinates!$A$2:$A$148&lt;=$B238)/(coordinates!$B$2:$B$148&gt;=$B238), coordinates!$E$2:$E$148), "-")</f>
        <v>contains signal peptide; EE3 family</v>
      </c>
      <c r="F238" s="23" t="s">
        <v>9</v>
      </c>
      <c r="G238" s="23" t="s">
        <v>12</v>
      </c>
      <c r="H238" s="25">
        <v>33618</v>
      </c>
      <c r="I238" s="15" t="str">
        <f t="shared" si="5"/>
        <v>snp</v>
      </c>
      <c r="J238" s="23">
        <v>43</v>
      </c>
      <c r="K238" s="23">
        <v>1</v>
      </c>
      <c r="L238" s="23">
        <v>38</v>
      </c>
    </row>
    <row r="239" spans="1:21" x14ac:dyDescent="0.2">
      <c r="A239" s="23" t="s">
        <v>1296</v>
      </c>
      <c r="B239" s="23">
        <v>14113</v>
      </c>
      <c r="C239" s="15" t="str" cm="1">
        <f t="array" ref="C239">IFERROR(LOOKUP(2, 1/(coordinates!$A$2:$A$148&lt;=B239)/(coordinates!$B$2:$B$148&gt;=B239), coordinates!$C$2:$C$148), "-")</f>
        <v>EE4</v>
      </c>
      <c r="D239" s="15" t="str">
        <f>IFERROR(LOOKUP(2, 1/(coordinates!$A$2:$A$148&lt;=$B239)/(coordinates!$B$2:$B$148&gt;=$B239), coordinates!$D$2:$D$148), "-")</f>
        <v>protein EE4</v>
      </c>
      <c r="E239" s="15" t="str">
        <f>IFERROR(LOOKUP(2, 1/(coordinates!$A$2:$A$148&lt;=$B239)/(coordinates!$B$2:$B$148&gt;=$B239), coordinates!$E$2:$E$148), "-")</f>
        <v>contains signal peptide; EE3 family</v>
      </c>
      <c r="F239" s="23" t="s">
        <v>13</v>
      </c>
      <c r="G239" s="23" t="s">
        <v>10</v>
      </c>
      <c r="H239" s="25">
        <v>46098</v>
      </c>
      <c r="I239" s="15" t="str">
        <f t="shared" si="5"/>
        <v>snp</v>
      </c>
      <c r="J239" s="23">
        <v>42</v>
      </c>
      <c r="K239" s="23">
        <v>0</v>
      </c>
      <c r="L239" s="23">
        <v>41</v>
      </c>
    </row>
    <row r="240" spans="1:21" x14ac:dyDescent="0.2">
      <c r="A240" s="23" t="s">
        <v>1296</v>
      </c>
      <c r="B240" s="23">
        <v>14118</v>
      </c>
      <c r="C240" s="15" t="str" cm="1">
        <f t="array" ref="C240">IFERROR(LOOKUP(2, 1/(coordinates!$A$2:$A$148&lt;=B240)/(coordinates!$B$2:$B$148&gt;=B240), coordinates!$C$2:$C$148), "-")</f>
        <v>EE4</v>
      </c>
      <c r="D240" s="15" t="str">
        <f>IFERROR(LOOKUP(2, 1/(coordinates!$A$2:$A$148&lt;=$B240)/(coordinates!$B$2:$B$148&gt;=$B240), coordinates!$D$2:$D$148), "-")</f>
        <v>protein EE4</v>
      </c>
      <c r="E240" s="15" t="str">
        <f>IFERROR(LOOKUP(2, 1/(coordinates!$A$2:$A$148&lt;=$B240)/(coordinates!$B$2:$B$148&gt;=$B240), coordinates!$E$2:$E$148), "-")</f>
        <v>contains signal peptide; EE3 family</v>
      </c>
      <c r="F240" s="23" t="s">
        <v>1017</v>
      </c>
      <c r="G240" s="23" t="s">
        <v>1195</v>
      </c>
      <c r="H240" s="25">
        <v>100436</v>
      </c>
      <c r="I240" s="15" t="str">
        <f t="shared" si="5"/>
        <v>complex</v>
      </c>
      <c r="J240" s="23">
        <v>42</v>
      </c>
      <c r="K240" s="23">
        <v>3</v>
      </c>
      <c r="L240" s="23">
        <v>36</v>
      </c>
    </row>
    <row r="241" spans="1:21" x14ac:dyDescent="0.2">
      <c r="A241" s="23" t="s">
        <v>1296</v>
      </c>
      <c r="B241" s="23">
        <v>14127</v>
      </c>
      <c r="C241" s="15" t="str" cm="1">
        <f t="array" ref="C241">IFERROR(LOOKUP(2, 1/(coordinates!$A$2:$A$148&lt;=B241)/(coordinates!$B$2:$B$148&gt;=B241), coordinates!$C$2:$C$148), "-")</f>
        <v>EE4</v>
      </c>
      <c r="D241" s="15" t="str">
        <f>IFERROR(LOOKUP(2, 1/(coordinates!$A$2:$A$148&lt;=$B241)/(coordinates!$B$2:$B$148&gt;=$B241), coordinates!$D$2:$D$148), "-")</f>
        <v>protein EE4</v>
      </c>
      <c r="E241" s="15" t="str">
        <f>IFERROR(LOOKUP(2, 1/(coordinates!$A$2:$A$148&lt;=$B241)/(coordinates!$B$2:$B$148&gt;=$B241), coordinates!$E$2:$E$148), "-")</f>
        <v>contains signal peptide; EE3 family</v>
      </c>
      <c r="F241" s="23" t="s">
        <v>1305</v>
      </c>
      <c r="G241" s="23" t="s">
        <v>1306</v>
      </c>
      <c r="H241" s="25">
        <v>167351</v>
      </c>
      <c r="I241" s="15" t="str">
        <f t="shared" si="5"/>
        <v>complex</v>
      </c>
      <c r="J241" s="23">
        <v>42</v>
      </c>
      <c r="K241" s="23">
        <v>6</v>
      </c>
      <c r="L241" s="23">
        <v>36</v>
      </c>
    </row>
    <row r="242" spans="1:21" x14ac:dyDescent="0.2">
      <c r="A242" s="23" t="s">
        <v>1296</v>
      </c>
      <c r="B242" s="23">
        <v>14133</v>
      </c>
      <c r="C242" s="15" t="str" cm="1">
        <f t="array" ref="C242">IFERROR(LOOKUP(2, 1/(coordinates!$A$2:$A$148&lt;=B242)/(coordinates!$B$2:$B$148&gt;=B242), coordinates!$C$2:$C$148), "-")</f>
        <v>EE4</v>
      </c>
      <c r="D242" s="15" t="str">
        <f>IFERROR(LOOKUP(2, 1/(coordinates!$A$2:$A$148&lt;=$B242)/(coordinates!$B$2:$B$148&gt;=$B242), coordinates!$D$2:$D$148), "-")</f>
        <v>protein EE4</v>
      </c>
      <c r="E242" s="15" t="str">
        <f>IFERROR(LOOKUP(2, 1/(coordinates!$A$2:$A$148&lt;=$B242)/(coordinates!$B$2:$B$148&gt;=$B242), coordinates!$E$2:$E$148), "-")</f>
        <v>contains signal peptide; EE3 family</v>
      </c>
      <c r="F242" s="23" t="s">
        <v>12</v>
      </c>
      <c r="G242" s="23" t="s">
        <v>13</v>
      </c>
      <c r="H242" s="25">
        <v>45852</v>
      </c>
      <c r="I242" s="15" t="str">
        <f t="shared" si="5"/>
        <v>snp</v>
      </c>
      <c r="J242" s="23">
        <v>42</v>
      </c>
      <c r="K242" s="23">
        <v>0</v>
      </c>
      <c r="L242" s="23">
        <v>40</v>
      </c>
    </row>
    <row r="243" spans="1:21" x14ac:dyDescent="0.2">
      <c r="A243" s="23" t="s">
        <v>1296</v>
      </c>
      <c r="B243" s="23">
        <v>14137</v>
      </c>
      <c r="C243" s="15" t="str" cm="1">
        <f t="array" ref="C243">IFERROR(LOOKUP(2, 1/(coordinates!$A$2:$A$148&lt;=B243)/(coordinates!$B$2:$B$148&gt;=B243), coordinates!$C$2:$C$148), "-")</f>
        <v>EE4</v>
      </c>
      <c r="D243" s="15" t="str">
        <f>IFERROR(LOOKUP(2, 1/(coordinates!$A$2:$A$148&lt;=$B243)/(coordinates!$B$2:$B$148&gt;=$B243), coordinates!$D$2:$D$148), "-")</f>
        <v>protein EE4</v>
      </c>
      <c r="E243" s="15" t="str">
        <f>IFERROR(LOOKUP(2, 1/(coordinates!$A$2:$A$148&lt;=$B243)/(coordinates!$B$2:$B$148&gt;=$B243), coordinates!$E$2:$E$148), "-")</f>
        <v>contains signal peptide; EE3 family</v>
      </c>
      <c r="F243" s="23" t="s">
        <v>10</v>
      </c>
      <c r="G243" s="23" t="s">
        <v>13</v>
      </c>
      <c r="H243" s="25">
        <v>49025</v>
      </c>
      <c r="I243" s="15" t="str">
        <f t="shared" si="5"/>
        <v>snp</v>
      </c>
      <c r="J243" s="23">
        <v>42</v>
      </c>
      <c r="K243" s="23">
        <v>2</v>
      </c>
      <c r="L243" s="23">
        <v>39</v>
      </c>
    </row>
    <row r="244" spans="1:21" x14ac:dyDescent="0.2">
      <c r="A244" s="23" t="s">
        <v>1296</v>
      </c>
      <c r="B244" s="23">
        <v>14139</v>
      </c>
      <c r="C244" s="15" t="str" cm="1">
        <f t="array" ref="C244">IFERROR(LOOKUP(2, 1/(coordinates!$A$2:$A$148&lt;=B244)/(coordinates!$B$2:$B$148&gt;=B244), coordinates!$C$2:$C$148), "-")</f>
        <v>EE4</v>
      </c>
      <c r="D244" s="15" t="str">
        <f>IFERROR(LOOKUP(2, 1/(coordinates!$A$2:$A$148&lt;=$B244)/(coordinates!$B$2:$B$148&gt;=$B244), coordinates!$D$2:$D$148), "-")</f>
        <v>protein EE4</v>
      </c>
      <c r="E244" s="15" t="str">
        <f>IFERROR(LOOKUP(2, 1/(coordinates!$A$2:$A$148&lt;=$B244)/(coordinates!$B$2:$B$148&gt;=$B244), coordinates!$E$2:$E$148), "-")</f>
        <v>contains signal peptide; EE3 family</v>
      </c>
      <c r="F244" s="23" t="s">
        <v>12</v>
      </c>
      <c r="G244" s="23" t="s">
        <v>9</v>
      </c>
      <c r="H244" s="25">
        <v>48863</v>
      </c>
      <c r="I244" s="15" t="str">
        <f t="shared" si="5"/>
        <v>snp</v>
      </c>
      <c r="J244" s="23">
        <v>42</v>
      </c>
      <c r="K244" s="23">
        <v>1</v>
      </c>
      <c r="L244" s="23">
        <v>39</v>
      </c>
    </row>
    <row r="245" spans="1:21" x14ac:dyDescent="0.2">
      <c r="A245" s="23" t="s">
        <v>1296</v>
      </c>
      <c r="B245" s="23">
        <v>14141</v>
      </c>
      <c r="C245" s="15" t="str" cm="1">
        <f t="array" ref="C245">IFERROR(LOOKUP(2, 1/(coordinates!$A$2:$A$148&lt;=B245)/(coordinates!$B$2:$B$148&gt;=B245), coordinates!$C$2:$C$148), "-")</f>
        <v>EE4</v>
      </c>
      <c r="D245" s="15" t="str">
        <f>IFERROR(LOOKUP(2, 1/(coordinates!$A$2:$A$148&lt;=$B245)/(coordinates!$B$2:$B$148&gt;=$B245), coordinates!$D$2:$D$148), "-")</f>
        <v>protein EE4</v>
      </c>
      <c r="E245" s="15" t="str">
        <f>IFERROR(LOOKUP(2, 1/(coordinates!$A$2:$A$148&lt;=$B245)/(coordinates!$B$2:$B$148&gt;=$B245), coordinates!$E$2:$E$148), "-")</f>
        <v>contains signal peptide; EE3 family</v>
      </c>
      <c r="F245" s="23" t="s">
        <v>13</v>
      </c>
      <c r="G245" s="23" t="s">
        <v>9</v>
      </c>
      <c r="H245" s="25">
        <v>47196</v>
      </c>
      <c r="I245" s="15" t="str">
        <f t="shared" si="5"/>
        <v>snp</v>
      </c>
      <c r="J245" s="23">
        <v>42</v>
      </c>
      <c r="K245" s="23">
        <v>3</v>
      </c>
      <c r="L245" s="23">
        <v>39</v>
      </c>
    </row>
    <row r="246" spans="1:21" x14ac:dyDescent="0.2">
      <c r="A246" s="23" t="s">
        <v>1296</v>
      </c>
      <c r="B246" s="23">
        <v>14144</v>
      </c>
      <c r="C246" s="15" t="str" cm="1">
        <f t="array" ref="C246">IFERROR(LOOKUP(2, 1/(coordinates!$A$2:$A$148&lt;=B246)/(coordinates!$B$2:$B$148&gt;=B246), coordinates!$C$2:$C$148), "-")</f>
        <v>EE4</v>
      </c>
      <c r="D246" s="15" t="str">
        <f>IFERROR(LOOKUP(2, 1/(coordinates!$A$2:$A$148&lt;=$B246)/(coordinates!$B$2:$B$148&gt;=$B246), coordinates!$D$2:$D$148), "-")</f>
        <v>protein EE4</v>
      </c>
      <c r="E246" s="15" t="str">
        <f>IFERROR(LOOKUP(2, 1/(coordinates!$A$2:$A$148&lt;=$B246)/(coordinates!$B$2:$B$148&gt;=$B246), coordinates!$E$2:$E$148), "-")</f>
        <v>contains signal peptide; EE3 family</v>
      </c>
      <c r="F246" s="23" t="s">
        <v>126</v>
      </c>
      <c r="G246" s="23" t="s">
        <v>128</v>
      </c>
      <c r="H246" s="25">
        <v>60179</v>
      </c>
      <c r="I246" s="15" t="str">
        <f t="shared" si="5"/>
        <v>complex</v>
      </c>
      <c r="J246" s="23">
        <v>42</v>
      </c>
      <c r="K246" s="23">
        <v>6</v>
      </c>
      <c r="L246" s="23">
        <v>36</v>
      </c>
    </row>
    <row r="247" spans="1:21" x14ac:dyDescent="0.2">
      <c r="A247" s="23" t="s">
        <v>1296</v>
      </c>
      <c r="B247" s="23">
        <v>14148</v>
      </c>
      <c r="C247" s="15" t="str" cm="1">
        <f t="array" ref="C247">IFERROR(LOOKUP(2, 1/(coordinates!$A$2:$A$148&lt;=B247)/(coordinates!$B$2:$B$148&gt;=B247), coordinates!$C$2:$C$148), "-")</f>
        <v>EE4</v>
      </c>
      <c r="D247" s="15" t="str">
        <f>IFERROR(LOOKUP(2, 1/(coordinates!$A$2:$A$148&lt;=$B247)/(coordinates!$B$2:$B$148&gt;=$B247), coordinates!$D$2:$D$148), "-")</f>
        <v>protein EE4</v>
      </c>
      <c r="E247" s="15" t="str">
        <f>IFERROR(LOOKUP(2, 1/(coordinates!$A$2:$A$148&lt;=$B247)/(coordinates!$B$2:$B$148&gt;=$B247), coordinates!$E$2:$E$148), "-")</f>
        <v>contains signal peptide; EE3 family</v>
      </c>
      <c r="F247" s="23" t="s">
        <v>55</v>
      </c>
      <c r="G247" s="23" t="s">
        <v>32</v>
      </c>
      <c r="H247" s="25">
        <v>74161</v>
      </c>
      <c r="I247" s="15" t="str">
        <f t="shared" si="5"/>
        <v>complex</v>
      </c>
      <c r="J247" s="23">
        <v>42</v>
      </c>
      <c r="K247" s="23">
        <v>2</v>
      </c>
      <c r="L247" s="23">
        <v>36</v>
      </c>
    </row>
    <row r="248" spans="1:21" x14ac:dyDescent="0.2">
      <c r="A248" s="23" t="s">
        <v>1296</v>
      </c>
      <c r="B248" s="23">
        <v>14151</v>
      </c>
      <c r="C248" s="15" t="str" cm="1">
        <f t="array" ref="C248">IFERROR(LOOKUP(2, 1/(coordinates!$A$2:$A$148&lt;=B248)/(coordinates!$B$2:$B$148&gt;=B248), coordinates!$C$2:$C$148), "-")</f>
        <v>EE4</v>
      </c>
      <c r="D248" s="15" t="str">
        <f>IFERROR(LOOKUP(2, 1/(coordinates!$A$2:$A$148&lt;=$B248)/(coordinates!$B$2:$B$148&gt;=$B248), coordinates!$D$2:$D$148), "-")</f>
        <v>protein EE4</v>
      </c>
      <c r="E248" s="15" t="str">
        <f>IFERROR(LOOKUP(2, 1/(coordinates!$A$2:$A$148&lt;=$B248)/(coordinates!$B$2:$B$148&gt;=$B248), coordinates!$E$2:$E$148), "-")</f>
        <v>contains signal peptide; EE3 family</v>
      </c>
      <c r="F248" s="23" t="s">
        <v>12</v>
      </c>
      <c r="G248" s="23" t="s">
        <v>9</v>
      </c>
      <c r="H248" s="25">
        <v>47564</v>
      </c>
      <c r="I248" s="15" t="str">
        <f t="shared" si="5"/>
        <v>snp</v>
      </c>
      <c r="J248" s="23">
        <v>42</v>
      </c>
      <c r="K248" s="23">
        <v>0</v>
      </c>
      <c r="L248" s="23">
        <v>41</v>
      </c>
    </row>
    <row r="249" spans="1:21" x14ac:dyDescent="0.2">
      <c r="A249" s="23" t="s">
        <v>1296</v>
      </c>
      <c r="B249" s="23">
        <v>14154</v>
      </c>
      <c r="C249" s="15" t="str" cm="1">
        <f t="array" ref="C249">IFERROR(LOOKUP(2, 1/(coordinates!$A$2:$A$148&lt;=B249)/(coordinates!$B$2:$B$148&gt;=B249), coordinates!$C$2:$C$148), "-")</f>
        <v>EE4</v>
      </c>
      <c r="D249" s="15" t="str">
        <f>IFERROR(LOOKUP(2, 1/(coordinates!$A$2:$A$148&lt;=$B249)/(coordinates!$B$2:$B$148&gt;=$B249), coordinates!$D$2:$D$148), "-")</f>
        <v>protein EE4</v>
      </c>
      <c r="E249" s="15" t="str">
        <f>IFERROR(LOOKUP(2, 1/(coordinates!$A$2:$A$148&lt;=$B249)/(coordinates!$B$2:$B$148&gt;=$B249), coordinates!$E$2:$E$148), "-")</f>
        <v>contains signal peptide; EE3 family</v>
      </c>
      <c r="F249" s="23" t="s">
        <v>13</v>
      </c>
      <c r="G249" s="23" t="s">
        <v>9</v>
      </c>
      <c r="H249" s="25">
        <v>45189</v>
      </c>
      <c r="I249" s="15" t="str">
        <f t="shared" si="5"/>
        <v>snp</v>
      </c>
      <c r="J249" s="23">
        <v>42</v>
      </c>
      <c r="K249" s="23">
        <v>0</v>
      </c>
      <c r="L249" s="23">
        <v>42</v>
      </c>
    </row>
    <row r="250" spans="1:21" x14ac:dyDescent="0.2">
      <c r="A250" s="23" t="s">
        <v>1296</v>
      </c>
      <c r="B250" s="23">
        <v>14169</v>
      </c>
      <c r="C250" s="15" t="str" cm="1">
        <f t="array" ref="C250">IFERROR(LOOKUP(2, 1/(coordinates!$A$2:$A$148&lt;=B250)/(coordinates!$B$2:$B$148&gt;=B250), coordinates!$C$2:$C$148), "-")</f>
        <v>EE4</v>
      </c>
      <c r="D250" s="15" t="str">
        <f>IFERROR(LOOKUP(2, 1/(coordinates!$A$2:$A$148&lt;=$B250)/(coordinates!$B$2:$B$148&gt;=$B250), coordinates!$D$2:$D$148), "-")</f>
        <v>protein EE4</v>
      </c>
      <c r="E250" s="15" t="str">
        <f>IFERROR(LOOKUP(2, 1/(coordinates!$A$2:$A$148&lt;=$B250)/(coordinates!$B$2:$B$148&gt;=$B250), coordinates!$E$2:$E$148), "-")</f>
        <v>contains signal peptide; EE3 family</v>
      </c>
      <c r="F250" s="23" t="s">
        <v>12</v>
      </c>
      <c r="G250" s="23" t="s">
        <v>10</v>
      </c>
      <c r="H250" s="25">
        <v>36041</v>
      </c>
      <c r="I250" s="15" t="str">
        <f t="shared" si="5"/>
        <v>snp</v>
      </c>
      <c r="J250" s="23">
        <v>42</v>
      </c>
      <c r="K250" s="23">
        <v>0</v>
      </c>
      <c r="L250" s="23">
        <v>39</v>
      </c>
    </row>
    <row r="251" spans="1:21" x14ac:dyDescent="0.2">
      <c r="A251" s="23" t="s">
        <v>1296</v>
      </c>
      <c r="B251" s="23">
        <v>14171</v>
      </c>
      <c r="C251" s="15" t="str" cm="1">
        <f t="array" ref="C251">IFERROR(LOOKUP(2, 1/(coordinates!$A$2:$A$148&lt;=B251)/(coordinates!$B$2:$B$148&gt;=B251), coordinates!$C$2:$C$148), "-")</f>
        <v>EE4</v>
      </c>
      <c r="D251" s="15" t="str">
        <f>IFERROR(LOOKUP(2, 1/(coordinates!$A$2:$A$148&lt;=$B251)/(coordinates!$B$2:$B$148&gt;=$B251), coordinates!$D$2:$D$148), "-")</f>
        <v>protein EE4</v>
      </c>
      <c r="E251" s="15" t="str">
        <f>IFERROR(LOOKUP(2, 1/(coordinates!$A$2:$A$148&lt;=$B251)/(coordinates!$B$2:$B$148&gt;=$B251), coordinates!$E$2:$E$148), "-")</f>
        <v>contains signal peptide; EE3 family</v>
      </c>
      <c r="F251" s="23" t="s">
        <v>9</v>
      </c>
      <c r="G251" s="23" t="s">
        <v>12</v>
      </c>
      <c r="H251" s="25">
        <v>26771</v>
      </c>
      <c r="I251" s="15" t="str">
        <f t="shared" si="5"/>
        <v>snp</v>
      </c>
      <c r="J251" s="23">
        <v>42</v>
      </c>
      <c r="K251" s="23">
        <v>1</v>
      </c>
      <c r="L251" s="23">
        <v>40</v>
      </c>
    </row>
    <row r="252" spans="1:21" x14ac:dyDescent="0.2">
      <c r="A252" s="23" t="s">
        <v>1296</v>
      </c>
      <c r="B252" s="23">
        <v>14182</v>
      </c>
      <c r="C252" s="15" t="str" cm="1">
        <f t="array" ref="C252">IFERROR(LOOKUP(2, 1/(coordinates!$A$2:$A$148&lt;=B252)/(coordinates!$B$2:$B$148&gt;=B252), coordinates!$C$2:$C$148), "-")</f>
        <v>EE4</v>
      </c>
      <c r="D252" s="15" t="str">
        <f>IFERROR(LOOKUP(2, 1/(coordinates!$A$2:$A$148&lt;=$B252)/(coordinates!$B$2:$B$148&gt;=$B252), coordinates!$D$2:$D$148), "-")</f>
        <v>protein EE4</v>
      </c>
      <c r="E252" s="15" t="str">
        <f>IFERROR(LOOKUP(2, 1/(coordinates!$A$2:$A$148&lt;=$B252)/(coordinates!$B$2:$B$148&gt;=$B252), coordinates!$E$2:$E$148), "-")</f>
        <v>contains signal peptide; EE3 family</v>
      </c>
      <c r="F252" s="23" t="s">
        <v>13</v>
      </c>
      <c r="G252" s="23" t="s">
        <v>12</v>
      </c>
      <c r="H252" s="25">
        <v>24767</v>
      </c>
      <c r="I252" s="15" t="str">
        <f t="shared" si="5"/>
        <v>snp</v>
      </c>
      <c r="J252" s="23">
        <v>42</v>
      </c>
      <c r="K252" s="23">
        <v>1</v>
      </c>
      <c r="L252" s="23">
        <v>41</v>
      </c>
    </row>
    <row r="253" spans="1:21" x14ac:dyDescent="0.2">
      <c r="A253" s="15" t="s">
        <v>1251</v>
      </c>
      <c r="B253" s="15">
        <v>14221</v>
      </c>
      <c r="C253" s="15" t="str" cm="1">
        <f t="array" ref="C253">IFERROR(LOOKUP(2, 1/(coordinates!$A$2:$A$148&lt;=B253)/(coordinates!$B$2:$B$148&gt;=B253), coordinates!$C$2:$C$148), "-")</f>
        <v>EE4</v>
      </c>
      <c r="D253" s="15" t="str">
        <f>IFERROR(LOOKUP(2, 1/(coordinates!$A$2:$A$148&lt;=$B253)/(coordinates!$B$2:$B$148&gt;=$B253), coordinates!$D$2:$D$148), "-")</f>
        <v>protein EE4</v>
      </c>
      <c r="E253" s="15" t="str">
        <f>IFERROR(LOOKUP(2, 1/(coordinates!$A$2:$A$148&lt;=$B253)/(coordinates!$B$2:$B$148&gt;=$B253), coordinates!$E$2:$E$148), "-")</f>
        <v>contains signal peptide; EE3 family</v>
      </c>
      <c r="F253" s="15" t="s">
        <v>123</v>
      </c>
      <c r="G253" s="15" t="s">
        <v>124</v>
      </c>
      <c r="H253" s="21" t="s">
        <v>125</v>
      </c>
      <c r="I253" s="15" t="s">
        <v>18</v>
      </c>
      <c r="J253" s="15">
        <v>83</v>
      </c>
      <c r="K253" s="15">
        <v>0</v>
      </c>
      <c r="L253" s="15">
        <v>82</v>
      </c>
      <c r="M253" s="15">
        <v>14221</v>
      </c>
      <c r="N253" s="15" t="str" cm="1">
        <f t="array" ref="N253">IFERROR(LOOKUP(2, 1/(coordinates!$A$2:$A$148&lt;=M253)/(coordinates!$B$2:$B$148&gt;=M253), coordinates!$C$2:$C$148), "-")</f>
        <v>EE4</v>
      </c>
      <c r="O253" s="15" t="s">
        <v>126</v>
      </c>
      <c r="P253" s="15" t="s">
        <v>127</v>
      </c>
      <c r="Q253" s="26">
        <v>60086</v>
      </c>
      <c r="R253" s="15" t="s">
        <v>18</v>
      </c>
      <c r="S253" s="15">
        <v>42</v>
      </c>
      <c r="T253" s="15">
        <v>3</v>
      </c>
      <c r="U253" s="15">
        <v>38</v>
      </c>
    </row>
    <row r="254" spans="1:21" customFormat="1" x14ac:dyDescent="0.2">
      <c r="A254" s="14"/>
      <c r="B254" s="15"/>
      <c r="C254" s="15"/>
      <c r="D254" s="15"/>
      <c r="E254" s="15"/>
      <c r="F254" s="15"/>
      <c r="G254" s="15"/>
      <c r="H254" s="1"/>
      <c r="I254" s="15"/>
      <c r="J254" s="15"/>
      <c r="K254" s="15"/>
      <c r="L254" s="16"/>
      <c r="M254">
        <v>14225</v>
      </c>
      <c r="N254" s="15" t="str" cm="1">
        <f t="array" ref="N254">IFERROR(LOOKUP(2, 1/(coordinates!$A$2:$A$148&lt;=M254)/(coordinates!$B$2:$B$148&gt;=M254), coordinates!$C$2:$C$148), "-")</f>
        <v>EE4</v>
      </c>
      <c r="O254" t="s">
        <v>9</v>
      </c>
      <c r="P254" t="s">
        <v>12</v>
      </c>
      <c r="Q254" s="4">
        <v>36542</v>
      </c>
      <c r="R254" t="s">
        <v>11</v>
      </c>
      <c r="S254">
        <v>42</v>
      </c>
      <c r="T254">
        <v>4</v>
      </c>
      <c r="U254">
        <v>38</v>
      </c>
    </row>
    <row r="255" spans="1:21" x14ac:dyDescent="0.2">
      <c r="A255" s="15" t="s">
        <v>1251</v>
      </c>
      <c r="B255" s="15">
        <v>14233</v>
      </c>
      <c r="C255" s="15" t="str" cm="1">
        <f t="array" ref="C255">IFERROR(LOOKUP(2, 1/(coordinates!$A$2:$A$148&lt;=B255)/(coordinates!$B$2:$B$148&gt;=B255), coordinates!$C$2:$C$148), "-")</f>
        <v>EE4</v>
      </c>
      <c r="D255" s="15" t="str">
        <f>IFERROR(LOOKUP(2, 1/(coordinates!$A$2:$A$148&lt;=$B255)/(coordinates!$B$2:$B$148&gt;=$B255), coordinates!$D$2:$D$148), "-")</f>
        <v>protein EE4</v>
      </c>
      <c r="E255" s="15" t="str">
        <f>IFERROR(LOOKUP(2, 1/(coordinates!$A$2:$A$148&lt;=$B255)/(coordinates!$B$2:$B$148&gt;=$B255), coordinates!$E$2:$E$148), "-")</f>
        <v>contains signal peptide; EE3 family</v>
      </c>
      <c r="F255" s="15" t="s">
        <v>126</v>
      </c>
      <c r="G255" s="15" t="s">
        <v>128</v>
      </c>
      <c r="H255" s="21" t="s">
        <v>129</v>
      </c>
      <c r="I255" s="15" t="s">
        <v>18</v>
      </c>
      <c r="J255" s="15">
        <v>86</v>
      </c>
      <c r="K255" s="15">
        <v>0</v>
      </c>
      <c r="L255" s="15">
        <v>86</v>
      </c>
      <c r="M255" s="15">
        <v>14233</v>
      </c>
      <c r="N255" s="15" t="str" cm="1">
        <f t="array" ref="N255">IFERROR(LOOKUP(2, 1/(coordinates!$A$2:$A$148&lt;=M255)/(coordinates!$B$2:$B$148&gt;=M255), coordinates!$C$2:$C$148), "-")</f>
        <v>EE4</v>
      </c>
      <c r="O255" s="15" t="s">
        <v>126</v>
      </c>
      <c r="P255" s="15" t="s">
        <v>128</v>
      </c>
      <c r="Q255" s="26">
        <v>75225</v>
      </c>
      <c r="R255" s="15" t="s">
        <v>18</v>
      </c>
      <c r="S255" s="15">
        <v>43</v>
      </c>
      <c r="T255" s="15">
        <v>1</v>
      </c>
      <c r="U255" s="15">
        <v>37</v>
      </c>
    </row>
    <row r="256" spans="1:21" x14ac:dyDescent="0.2">
      <c r="A256" s="15" t="s">
        <v>1251</v>
      </c>
      <c r="B256" s="15">
        <v>14269</v>
      </c>
      <c r="C256" s="15" t="str" cm="1">
        <f t="array" ref="C256">IFERROR(LOOKUP(2, 1/(coordinates!$A$2:$A$148&lt;=B256)/(coordinates!$B$2:$B$148&gt;=B256), coordinates!$C$2:$C$148), "-")</f>
        <v>EE4</v>
      </c>
      <c r="D256" s="15" t="str">
        <f>IFERROR(LOOKUP(2, 1/(coordinates!$A$2:$A$148&lt;=$B256)/(coordinates!$B$2:$B$148&gt;=$B256), coordinates!$D$2:$D$148), "-")</f>
        <v>protein EE4</v>
      </c>
      <c r="E256" s="15" t="str">
        <f>IFERROR(LOOKUP(2, 1/(coordinates!$A$2:$A$148&lt;=$B256)/(coordinates!$B$2:$B$148&gt;=$B256), coordinates!$E$2:$E$148), "-")</f>
        <v>contains signal peptide; EE3 family</v>
      </c>
      <c r="F256" s="15" t="s">
        <v>13</v>
      </c>
      <c r="G256" s="15" t="s">
        <v>12</v>
      </c>
      <c r="H256" s="21" t="s">
        <v>130</v>
      </c>
      <c r="I256" s="15" t="s">
        <v>11</v>
      </c>
      <c r="J256" s="15">
        <v>108</v>
      </c>
      <c r="K256" s="15">
        <v>2</v>
      </c>
      <c r="L256" s="15">
        <v>106</v>
      </c>
      <c r="M256" s="15">
        <v>14269</v>
      </c>
      <c r="N256" s="15" t="str" cm="1">
        <f t="array" ref="N256">IFERROR(LOOKUP(2, 1/(coordinates!$A$2:$A$148&lt;=M256)/(coordinates!$B$2:$B$148&gt;=M256), coordinates!$C$2:$C$148), "-")</f>
        <v>EE4</v>
      </c>
      <c r="O256" s="15" t="s">
        <v>13</v>
      </c>
      <c r="P256" s="15" t="s">
        <v>12</v>
      </c>
      <c r="Q256" s="21" t="s">
        <v>131</v>
      </c>
      <c r="R256" s="15" t="s">
        <v>11</v>
      </c>
      <c r="S256" s="15">
        <v>43</v>
      </c>
      <c r="T256" s="15">
        <v>1</v>
      </c>
      <c r="U256" s="15">
        <v>37</v>
      </c>
    </row>
    <row r="257" spans="1:12" x14ac:dyDescent="0.2">
      <c r="A257" s="23" t="s">
        <v>1296</v>
      </c>
      <c r="B257" s="23">
        <v>14277</v>
      </c>
      <c r="C257" s="15" t="str" cm="1">
        <f t="array" ref="C257">IFERROR(LOOKUP(2, 1/(coordinates!$A$2:$A$148&lt;=B257)/(coordinates!$B$2:$B$148&gt;=B257), coordinates!$C$2:$C$148), "-")</f>
        <v>EE4</v>
      </c>
      <c r="D257" s="15" t="str">
        <f>IFERROR(LOOKUP(2, 1/(coordinates!$A$2:$A$148&lt;=$B257)/(coordinates!$B$2:$B$148&gt;=$B257), coordinates!$D$2:$D$148), "-")</f>
        <v>protein EE4</v>
      </c>
      <c r="E257" s="15" t="str">
        <f>IFERROR(LOOKUP(2, 1/(coordinates!$A$2:$A$148&lt;=$B257)/(coordinates!$B$2:$B$148&gt;=$B257), coordinates!$E$2:$E$148), "-")</f>
        <v>contains signal peptide; EE3 family</v>
      </c>
      <c r="F257" s="23" t="s">
        <v>13</v>
      </c>
      <c r="G257" s="23" t="s">
        <v>10</v>
      </c>
      <c r="H257" s="25">
        <v>39694</v>
      </c>
      <c r="I257" s="15" t="str">
        <f t="shared" ref="I257:I320" si="6">IF(AND(LEN(F257)=LEN(G257), LEN(F257)=1), "snp", "complex")</f>
        <v>snp</v>
      </c>
      <c r="J257" s="23">
        <v>43</v>
      </c>
      <c r="K257" s="23">
        <v>3</v>
      </c>
      <c r="L257" s="23">
        <v>38</v>
      </c>
    </row>
    <row r="258" spans="1:12" x14ac:dyDescent="0.2">
      <c r="A258" s="23" t="s">
        <v>1296</v>
      </c>
      <c r="B258" s="23">
        <v>14296</v>
      </c>
      <c r="C258" s="15" t="str" cm="1">
        <f t="array" ref="C258">IFERROR(LOOKUP(2, 1/(coordinates!$A$2:$A$148&lt;=B258)/(coordinates!$B$2:$B$148&gt;=B258), coordinates!$C$2:$C$148), "-")</f>
        <v>EE4</v>
      </c>
      <c r="D258" s="15" t="str">
        <f>IFERROR(LOOKUP(2, 1/(coordinates!$A$2:$A$148&lt;=$B258)/(coordinates!$B$2:$B$148&gt;=$B258), coordinates!$D$2:$D$148), "-")</f>
        <v>protein EE4</v>
      </c>
      <c r="E258" s="15" t="str">
        <f>IFERROR(LOOKUP(2, 1/(coordinates!$A$2:$A$148&lt;=$B258)/(coordinates!$B$2:$B$148&gt;=$B258), coordinates!$E$2:$E$148), "-")</f>
        <v>contains signal peptide; EE3 family</v>
      </c>
      <c r="F258" s="23" t="s">
        <v>10</v>
      </c>
      <c r="G258" s="23" t="s">
        <v>13</v>
      </c>
      <c r="H258" s="25">
        <v>28142</v>
      </c>
      <c r="I258" s="15" t="str">
        <f t="shared" si="6"/>
        <v>snp</v>
      </c>
      <c r="J258" s="23">
        <v>43</v>
      </c>
      <c r="K258" s="23">
        <v>2</v>
      </c>
      <c r="L258" s="23">
        <v>36</v>
      </c>
    </row>
    <row r="259" spans="1:12" x14ac:dyDescent="0.2">
      <c r="A259" s="23" t="s">
        <v>1296</v>
      </c>
      <c r="B259" s="23">
        <v>14303</v>
      </c>
      <c r="C259" s="15" t="str" cm="1">
        <f t="array" ref="C259">IFERROR(LOOKUP(2, 1/(coordinates!$A$2:$A$148&lt;=B259)/(coordinates!$B$2:$B$148&gt;=B259), coordinates!$C$2:$C$148), "-")</f>
        <v>EE4</v>
      </c>
      <c r="D259" s="15" t="str">
        <f>IFERROR(LOOKUP(2, 1/(coordinates!$A$2:$A$148&lt;=$B259)/(coordinates!$B$2:$B$148&gt;=$B259), coordinates!$D$2:$D$148), "-")</f>
        <v>protein EE4</v>
      </c>
      <c r="E259" s="15" t="str">
        <f>IFERROR(LOOKUP(2, 1/(coordinates!$A$2:$A$148&lt;=$B259)/(coordinates!$B$2:$B$148&gt;=$B259), coordinates!$E$2:$E$148), "-")</f>
        <v>contains signal peptide; EE3 family</v>
      </c>
      <c r="F259" s="23" t="s">
        <v>10</v>
      </c>
      <c r="G259" s="23" t="s">
        <v>12</v>
      </c>
      <c r="H259" s="25">
        <v>22935</v>
      </c>
      <c r="I259" s="15" t="str">
        <f t="shared" si="6"/>
        <v>snp</v>
      </c>
      <c r="J259" s="23">
        <v>42</v>
      </c>
      <c r="K259" s="23">
        <v>6</v>
      </c>
      <c r="L259" s="23">
        <v>33</v>
      </c>
    </row>
    <row r="260" spans="1:12" x14ac:dyDescent="0.2">
      <c r="A260" s="23" t="s">
        <v>1296</v>
      </c>
      <c r="B260" s="23">
        <v>14307</v>
      </c>
      <c r="C260" s="15" t="str" cm="1">
        <f t="array" ref="C260">IFERROR(LOOKUP(2, 1/(coordinates!$A$2:$A$148&lt;=B260)/(coordinates!$B$2:$B$148&gt;=B260), coordinates!$C$2:$C$148), "-")</f>
        <v>EE4</v>
      </c>
      <c r="D260" s="15" t="str">
        <f>IFERROR(LOOKUP(2, 1/(coordinates!$A$2:$A$148&lt;=$B260)/(coordinates!$B$2:$B$148&gt;=$B260), coordinates!$D$2:$D$148), "-")</f>
        <v>protein EE4</v>
      </c>
      <c r="E260" s="15" t="str">
        <f>IFERROR(LOOKUP(2, 1/(coordinates!$A$2:$A$148&lt;=$B260)/(coordinates!$B$2:$B$148&gt;=$B260), coordinates!$E$2:$E$148), "-")</f>
        <v>contains signal peptide; EE3 family</v>
      </c>
      <c r="F260" s="23" t="s">
        <v>10</v>
      </c>
      <c r="G260" s="23" t="s">
        <v>13</v>
      </c>
      <c r="H260" s="24" t="s">
        <v>1307</v>
      </c>
      <c r="I260" s="15" t="str">
        <f t="shared" si="6"/>
        <v>snp</v>
      </c>
      <c r="J260" s="23">
        <v>42</v>
      </c>
      <c r="K260" s="23">
        <v>5</v>
      </c>
      <c r="L260" s="23">
        <v>33</v>
      </c>
    </row>
    <row r="261" spans="1:12" x14ac:dyDescent="0.2">
      <c r="A261" s="23" t="s">
        <v>1296</v>
      </c>
      <c r="B261" s="23">
        <v>14340</v>
      </c>
      <c r="C261" s="15" t="str" cm="1">
        <f t="array" ref="C261">IFERROR(LOOKUP(2, 1/(coordinates!$A$2:$A$148&lt;=B261)/(coordinates!$B$2:$B$148&gt;=B261), coordinates!$C$2:$C$148), "-")</f>
        <v>EE4</v>
      </c>
      <c r="D261" s="15" t="str">
        <f>IFERROR(LOOKUP(2, 1/(coordinates!$A$2:$A$148&lt;=$B261)/(coordinates!$B$2:$B$148&gt;=$B261), coordinates!$D$2:$D$148), "-")</f>
        <v>protein EE4</v>
      </c>
      <c r="E261" s="15" t="str">
        <f>IFERROR(LOOKUP(2, 1/(coordinates!$A$2:$A$148&lt;=$B261)/(coordinates!$B$2:$B$148&gt;=$B261), coordinates!$E$2:$E$148), "-")</f>
        <v>contains signal peptide; EE3 family</v>
      </c>
      <c r="F261" s="23" t="s">
        <v>9</v>
      </c>
      <c r="G261" s="23" t="s">
        <v>13</v>
      </c>
      <c r="H261" s="25">
        <v>13363</v>
      </c>
      <c r="I261" s="15" t="str">
        <f t="shared" si="6"/>
        <v>snp</v>
      </c>
      <c r="J261" s="23">
        <v>39</v>
      </c>
      <c r="K261" s="23">
        <v>4</v>
      </c>
      <c r="L261" s="23">
        <v>24</v>
      </c>
    </row>
    <row r="262" spans="1:12" x14ac:dyDescent="0.2">
      <c r="A262" s="23" t="s">
        <v>1296</v>
      </c>
      <c r="B262" s="23">
        <v>14352</v>
      </c>
      <c r="C262" s="15" t="str" cm="1">
        <f t="array" ref="C262">IFERROR(LOOKUP(2, 1/(coordinates!$A$2:$A$148&lt;=B262)/(coordinates!$B$2:$B$148&gt;=B262), coordinates!$C$2:$C$148), "-")</f>
        <v>EE4</v>
      </c>
      <c r="D262" s="15" t="str">
        <f>IFERROR(LOOKUP(2, 1/(coordinates!$A$2:$A$148&lt;=$B262)/(coordinates!$B$2:$B$148&gt;=$B262), coordinates!$D$2:$D$148), "-")</f>
        <v>protein EE4</v>
      </c>
      <c r="E262" s="15" t="str">
        <f>IFERROR(LOOKUP(2, 1/(coordinates!$A$2:$A$148&lt;=$B262)/(coordinates!$B$2:$B$148&gt;=$B262), coordinates!$E$2:$E$148), "-")</f>
        <v>contains signal peptide; EE3 family</v>
      </c>
      <c r="F262" s="23" t="s">
        <v>475</v>
      </c>
      <c r="G262" s="23" t="s">
        <v>58</v>
      </c>
      <c r="H262" s="25">
        <v>9539</v>
      </c>
      <c r="I262" s="15" t="str">
        <f t="shared" si="6"/>
        <v>complex</v>
      </c>
      <c r="J262" s="23">
        <v>40</v>
      </c>
      <c r="K262" s="23">
        <v>13</v>
      </c>
      <c r="L262" s="23">
        <v>24</v>
      </c>
    </row>
    <row r="263" spans="1:12" x14ac:dyDescent="0.2">
      <c r="A263" s="23" t="s">
        <v>1296</v>
      </c>
      <c r="B263" s="23">
        <v>14373</v>
      </c>
      <c r="C263" s="15" t="str" cm="1">
        <f t="array" ref="C263">IFERROR(LOOKUP(2, 1/(coordinates!$A$2:$A$148&lt;=B263)/(coordinates!$B$2:$B$148&gt;=B263), coordinates!$C$2:$C$148), "-")</f>
        <v>EE4</v>
      </c>
      <c r="D263" s="15" t="str">
        <f>IFERROR(LOOKUP(2, 1/(coordinates!$A$2:$A$148&lt;=$B263)/(coordinates!$B$2:$B$148&gt;=$B263), coordinates!$D$2:$D$148), "-")</f>
        <v>protein EE4</v>
      </c>
      <c r="E263" s="15" t="str">
        <f>IFERROR(LOOKUP(2, 1/(coordinates!$A$2:$A$148&lt;=$B263)/(coordinates!$B$2:$B$148&gt;=$B263), coordinates!$E$2:$E$148), "-")</f>
        <v>contains signal peptide; EE3 family</v>
      </c>
      <c r="F263" s="23" t="s">
        <v>12</v>
      </c>
      <c r="G263" s="23" t="s">
        <v>10</v>
      </c>
      <c r="H263" s="28">
        <v>15676</v>
      </c>
      <c r="I263" s="15" t="str">
        <f t="shared" si="6"/>
        <v>snp</v>
      </c>
      <c r="J263" s="23">
        <v>40</v>
      </c>
      <c r="K263" s="23">
        <v>2</v>
      </c>
      <c r="L263" s="23">
        <v>31</v>
      </c>
    </row>
    <row r="264" spans="1:12" x14ac:dyDescent="0.2">
      <c r="A264" s="23" t="s">
        <v>1296</v>
      </c>
      <c r="B264" s="23">
        <v>14375</v>
      </c>
      <c r="C264" s="15" t="str" cm="1">
        <f t="array" ref="C264">IFERROR(LOOKUP(2, 1/(coordinates!$A$2:$A$148&lt;=B264)/(coordinates!$B$2:$B$148&gt;=B264), coordinates!$C$2:$C$148), "-")</f>
        <v>EE4</v>
      </c>
      <c r="D264" s="15" t="str">
        <f>IFERROR(LOOKUP(2, 1/(coordinates!$A$2:$A$148&lt;=$B264)/(coordinates!$B$2:$B$148&gt;=$B264), coordinates!$D$2:$D$148), "-")</f>
        <v>protein EE4</v>
      </c>
      <c r="E264" s="15" t="str">
        <f>IFERROR(LOOKUP(2, 1/(coordinates!$A$2:$A$148&lt;=$B264)/(coordinates!$B$2:$B$148&gt;=$B264), coordinates!$E$2:$E$148), "-")</f>
        <v>contains signal peptide; EE3 family</v>
      </c>
      <c r="F264" s="23" t="s">
        <v>9</v>
      </c>
      <c r="G264" s="23" t="s">
        <v>10</v>
      </c>
      <c r="H264" s="25">
        <v>11896</v>
      </c>
      <c r="I264" s="15" t="str">
        <f t="shared" si="6"/>
        <v>snp</v>
      </c>
      <c r="J264" s="23">
        <v>40</v>
      </c>
      <c r="K264" s="23">
        <v>5</v>
      </c>
      <c r="L264" s="23">
        <v>29</v>
      </c>
    </row>
    <row r="265" spans="1:12" x14ac:dyDescent="0.2">
      <c r="A265" s="23" t="s">
        <v>1296</v>
      </c>
      <c r="B265" s="23">
        <v>14378</v>
      </c>
      <c r="C265" s="15" t="str" cm="1">
        <f t="array" ref="C265">IFERROR(LOOKUP(2, 1/(coordinates!$A$2:$A$148&lt;=B265)/(coordinates!$B$2:$B$148&gt;=B265), coordinates!$C$2:$C$148), "-")</f>
        <v>EE4</v>
      </c>
      <c r="D265" s="15" t="str">
        <f>IFERROR(LOOKUP(2, 1/(coordinates!$A$2:$A$148&lt;=$B265)/(coordinates!$B$2:$B$148&gt;=$B265), coordinates!$D$2:$D$148), "-")</f>
        <v>protein EE4</v>
      </c>
      <c r="E265" s="15" t="str">
        <f>IFERROR(LOOKUP(2, 1/(coordinates!$A$2:$A$148&lt;=$B265)/(coordinates!$B$2:$B$148&gt;=$B265), coordinates!$E$2:$E$148), "-")</f>
        <v>contains signal peptide; EE3 family</v>
      </c>
      <c r="F265" s="23" t="s">
        <v>9</v>
      </c>
      <c r="G265" s="23" t="s">
        <v>10</v>
      </c>
      <c r="H265" s="25">
        <v>14463</v>
      </c>
      <c r="I265" s="15" t="str">
        <f t="shared" si="6"/>
        <v>snp</v>
      </c>
      <c r="J265" s="23">
        <v>40</v>
      </c>
      <c r="K265" s="23">
        <v>3</v>
      </c>
      <c r="L265" s="23">
        <v>32</v>
      </c>
    </row>
    <row r="266" spans="1:12" x14ac:dyDescent="0.2">
      <c r="A266" s="23" t="s">
        <v>1296</v>
      </c>
      <c r="B266" s="23">
        <v>14382</v>
      </c>
      <c r="C266" s="15" t="str" cm="1">
        <f t="array" ref="C266">IFERROR(LOOKUP(2, 1/(coordinates!$A$2:$A$148&lt;=B266)/(coordinates!$B$2:$B$148&gt;=B266), coordinates!$C$2:$C$148), "-")</f>
        <v>EE4</v>
      </c>
      <c r="D266" s="15" t="str">
        <f>IFERROR(LOOKUP(2, 1/(coordinates!$A$2:$A$148&lt;=$B266)/(coordinates!$B$2:$B$148&gt;=$B266), coordinates!$D$2:$D$148), "-")</f>
        <v>protein EE4</v>
      </c>
      <c r="E266" s="15" t="str">
        <f>IFERROR(LOOKUP(2, 1/(coordinates!$A$2:$A$148&lt;=$B266)/(coordinates!$B$2:$B$148&gt;=$B266), coordinates!$E$2:$E$148), "-")</f>
        <v>contains signal peptide; EE3 family</v>
      </c>
      <c r="F266" s="23" t="s">
        <v>9</v>
      </c>
      <c r="G266" s="23" t="s">
        <v>13</v>
      </c>
      <c r="H266" s="25">
        <v>8305</v>
      </c>
      <c r="I266" s="15" t="str">
        <f t="shared" si="6"/>
        <v>snp</v>
      </c>
      <c r="J266" s="23">
        <v>43</v>
      </c>
      <c r="K266" s="23">
        <v>7</v>
      </c>
      <c r="L266" s="23">
        <v>29</v>
      </c>
    </row>
    <row r="267" spans="1:12" x14ac:dyDescent="0.2">
      <c r="A267" s="23" t="s">
        <v>1296</v>
      </c>
      <c r="B267" s="23">
        <v>14385</v>
      </c>
      <c r="C267" s="15" t="str" cm="1">
        <f t="array" ref="C267">IFERROR(LOOKUP(2, 1/(coordinates!$A$2:$A$148&lt;=B267)/(coordinates!$B$2:$B$148&gt;=B267), coordinates!$C$2:$C$148), "-")</f>
        <v>EE4</v>
      </c>
      <c r="D267" s="15" t="str">
        <f>IFERROR(LOOKUP(2, 1/(coordinates!$A$2:$A$148&lt;=$B267)/(coordinates!$B$2:$B$148&gt;=$B267), coordinates!$D$2:$D$148), "-")</f>
        <v>protein EE4</v>
      </c>
      <c r="E267" s="15" t="str">
        <f>IFERROR(LOOKUP(2, 1/(coordinates!$A$2:$A$148&lt;=$B267)/(coordinates!$B$2:$B$148&gt;=$B267), coordinates!$E$2:$E$148), "-")</f>
        <v>contains signal peptide; EE3 family</v>
      </c>
      <c r="F267" s="23" t="s">
        <v>10</v>
      </c>
      <c r="G267" s="23" t="s">
        <v>13</v>
      </c>
      <c r="H267" s="25">
        <v>14343</v>
      </c>
      <c r="I267" s="15" t="str">
        <f t="shared" si="6"/>
        <v>snp</v>
      </c>
      <c r="J267" s="23">
        <v>39</v>
      </c>
      <c r="K267" s="23">
        <v>8</v>
      </c>
      <c r="L267" s="23">
        <v>28</v>
      </c>
    </row>
    <row r="268" spans="1:12" x14ac:dyDescent="0.2">
      <c r="A268" s="23" t="s">
        <v>1296</v>
      </c>
      <c r="B268" s="23">
        <v>14390</v>
      </c>
      <c r="C268" s="15" t="str" cm="1">
        <f t="array" ref="C268">IFERROR(LOOKUP(2, 1/(coordinates!$A$2:$A$148&lt;=B268)/(coordinates!$B$2:$B$148&gt;=B268), coordinates!$C$2:$C$148), "-")</f>
        <v>EE4</v>
      </c>
      <c r="D268" s="15" t="str">
        <f>IFERROR(LOOKUP(2, 1/(coordinates!$A$2:$A$148&lt;=$B268)/(coordinates!$B$2:$B$148&gt;=$B268), coordinates!$D$2:$D$148), "-")</f>
        <v>protein EE4</v>
      </c>
      <c r="E268" s="15" t="str">
        <f>IFERROR(LOOKUP(2, 1/(coordinates!$A$2:$A$148&lt;=$B268)/(coordinates!$B$2:$B$148&gt;=$B268), coordinates!$E$2:$E$148), "-")</f>
        <v>contains signal peptide; EE3 family</v>
      </c>
      <c r="F268" s="23" t="s">
        <v>12</v>
      </c>
      <c r="G268" s="23" t="s">
        <v>10</v>
      </c>
      <c r="H268" s="27">
        <v>45055</v>
      </c>
      <c r="I268" s="15" t="str">
        <f t="shared" si="6"/>
        <v>snp</v>
      </c>
      <c r="J268" s="23">
        <v>38</v>
      </c>
      <c r="K268" s="23">
        <v>2</v>
      </c>
      <c r="L268" s="23">
        <v>24</v>
      </c>
    </row>
    <row r="269" spans="1:12" x14ac:dyDescent="0.2">
      <c r="A269" s="23" t="s">
        <v>1296</v>
      </c>
      <c r="B269" s="23">
        <v>14405</v>
      </c>
      <c r="C269" s="15" t="str" cm="1">
        <f t="array" ref="C269">IFERROR(LOOKUP(2, 1/(coordinates!$A$2:$A$148&lt;=B269)/(coordinates!$B$2:$B$148&gt;=B269), coordinates!$C$2:$C$148), "-")</f>
        <v>EE4</v>
      </c>
      <c r="D269" s="15" t="str">
        <f>IFERROR(LOOKUP(2, 1/(coordinates!$A$2:$A$148&lt;=$B269)/(coordinates!$B$2:$B$148&gt;=$B269), coordinates!$D$2:$D$148), "-")</f>
        <v>protein EE4</v>
      </c>
      <c r="E269" s="15" t="str">
        <f>IFERROR(LOOKUP(2, 1/(coordinates!$A$2:$A$148&lt;=$B269)/(coordinates!$B$2:$B$148&gt;=$B269), coordinates!$E$2:$E$148), "-")</f>
        <v>contains signal peptide; EE3 family</v>
      </c>
      <c r="F269" s="23" t="s">
        <v>711</v>
      </c>
      <c r="G269" s="23" t="s">
        <v>1308</v>
      </c>
      <c r="H269" s="25">
        <v>15321</v>
      </c>
      <c r="I269" s="15" t="str">
        <f t="shared" si="6"/>
        <v>complex</v>
      </c>
      <c r="J269" s="23">
        <v>47</v>
      </c>
      <c r="K269" s="23">
        <v>15</v>
      </c>
      <c r="L269" s="23">
        <v>23</v>
      </c>
    </row>
    <row r="270" spans="1:12" x14ac:dyDescent="0.2">
      <c r="A270" s="23" t="s">
        <v>1296</v>
      </c>
      <c r="B270" s="23">
        <v>14409</v>
      </c>
      <c r="C270" s="15" t="str" cm="1">
        <f t="array" ref="C270">IFERROR(LOOKUP(2, 1/(coordinates!$A$2:$A$148&lt;=B270)/(coordinates!$B$2:$B$148&gt;=B270), coordinates!$C$2:$C$148), "-")</f>
        <v>EE4</v>
      </c>
      <c r="D270" s="15" t="str">
        <f>IFERROR(LOOKUP(2, 1/(coordinates!$A$2:$A$148&lt;=$B270)/(coordinates!$B$2:$B$148&gt;=$B270), coordinates!$D$2:$D$148), "-")</f>
        <v>protein EE4</v>
      </c>
      <c r="E270" s="15" t="str">
        <f>IFERROR(LOOKUP(2, 1/(coordinates!$A$2:$A$148&lt;=$B270)/(coordinates!$B$2:$B$148&gt;=$B270), coordinates!$E$2:$E$148), "-")</f>
        <v>contains signal peptide; EE3 family</v>
      </c>
      <c r="F270" s="23" t="s">
        <v>552</v>
      </c>
      <c r="G270" s="23" t="s">
        <v>475</v>
      </c>
      <c r="H270" s="25">
        <v>17509</v>
      </c>
      <c r="I270" s="15" t="str">
        <f t="shared" si="6"/>
        <v>complex</v>
      </c>
      <c r="J270" s="23">
        <v>41</v>
      </c>
      <c r="K270" s="23">
        <v>4</v>
      </c>
      <c r="L270" s="23">
        <v>24</v>
      </c>
    </row>
    <row r="271" spans="1:12" x14ac:dyDescent="0.2">
      <c r="A271" s="23" t="s">
        <v>1296</v>
      </c>
      <c r="B271" s="23">
        <v>14446</v>
      </c>
      <c r="C271" s="15" t="str" cm="1">
        <f t="array" ref="C271">IFERROR(LOOKUP(2, 1/(coordinates!$A$2:$A$148&lt;=B271)/(coordinates!$B$2:$B$148&gt;=B271), coordinates!$C$2:$C$148), "-")</f>
        <v>EE4</v>
      </c>
      <c r="D271" s="15" t="str">
        <f>IFERROR(LOOKUP(2, 1/(coordinates!$A$2:$A$148&lt;=$B271)/(coordinates!$B$2:$B$148&gt;=$B271), coordinates!$D$2:$D$148), "-")</f>
        <v>protein EE4</v>
      </c>
      <c r="E271" s="15" t="str">
        <f>IFERROR(LOOKUP(2, 1/(coordinates!$A$2:$A$148&lt;=$B271)/(coordinates!$B$2:$B$148&gt;=$B271), coordinates!$E$2:$E$148), "-")</f>
        <v>contains signal peptide; EE3 family</v>
      </c>
      <c r="F271" s="23" t="s">
        <v>10</v>
      </c>
      <c r="G271" s="23" t="s">
        <v>9</v>
      </c>
      <c r="H271" s="25">
        <v>4389</v>
      </c>
      <c r="I271" s="15" t="str">
        <f t="shared" si="6"/>
        <v>snp</v>
      </c>
      <c r="J271" s="23">
        <v>38</v>
      </c>
      <c r="K271" s="23">
        <v>13</v>
      </c>
      <c r="L271" s="23">
        <v>23</v>
      </c>
    </row>
    <row r="272" spans="1:12" x14ac:dyDescent="0.2">
      <c r="A272" s="23" t="s">
        <v>1296</v>
      </c>
      <c r="B272" s="23">
        <v>14452</v>
      </c>
      <c r="C272" s="15" t="str" cm="1">
        <f t="array" ref="C272">IFERROR(LOOKUP(2, 1/(coordinates!$A$2:$A$148&lt;=B272)/(coordinates!$B$2:$B$148&gt;=B272), coordinates!$C$2:$C$148), "-")</f>
        <v>EE4</v>
      </c>
      <c r="D272" s="15" t="str">
        <f>IFERROR(LOOKUP(2, 1/(coordinates!$A$2:$A$148&lt;=$B272)/(coordinates!$B$2:$B$148&gt;=$B272), coordinates!$D$2:$D$148), "-")</f>
        <v>protein EE4</v>
      </c>
      <c r="E272" s="15" t="str">
        <f>IFERROR(LOOKUP(2, 1/(coordinates!$A$2:$A$148&lt;=$B272)/(coordinates!$B$2:$B$148&gt;=$B272), coordinates!$E$2:$E$148), "-")</f>
        <v>contains signal peptide; EE3 family</v>
      </c>
      <c r="F272" s="23" t="s">
        <v>10</v>
      </c>
      <c r="G272" s="23" t="s">
        <v>9</v>
      </c>
      <c r="H272" s="25">
        <v>4621</v>
      </c>
      <c r="I272" s="15" t="str">
        <f t="shared" si="6"/>
        <v>snp</v>
      </c>
      <c r="J272" s="23">
        <v>38</v>
      </c>
      <c r="K272" s="23">
        <v>14</v>
      </c>
      <c r="L272" s="23">
        <v>24</v>
      </c>
    </row>
    <row r="273" spans="1:12" x14ac:dyDescent="0.2">
      <c r="A273" s="23" t="s">
        <v>1296</v>
      </c>
      <c r="B273" s="23">
        <v>14463</v>
      </c>
      <c r="C273" s="15" t="str" cm="1">
        <f t="array" ref="C273">IFERROR(LOOKUP(2, 1/(coordinates!$A$2:$A$148&lt;=B273)/(coordinates!$B$2:$B$148&gt;=B273), coordinates!$C$2:$C$148), "-")</f>
        <v>EE4</v>
      </c>
      <c r="D273" s="15" t="str">
        <f>IFERROR(LOOKUP(2, 1/(coordinates!$A$2:$A$148&lt;=$B273)/(coordinates!$B$2:$B$148&gt;=$B273), coordinates!$D$2:$D$148), "-")</f>
        <v>protein EE4</v>
      </c>
      <c r="E273" s="15" t="str">
        <f>IFERROR(LOOKUP(2, 1/(coordinates!$A$2:$A$148&lt;=$B273)/(coordinates!$B$2:$B$148&gt;=$B273), coordinates!$E$2:$E$148), "-")</f>
        <v>contains signal peptide; EE3 family</v>
      </c>
      <c r="F273" s="23" t="s">
        <v>13</v>
      </c>
      <c r="G273" s="23" t="s">
        <v>12</v>
      </c>
      <c r="H273" s="25">
        <v>25527</v>
      </c>
      <c r="I273" s="15" t="str">
        <f t="shared" si="6"/>
        <v>snp</v>
      </c>
      <c r="J273" s="23">
        <v>37</v>
      </c>
      <c r="K273" s="23">
        <v>2</v>
      </c>
      <c r="L273" s="23">
        <v>35</v>
      </c>
    </row>
    <row r="274" spans="1:12" x14ac:dyDescent="0.2">
      <c r="A274" s="23" t="s">
        <v>1296</v>
      </c>
      <c r="B274" s="23">
        <v>14467</v>
      </c>
      <c r="C274" s="15" t="str" cm="1">
        <f t="array" ref="C274">IFERROR(LOOKUP(2, 1/(coordinates!$A$2:$A$148&lt;=B274)/(coordinates!$B$2:$B$148&gt;=B274), coordinates!$C$2:$C$148), "-")</f>
        <v>EE4</v>
      </c>
      <c r="D274" s="15" t="str">
        <f>IFERROR(LOOKUP(2, 1/(coordinates!$A$2:$A$148&lt;=$B274)/(coordinates!$B$2:$B$148&gt;=$B274), coordinates!$D$2:$D$148), "-")</f>
        <v>protein EE4</v>
      </c>
      <c r="E274" s="15" t="str">
        <f>IFERROR(LOOKUP(2, 1/(coordinates!$A$2:$A$148&lt;=$B274)/(coordinates!$B$2:$B$148&gt;=$B274), coordinates!$E$2:$E$148), "-")</f>
        <v>contains signal peptide; EE3 family</v>
      </c>
      <c r="F274" s="23" t="s">
        <v>10</v>
      </c>
      <c r="G274" s="23" t="s">
        <v>9</v>
      </c>
      <c r="H274" s="25">
        <v>5674</v>
      </c>
      <c r="I274" s="15" t="str">
        <f t="shared" si="6"/>
        <v>snp</v>
      </c>
      <c r="J274" s="23">
        <v>37</v>
      </c>
      <c r="K274" s="23">
        <v>13</v>
      </c>
      <c r="L274" s="23">
        <v>20</v>
      </c>
    </row>
    <row r="275" spans="1:12" x14ac:dyDescent="0.2">
      <c r="A275" s="23" t="s">
        <v>1296</v>
      </c>
      <c r="B275" s="23">
        <v>14472</v>
      </c>
      <c r="C275" s="15" t="str" cm="1">
        <f t="array" ref="C275">IFERROR(LOOKUP(2, 1/(coordinates!$A$2:$A$148&lt;=B275)/(coordinates!$B$2:$B$148&gt;=B275), coordinates!$C$2:$C$148), "-")</f>
        <v>EE4</v>
      </c>
      <c r="D275" s="15" t="str">
        <f>IFERROR(LOOKUP(2, 1/(coordinates!$A$2:$A$148&lt;=$B275)/(coordinates!$B$2:$B$148&gt;=$B275), coordinates!$D$2:$D$148), "-")</f>
        <v>protein EE4</v>
      </c>
      <c r="E275" s="15" t="str">
        <f>IFERROR(LOOKUP(2, 1/(coordinates!$A$2:$A$148&lt;=$B275)/(coordinates!$B$2:$B$148&gt;=$B275), coordinates!$E$2:$E$148), "-")</f>
        <v>contains signal peptide; EE3 family</v>
      </c>
      <c r="F275" s="23" t="s">
        <v>475</v>
      </c>
      <c r="G275" s="23" t="s">
        <v>186</v>
      </c>
      <c r="H275" s="25">
        <v>7283</v>
      </c>
      <c r="I275" s="15" t="str">
        <f t="shared" si="6"/>
        <v>complex</v>
      </c>
      <c r="J275" s="23">
        <v>37</v>
      </c>
      <c r="K275" s="23">
        <v>17</v>
      </c>
      <c r="L275" s="23">
        <v>20</v>
      </c>
    </row>
    <row r="276" spans="1:12" x14ac:dyDescent="0.2">
      <c r="A276" s="23" t="s">
        <v>1296</v>
      </c>
      <c r="B276" s="23">
        <v>14488</v>
      </c>
      <c r="C276" s="15" t="str" cm="1">
        <f t="array" ref="C276">IFERROR(LOOKUP(2, 1/(coordinates!$A$2:$A$148&lt;=B276)/(coordinates!$B$2:$B$148&gt;=B276), coordinates!$C$2:$C$148), "-")</f>
        <v>EE4</v>
      </c>
      <c r="D276" s="15" t="str">
        <f>IFERROR(LOOKUP(2, 1/(coordinates!$A$2:$A$148&lt;=$B276)/(coordinates!$B$2:$B$148&gt;=$B276), coordinates!$D$2:$D$148), "-")</f>
        <v>protein EE4</v>
      </c>
      <c r="E276" s="15" t="str">
        <f>IFERROR(LOOKUP(2, 1/(coordinates!$A$2:$A$148&lt;=$B276)/(coordinates!$B$2:$B$148&gt;=$B276), coordinates!$E$2:$E$148), "-")</f>
        <v>contains signal peptide; EE3 family</v>
      </c>
      <c r="F276" s="23" t="s">
        <v>13</v>
      </c>
      <c r="G276" s="23" t="s">
        <v>9</v>
      </c>
      <c r="H276" s="25">
        <v>8833</v>
      </c>
      <c r="I276" s="15" t="str">
        <f t="shared" si="6"/>
        <v>snp</v>
      </c>
      <c r="J276" s="23">
        <v>34</v>
      </c>
      <c r="K276" s="23">
        <v>3</v>
      </c>
      <c r="L276" s="23">
        <v>26</v>
      </c>
    </row>
    <row r="277" spans="1:12" x14ac:dyDescent="0.2">
      <c r="A277" s="23" t="s">
        <v>1296</v>
      </c>
      <c r="B277" s="23">
        <v>14493</v>
      </c>
      <c r="C277" s="15" t="str" cm="1">
        <f t="array" ref="C277">IFERROR(LOOKUP(2, 1/(coordinates!$A$2:$A$148&lt;=B277)/(coordinates!$B$2:$B$148&gt;=B277), coordinates!$C$2:$C$148), "-")</f>
        <v>EE4</v>
      </c>
      <c r="D277" s="15" t="str">
        <f>IFERROR(LOOKUP(2, 1/(coordinates!$A$2:$A$148&lt;=$B277)/(coordinates!$B$2:$B$148&gt;=$B277), coordinates!$D$2:$D$148), "-")</f>
        <v>protein EE4</v>
      </c>
      <c r="E277" s="15" t="str">
        <f>IFERROR(LOOKUP(2, 1/(coordinates!$A$2:$A$148&lt;=$B277)/(coordinates!$B$2:$B$148&gt;=$B277), coordinates!$E$2:$E$148), "-")</f>
        <v>contains signal peptide; EE3 family</v>
      </c>
      <c r="F277" s="23" t="s">
        <v>13</v>
      </c>
      <c r="G277" s="23" t="s">
        <v>10</v>
      </c>
      <c r="H277" s="25">
        <v>2477</v>
      </c>
      <c r="I277" s="15" t="str">
        <f t="shared" si="6"/>
        <v>snp</v>
      </c>
      <c r="J277" s="23">
        <v>34</v>
      </c>
      <c r="K277" s="23">
        <v>7</v>
      </c>
      <c r="L277" s="23">
        <v>14</v>
      </c>
    </row>
    <row r="278" spans="1:12" x14ac:dyDescent="0.2">
      <c r="A278" s="23" t="s">
        <v>1296</v>
      </c>
      <c r="B278" s="23">
        <v>14497</v>
      </c>
      <c r="C278" s="15" t="str" cm="1">
        <f t="array" ref="C278">IFERROR(LOOKUP(2, 1/(coordinates!$A$2:$A$148&lt;=B278)/(coordinates!$B$2:$B$148&gt;=B278), coordinates!$C$2:$C$148), "-")</f>
        <v>EE4</v>
      </c>
      <c r="D278" s="15" t="str">
        <f>IFERROR(LOOKUP(2, 1/(coordinates!$A$2:$A$148&lt;=$B278)/(coordinates!$B$2:$B$148&gt;=$B278), coordinates!$D$2:$D$148), "-")</f>
        <v>protein EE4</v>
      </c>
      <c r="E278" s="15" t="str">
        <f>IFERROR(LOOKUP(2, 1/(coordinates!$A$2:$A$148&lt;=$B278)/(coordinates!$B$2:$B$148&gt;=$B278), coordinates!$E$2:$E$148), "-")</f>
        <v>contains signal peptide; EE3 family</v>
      </c>
      <c r="F278" s="23" t="s">
        <v>553</v>
      </c>
      <c r="G278" s="23" t="s">
        <v>474</v>
      </c>
      <c r="H278" s="25">
        <v>1712</v>
      </c>
      <c r="I278" s="15" t="str">
        <f t="shared" si="6"/>
        <v>complex</v>
      </c>
      <c r="J278" s="23">
        <v>34</v>
      </c>
      <c r="K278" s="23">
        <v>12</v>
      </c>
      <c r="L278" s="23">
        <v>9</v>
      </c>
    </row>
    <row r="279" spans="1:12" x14ac:dyDescent="0.2">
      <c r="A279" s="23" t="s">
        <v>1296</v>
      </c>
      <c r="B279" s="23">
        <v>14500</v>
      </c>
      <c r="C279" s="15" t="str" cm="1">
        <f t="array" ref="C279">IFERROR(LOOKUP(2, 1/(coordinates!$A$2:$A$148&lt;=B279)/(coordinates!$B$2:$B$148&gt;=B279), coordinates!$C$2:$C$148), "-")</f>
        <v>EE4</v>
      </c>
      <c r="D279" s="15" t="str">
        <f>IFERROR(LOOKUP(2, 1/(coordinates!$A$2:$A$148&lt;=$B279)/(coordinates!$B$2:$B$148&gt;=$B279), coordinates!$D$2:$D$148), "-")</f>
        <v>protein EE4</v>
      </c>
      <c r="E279" s="15" t="str">
        <f>IFERROR(LOOKUP(2, 1/(coordinates!$A$2:$A$148&lt;=$B279)/(coordinates!$B$2:$B$148&gt;=$B279), coordinates!$E$2:$E$148), "-")</f>
        <v>contains signal peptide; EE3 family</v>
      </c>
      <c r="F279" s="23" t="s">
        <v>126</v>
      </c>
      <c r="G279" s="23" t="s">
        <v>474</v>
      </c>
      <c r="H279" s="25">
        <v>3588</v>
      </c>
      <c r="I279" s="15" t="str">
        <f t="shared" si="6"/>
        <v>complex</v>
      </c>
      <c r="J279" s="23">
        <v>34</v>
      </c>
      <c r="K279" s="23">
        <v>18</v>
      </c>
      <c r="L279" s="23">
        <v>15</v>
      </c>
    </row>
    <row r="280" spans="1:12" x14ac:dyDescent="0.2">
      <c r="A280" s="23" t="s">
        <v>1296</v>
      </c>
      <c r="B280" s="23">
        <v>14511</v>
      </c>
      <c r="C280" s="15" t="str" cm="1">
        <f t="array" ref="C280">IFERROR(LOOKUP(2, 1/(coordinates!$A$2:$A$148&lt;=B280)/(coordinates!$B$2:$B$148&gt;=B280), coordinates!$C$2:$C$148), "-")</f>
        <v>EE4</v>
      </c>
      <c r="D280" s="15" t="str">
        <f>IFERROR(LOOKUP(2, 1/(coordinates!$A$2:$A$148&lt;=$B280)/(coordinates!$B$2:$B$148&gt;=$B280), coordinates!$D$2:$D$148), "-")</f>
        <v>protein EE4</v>
      </c>
      <c r="E280" s="15" t="str">
        <f>IFERROR(LOOKUP(2, 1/(coordinates!$A$2:$A$148&lt;=$B280)/(coordinates!$B$2:$B$148&gt;=$B280), coordinates!$E$2:$E$148), "-")</f>
        <v>contains signal peptide; EE3 family</v>
      </c>
      <c r="F280" s="23" t="s">
        <v>9</v>
      </c>
      <c r="G280" s="23" t="s">
        <v>13</v>
      </c>
      <c r="H280" s="25">
        <v>7234</v>
      </c>
      <c r="I280" s="15" t="str">
        <f t="shared" si="6"/>
        <v>snp</v>
      </c>
      <c r="J280" s="23">
        <v>37</v>
      </c>
      <c r="K280" s="23">
        <v>7</v>
      </c>
      <c r="L280" s="23">
        <v>27</v>
      </c>
    </row>
    <row r="281" spans="1:12" x14ac:dyDescent="0.2">
      <c r="A281" s="23" t="s">
        <v>1296</v>
      </c>
      <c r="B281" s="23">
        <v>14514</v>
      </c>
      <c r="C281" s="15" t="str" cm="1">
        <f t="array" ref="C281">IFERROR(LOOKUP(2, 1/(coordinates!$A$2:$A$148&lt;=B281)/(coordinates!$B$2:$B$148&gt;=B281), coordinates!$C$2:$C$148), "-")</f>
        <v>EE4</v>
      </c>
      <c r="D281" s="15" t="str">
        <f>IFERROR(LOOKUP(2, 1/(coordinates!$A$2:$A$148&lt;=$B281)/(coordinates!$B$2:$B$148&gt;=$B281), coordinates!$D$2:$D$148), "-")</f>
        <v>protein EE4</v>
      </c>
      <c r="E281" s="15" t="str">
        <f>IFERROR(LOOKUP(2, 1/(coordinates!$A$2:$A$148&lt;=$B281)/(coordinates!$B$2:$B$148&gt;=$B281), coordinates!$E$2:$E$148), "-")</f>
        <v>contains signal peptide; EE3 family</v>
      </c>
      <c r="F281" s="23" t="s">
        <v>10</v>
      </c>
      <c r="G281" s="23" t="s">
        <v>13</v>
      </c>
      <c r="H281" s="25">
        <v>11628</v>
      </c>
      <c r="I281" s="15" t="str">
        <f t="shared" si="6"/>
        <v>snp</v>
      </c>
      <c r="J281" s="23">
        <v>34</v>
      </c>
      <c r="K281" s="23">
        <v>7</v>
      </c>
      <c r="L281" s="23">
        <v>24</v>
      </c>
    </row>
    <row r="282" spans="1:12" x14ac:dyDescent="0.2">
      <c r="A282" s="23" t="s">
        <v>1296</v>
      </c>
      <c r="B282" s="23">
        <v>14517</v>
      </c>
      <c r="C282" s="15" t="str" cm="1">
        <f t="array" ref="C282">IFERROR(LOOKUP(2, 1/(coordinates!$A$2:$A$148&lt;=B282)/(coordinates!$B$2:$B$148&gt;=B282), coordinates!$C$2:$C$148), "-")</f>
        <v>EE4</v>
      </c>
      <c r="D282" s="15" t="str">
        <f>IFERROR(LOOKUP(2, 1/(coordinates!$A$2:$A$148&lt;=$B282)/(coordinates!$B$2:$B$148&gt;=$B282), coordinates!$D$2:$D$148), "-")</f>
        <v>protein EE4</v>
      </c>
      <c r="E282" s="15" t="str">
        <f>IFERROR(LOOKUP(2, 1/(coordinates!$A$2:$A$148&lt;=$B282)/(coordinates!$B$2:$B$148&gt;=$B282), coordinates!$E$2:$E$148), "-")</f>
        <v>contains signal peptide; EE3 family</v>
      </c>
      <c r="F282" s="23" t="s">
        <v>10</v>
      </c>
      <c r="G282" s="23" t="s">
        <v>12</v>
      </c>
      <c r="H282" s="27">
        <v>45178</v>
      </c>
      <c r="I282" s="15" t="str">
        <f t="shared" si="6"/>
        <v>snp</v>
      </c>
      <c r="J282" s="23">
        <v>34</v>
      </c>
      <c r="K282" s="23">
        <v>4</v>
      </c>
      <c r="L282" s="23">
        <v>23</v>
      </c>
    </row>
    <row r="283" spans="1:12" x14ac:dyDescent="0.2">
      <c r="A283" s="23" t="s">
        <v>1296</v>
      </c>
      <c r="B283" s="23">
        <v>14520</v>
      </c>
      <c r="C283" s="15" t="str" cm="1">
        <f t="array" ref="C283">IFERROR(LOOKUP(2, 1/(coordinates!$A$2:$A$148&lt;=B283)/(coordinates!$B$2:$B$148&gt;=B283), coordinates!$C$2:$C$148), "-")</f>
        <v>EE4</v>
      </c>
      <c r="D283" s="15" t="str">
        <f>IFERROR(LOOKUP(2, 1/(coordinates!$A$2:$A$148&lt;=$B283)/(coordinates!$B$2:$B$148&gt;=$B283), coordinates!$D$2:$D$148), "-")</f>
        <v>protein EE4</v>
      </c>
      <c r="E283" s="15" t="str">
        <f>IFERROR(LOOKUP(2, 1/(coordinates!$A$2:$A$148&lt;=$B283)/(coordinates!$B$2:$B$148&gt;=$B283), coordinates!$E$2:$E$148), "-")</f>
        <v>contains signal peptide; EE3 family</v>
      </c>
      <c r="F283" s="23" t="s">
        <v>9</v>
      </c>
      <c r="G283" s="23" t="s">
        <v>13</v>
      </c>
      <c r="H283" s="24" t="s">
        <v>1309</v>
      </c>
      <c r="I283" s="15" t="str">
        <f t="shared" si="6"/>
        <v>snp</v>
      </c>
      <c r="J283" s="23">
        <v>36</v>
      </c>
      <c r="K283" s="23">
        <v>14</v>
      </c>
      <c r="L283" s="23">
        <v>17</v>
      </c>
    </row>
    <row r="284" spans="1:12" x14ac:dyDescent="0.2">
      <c r="A284" s="23" t="s">
        <v>1296</v>
      </c>
      <c r="B284" s="23">
        <v>14526</v>
      </c>
      <c r="C284" s="15" t="str" cm="1">
        <f t="array" ref="C284">IFERROR(LOOKUP(2, 1/(coordinates!$A$2:$A$148&lt;=B284)/(coordinates!$B$2:$B$148&gt;=B284), coordinates!$C$2:$C$148), "-")</f>
        <v>EE4</v>
      </c>
      <c r="D284" s="15" t="str">
        <f>IFERROR(LOOKUP(2, 1/(coordinates!$A$2:$A$148&lt;=$B284)/(coordinates!$B$2:$B$148&gt;=$B284), coordinates!$D$2:$D$148), "-")</f>
        <v>protein EE4</v>
      </c>
      <c r="E284" s="15" t="str">
        <f>IFERROR(LOOKUP(2, 1/(coordinates!$A$2:$A$148&lt;=$B284)/(coordinates!$B$2:$B$148&gt;=$B284), coordinates!$E$2:$E$148), "-")</f>
        <v>contains signal peptide; EE3 family</v>
      </c>
      <c r="F284" s="23" t="s">
        <v>13</v>
      </c>
      <c r="G284" s="23" t="s">
        <v>9</v>
      </c>
      <c r="H284" s="25">
        <v>2255</v>
      </c>
      <c r="I284" s="15" t="str">
        <f t="shared" si="6"/>
        <v>snp</v>
      </c>
      <c r="J284" s="23">
        <v>35</v>
      </c>
      <c r="K284" s="23">
        <v>17</v>
      </c>
      <c r="L284" s="23">
        <v>15</v>
      </c>
    </row>
    <row r="285" spans="1:12" x14ac:dyDescent="0.2">
      <c r="A285" s="23" t="s">
        <v>1296</v>
      </c>
      <c r="B285" s="23">
        <v>14528</v>
      </c>
      <c r="C285" s="15" t="str" cm="1">
        <f t="array" ref="C285">IFERROR(LOOKUP(2, 1/(coordinates!$A$2:$A$148&lt;=B285)/(coordinates!$B$2:$B$148&gt;=B285), coordinates!$C$2:$C$148), "-")</f>
        <v>EE4</v>
      </c>
      <c r="D285" s="15" t="str">
        <f>IFERROR(LOOKUP(2, 1/(coordinates!$A$2:$A$148&lt;=$B285)/(coordinates!$B$2:$B$148&gt;=$B285), coordinates!$D$2:$D$148), "-")</f>
        <v>protein EE4</v>
      </c>
      <c r="E285" s="15" t="str">
        <f>IFERROR(LOOKUP(2, 1/(coordinates!$A$2:$A$148&lt;=$B285)/(coordinates!$B$2:$B$148&gt;=$B285), coordinates!$E$2:$E$148), "-")</f>
        <v>contains signal peptide; EE3 family</v>
      </c>
      <c r="F285" s="23" t="s">
        <v>552</v>
      </c>
      <c r="G285" s="23" t="s">
        <v>58</v>
      </c>
      <c r="H285" s="25">
        <v>9937</v>
      </c>
      <c r="I285" s="15" t="str">
        <f t="shared" si="6"/>
        <v>complex</v>
      </c>
      <c r="J285" s="23">
        <v>37</v>
      </c>
      <c r="K285" s="23">
        <v>9</v>
      </c>
      <c r="L285" s="23">
        <v>21</v>
      </c>
    </row>
    <row r="286" spans="1:12" x14ac:dyDescent="0.2">
      <c r="A286" s="23" t="s">
        <v>1296</v>
      </c>
      <c r="B286" s="23">
        <v>14533</v>
      </c>
      <c r="C286" s="15" t="str" cm="1">
        <f t="array" ref="C286">IFERROR(LOOKUP(2, 1/(coordinates!$A$2:$A$148&lt;=B286)/(coordinates!$B$2:$B$148&gt;=B286), coordinates!$C$2:$C$148), "-")</f>
        <v>EE4</v>
      </c>
      <c r="D286" s="15" t="str">
        <f>IFERROR(LOOKUP(2, 1/(coordinates!$A$2:$A$148&lt;=$B286)/(coordinates!$B$2:$B$148&gt;=$B286), coordinates!$D$2:$D$148), "-")</f>
        <v>protein EE4</v>
      </c>
      <c r="E286" s="15" t="str">
        <f>IFERROR(LOOKUP(2, 1/(coordinates!$A$2:$A$148&lt;=$B286)/(coordinates!$B$2:$B$148&gt;=$B286), coordinates!$E$2:$E$148), "-")</f>
        <v>contains signal peptide; EE3 family</v>
      </c>
      <c r="F286" s="23" t="s">
        <v>10</v>
      </c>
      <c r="G286" s="23" t="s">
        <v>9</v>
      </c>
      <c r="H286" s="25">
        <v>1096</v>
      </c>
      <c r="I286" s="15" t="str">
        <f t="shared" si="6"/>
        <v>snp</v>
      </c>
      <c r="J286" s="23">
        <v>37</v>
      </c>
      <c r="K286" s="23">
        <v>12</v>
      </c>
      <c r="L286" s="23">
        <v>15</v>
      </c>
    </row>
    <row r="287" spans="1:12" x14ac:dyDescent="0.2">
      <c r="A287" s="23" t="s">
        <v>1296</v>
      </c>
      <c r="B287" s="23">
        <v>14538</v>
      </c>
      <c r="C287" s="15" t="str" cm="1">
        <f t="array" ref="C287">IFERROR(LOOKUP(2, 1/(coordinates!$A$2:$A$148&lt;=B287)/(coordinates!$B$2:$B$148&gt;=B287), coordinates!$C$2:$C$148), "-")</f>
        <v>EE4</v>
      </c>
      <c r="D287" s="15" t="str">
        <f>IFERROR(LOOKUP(2, 1/(coordinates!$A$2:$A$148&lt;=$B287)/(coordinates!$B$2:$B$148&gt;=$B287), coordinates!$D$2:$D$148), "-")</f>
        <v>protein EE4</v>
      </c>
      <c r="E287" s="15" t="str">
        <f>IFERROR(LOOKUP(2, 1/(coordinates!$A$2:$A$148&lt;=$B287)/(coordinates!$B$2:$B$148&gt;=$B287), coordinates!$E$2:$E$148), "-")</f>
        <v>contains signal peptide; EE3 family</v>
      </c>
      <c r="F287" s="23" t="s">
        <v>10</v>
      </c>
      <c r="G287" s="23" t="s">
        <v>9</v>
      </c>
      <c r="H287" s="25">
        <v>14302</v>
      </c>
      <c r="I287" s="15" t="str">
        <f t="shared" si="6"/>
        <v>snp</v>
      </c>
      <c r="J287" s="23">
        <v>34</v>
      </c>
      <c r="K287" s="23">
        <v>6</v>
      </c>
      <c r="L287" s="23">
        <v>21</v>
      </c>
    </row>
    <row r="288" spans="1:12" x14ac:dyDescent="0.2">
      <c r="A288" s="23" t="s">
        <v>1296</v>
      </c>
      <c r="B288" s="23">
        <v>14546</v>
      </c>
      <c r="C288" s="15" t="str" cm="1">
        <f t="array" ref="C288">IFERROR(LOOKUP(2, 1/(coordinates!$A$2:$A$148&lt;=B288)/(coordinates!$B$2:$B$148&gt;=B288), coordinates!$C$2:$C$148), "-")</f>
        <v>EE4</v>
      </c>
      <c r="D288" s="15" t="str">
        <f>IFERROR(LOOKUP(2, 1/(coordinates!$A$2:$A$148&lt;=$B288)/(coordinates!$B$2:$B$148&gt;=$B288), coordinates!$D$2:$D$148), "-")</f>
        <v>protein EE4</v>
      </c>
      <c r="E288" s="15" t="str">
        <f>IFERROR(LOOKUP(2, 1/(coordinates!$A$2:$A$148&lt;=$B288)/(coordinates!$B$2:$B$148&gt;=$B288), coordinates!$E$2:$E$148), "-")</f>
        <v>contains signal peptide; EE3 family</v>
      </c>
      <c r="F288" s="23" t="s">
        <v>16</v>
      </c>
      <c r="G288" s="23" t="s">
        <v>475</v>
      </c>
      <c r="H288" s="25">
        <v>8922</v>
      </c>
      <c r="I288" s="15" t="str">
        <f t="shared" si="6"/>
        <v>complex</v>
      </c>
      <c r="J288" s="23">
        <v>35</v>
      </c>
      <c r="K288" s="23">
        <v>8</v>
      </c>
      <c r="L288" s="23">
        <v>12</v>
      </c>
    </row>
    <row r="289" spans="1:12" x14ac:dyDescent="0.2">
      <c r="A289" s="23" t="s">
        <v>1296</v>
      </c>
      <c r="B289" s="23">
        <v>14556</v>
      </c>
      <c r="C289" s="15" t="str" cm="1">
        <f t="array" ref="C289">IFERROR(LOOKUP(2, 1/(coordinates!$A$2:$A$148&lt;=B289)/(coordinates!$B$2:$B$148&gt;=B289), coordinates!$C$2:$C$148), "-")</f>
        <v>EE4</v>
      </c>
      <c r="D289" s="15" t="str">
        <f>IFERROR(LOOKUP(2, 1/(coordinates!$A$2:$A$148&lt;=$B289)/(coordinates!$B$2:$B$148&gt;=$B289), coordinates!$D$2:$D$148), "-")</f>
        <v>protein EE4</v>
      </c>
      <c r="E289" s="15" t="str">
        <f>IFERROR(LOOKUP(2, 1/(coordinates!$A$2:$A$148&lt;=$B289)/(coordinates!$B$2:$B$148&gt;=$B289), coordinates!$E$2:$E$148), "-")</f>
        <v>contains signal peptide; EE3 family</v>
      </c>
      <c r="F289" s="23" t="s">
        <v>12</v>
      </c>
      <c r="G289" s="23" t="s">
        <v>9</v>
      </c>
      <c r="H289" s="25">
        <v>4972</v>
      </c>
      <c r="I289" s="15" t="str">
        <f t="shared" si="6"/>
        <v>snp</v>
      </c>
      <c r="J289" s="23">
        <v>46</v>
      </c>
      <c r="K289" s="23">
        <v>12</v>
      </c>
      <c r="L289" s="23">
        <v>1</v>
      </c>
    </row>
    <row r="290" spans="1:12" x14ac:dyDescent="0.2">
      <c r="A290" s="23" t="s">
        <v>1296</v>
      </c>
      <c r="B290" s="23">
        <v>14564</v>
      </c>
      <c r="C290" s="15" t="str" cm="1">
        <f t="array" ref="C290">IFERROR(LOOKUP(2, 1/(coordinates!$A$2:$A$148&lt;=B290)/(coordinates!$B$2:$B$148&gt;=B290), coordinates!$C$2:$C$148), "-")</f>
        <v>EE4</v>
      </c>
      <c r="D290" s="15" t="str">
        <f>IFERROR(LOOKUP(2, 1/(coordinates!$A$2:$A$148&lt;=$B290)/(coordinates!$B$2:$B$148&gt;=$B290), coordinates!$D$2:$D$148), "-")</f>
        <v>protein EE4</v>
      </c>
      <c r="E290" s="15" t="str">
        <f>IFERROR(LOOKUP(2, 1/(coordinates!$A$2:$A$148&lt;=$B290)/(coordinates!$B$2:$B$148&gt;=$B290), coordinates!$E$2:$E$148), "-")</f>
        <v>contains signal peptide; EE3 family</v>
      </c>
      <c r="F290" s="23" t="s">
        <v>10</v>
      </c>
      <c r="G290" s="23" t="s">
        <v>12</v>
      </c>
      <c r="H290" s="25">
        <v>3118</v>
      </c>
      <c r="I290" s="15" t="str">
        <f t="shared" si="6"/>
        <v>snp</v>
      </c>
      <c r="J290" s="23">
        <v>34</v>
      </c>
      <c r="K290" s="23">
        <v>13</v>
      </c>
      <c r="L290" s="23">
        <v>19</v>
      </c>
    </row>
    <row r="291" spans="1:12" x14ac:dyDescent="0.2">
      <c r="A291" s="23" t="s">
        <v>1296</v>
      </c>
      <c r="B291" s="23">
        <v>14574</v>
      </c>
      <c r="C291" s="15" t="str" cm="1">
        <f t="array" ref="C291">IFERROR(LOOKUP(2, 1/(coordinates!$A$2:$A$148&lt;=B291)/(coordinates!$B$2:$B$148&gt;=B291), coordinates!$C$2:$C$148), "-")</f>
        <v>EE4</v>
      </c>
      <c r="D291" s="15" t="str">
        <f>IFERROR(LOOKUP(2, 1/(coordinates!$A$2:$A$148&lt;=$B291)/(coordinates!$B$2:$B$148&gt;=$B291), coordinates!$D$2:$D$148), "-")</f>
        <v>protein EE4</v>
      </c>
      <c r="E291" s="15" t="str">
        <f>IFERROR(LOOKUP(2, 1/(coordinates!$A$2:$A$148&lt;=$B291)/(coordinates!$B$2:$B$148&gt;=$B291), coordinates!$E$2:$E$148), "-")</f>
        <v>contains signal peptide; EE3 family</v>
      </c>
      <c r="F291" s="23" t="s">
        <v>9</v>
      </c>
      <c r="G291" s="23" t="s">
        <v>12</v>
      </c>
      <c r="H291" s="25">
        <v>1206</v>
      </c>
      <c r="I291" s="15" t="str">
        <f t="shared" si="6"/>
        <v>snp</v>
      </c>
      <c r="J291" s="23">
        <v>37</v>
      </c>
      <c r="K291" s="23">
        <v>12</v>
      </c>
      <c r="L291" s="23">
        <v>12</v>
      </c>
    </row>
    <row r="292" spans="1:12" x14ac:dyDescent="0.2">
      <c r="A292" s="23" t="s">
        <v>1296</v>
      </c>
      <c r="B292" s="23">
        <v>14589</v>
      </c>
      <c r="C292" s="15" t="str" cm="1">
        <f t="array" ref="C292">IFERROR(LOOKUP(2, 1/(coordinates!$A$2:$A$148&lt;=B292)/(coordinates!$B$2:$B$148&gt;=B292), coordinates!$C$2:$C$148), "-")</f>
        <v>EE4</v>
      </c>
      <c r="D292" s="15" t="str">
        <f>IFERROR(LOOKUP(2, 1/(coordinates!$A$2:$A$148&lt;=$B292)/(coordinates!$B$2:$B$148&gt;=$B292), coordinates!$D$2:$D$148), "-")</f>
        <v>protein EE4</v>
      </c>
      <c r="E292" s="15" t="str">
        <f>IFERROR(LOOKUP(2, 1/(coordinates!$A$2:$A$148&lt;=$B292)/(coordinates!$B$2:$B$148&gt;=$B292), coordinates!$E$2:$E$148), "-")</f>
        <v>contains signal peptide; EE3 family</v>
      </c>
      <c r="F292" s="23" t="s">
        <v>10</v>
      </c>
      <c r="G292" s="23" t="s">
        <v>9</v>
      </c>
      <c r="H292" s="25">
        <v>2135</v>
      </c>
      <c r="I292" s="15" t="str">
        <f t="shared" si="6"/>
        <v>snp</v>
      </c>
      <c r="J292" s="23">
        <v>35</v>
      </c>
      <c r="K292" s="23">
        <v>16</v>
      </c>
      <c r="L292" s="23">
        <v>13</v>
      </c>
    </row>
    <row r="293" spans="1:12" x14ac:dyDescent="0.2">
      <c r="A293" s="23" t="s">
        <v>1296</v>
      </c>
      <c r="B293" s="23">
        <v>14596</v>
      </c>
      <c r="C293" s="15" t="str" cm="1">
        <f t="array" ref="C293">IFERROR(LOOKUP(2, 1/(coordinates!$A$2:$A$148&lt;=B293)/(coordinates!$B$2:$B$148&gt;=B293), coordinates!$C$2:$C$148), "-")</f>
        <v>EE4</v>
      </c>
      <c r="D293" s="15" t="str">
        <f>IFERROR(LOOKUP(2, 1/(coordinates!$A$2:$A$148&lt;=$B293)/(coordinates!$B$2:$B$148&gt;=$B293), coordinates!$D$2:$D$148), "-")</f>
        <v>protein EE4</v>
      </c>
      <c r="E293" s="15" t="str">
        <f>IFERROR(LOOKUP(2, 1/(coordinates!$A$2:$A$148&lt;=$B293)/(coordinates!$B$2:$B$148&gt;=$B293), coordinates!$E$2:$E$148), "-")</f>
        <v>contains signal peptide; EE3 family</v>
      </c>
      <c r="F293" s="23" t="s">
        <v>1310</v>
      </c>
      <c r="G293" s="23" t="s">
        <v>425</v>
      </c>
      <c r="H293" s="24" t="s">
        <v>1311</v>
      </c>
      <c r="I293" s="15" t="str">
        <f t="shared" si="6"/>
        <v>complex</v>
      </c>
      <c r="J293" s="23">
        <v>35</v>
      </c>
      <c r="K293" s="23">
        <v>1</v>
      </c>
      <c r="L293" s="23">
        <v>19</v>
      </c>
    </row>
    <row r="294" spans="1:12" x14ac:dyDescent="0.2">
      <c r="A294" s="23" t="s">
        <v>1296</v>
      </c>
      <c r="B294" s="23">
        <v>14624</v>
      </c>
      <c r="C294" s="15" t="str" cm="1">
        <f t="array" ref="C294">IFERROR(LOOKUP(2, 1/(coordinates!$A$2:$A$148&lt;=B294)/(coordinates!$B$2:$B$148&gt;=B294), coordinates!$C$2:$C$148), "-")</f>
        <v>EE4</v>
      </c>
      <c r="D294" s="15" t="str">
        <f>IFERROR(LOOKUP(2, 1/(coordinates!$A$2:$A$148&lt;=$B294)/(coordinates!$B$2:$B$148&gt;=$B294), coordinates!$D$2:$D$148), "-")</f>
        <v>protein EE4</v>
      </c>
      <c r="E294" s="15" t="str">
        <f>IFERROR(LOOKUP(2, 1/(coordinates!$A$2:$A$148&lt;=$B294)/(coordinates!$B$2:$B$148&gt;=$B294), coordinates!$E$2:$E$148), "-")</f>
        <v>contains signal peptide; EE3 family</v>
      </c>
      <c r="F294" s="23" t="s">
        <v>425</v>
      </c>
      <c r="G294" s="23" t="s">
        <v>1312</v>
      </c>
      <c r="H294" s="24" t="s">
        <v>1313</v>
      </c>
      <c r="I294" s="15" t="str">
        <f t="shared" si="6"/>
        <v>complex</v>
      </c>
      <c r="J294" s="23">
        <v>43</v>
      </c>
      <c r="K294" s="23">
        <v>3</v>
      </c>
      <c r="L294" s="23">
        <v>35</v>
      </c>
    </row>
    <row r="295" spans="1:12" x14ac:dyDescent="0.2">
      <c r="A295" s="23" t="s">
        <v>1296</v>
      </c>
      <c r="B295" s="23">
        <v>14632</v>
      </c>
      <c r="C295" s="15" t="str" cm="1">
        <f t="array" ref="C295">IFERROR(LOOKUP(2, 1/(coordinates!$A$2:$A$148&lt;=B295)/(coordinates!$B$2:$B$148&gt;=B295), coordinates!$C$2:$C$148), "-")</f>
        <v>EE4</v>
      </c>
      <c r="D295" s="15" t="str">
        <f>IFERROR(LOOKUP(2, 1/(coordinates!$A$2:$A$148&lt;=$B295)/(coordinates!$B$2:$B$148&gt;=$B295), coordinates!$D$2:$D$148), "-")</f>
        <v>protein EE4</v>
      </c>
      <c r="E295" s="15" t="str">
        <f>IFERROR(LOOKUP(2, 1/(coordinates!$A$2:$A$148&lt;=$B295)/(coordinates!$B$2:$B$148&gt;=$B295), coordinates!$E$2:$E$148), "-")</f>
        <v>contains signal peptide; EE3 family</v>
      </c>
      <c r="F295" s="23" t="s">
        <v>126</v>
      </c>
      <c r="G295" s="23" t="s">
        <v>474</v>
      </c>
      <c r="H295" s="25">
        <v>68539</v>
      </c>
      <c r="I295" s="15" t="str">
        <f t="shared" si="6"/>
        <v>complex</v>
      </c>
      <c r="J295" s="23">
        <v>42</v>
      </c>
      <c r="K295" s="23">
        <v>4</v>
      </c>
      <c r="L295" s="23">
        <v>37</v>
      </c>
    </row>
    <row r="296" spans="1:12" x14ac:dyDescent="0.2">
      <c r="A296" s="23" t="s">
        <v>1296</v>
      </c>
      <c r="B296" s="23">
        <v>14637</v>
      </c>
      <c r="C296" s="15" t="str" cm="1">
        <f t="array" ref="C296">IFERROR(LOOKUP(2, 1/(coordinates!$A$2:$A$148&lt;=B296)/(coordinates!$B$2:$B$148&gt;=B296), coordinates!$C$2:$C$148), "-")</f>
        <v>EE4</v>
      </c>
      <c r="D296" s="15" t="str">
        <f>IFERROR(LOOKUP(2, 1/(coordinates!$A$2:$A$148&lt;=$B296)/(coordinates!$B$2:$B$148&gt;=$B296), coordinates!$D$2:$D$148), "-")</f>
        <v>protein EE4</v>
      </c>
      <c r="E296" s="15" t="str">
        <f>IFERROR(LOOKUP(2, 1/(coordinates!$A$2:$A$148&lt;=$B296)/(coordinates!$B$2:$B$148&gt;=$B296), coordinates!$E$2:$E$148), "-")</f>
        <v>contains signal peptide; EE3 family</v>
      </c>
      <c r="F296" s="23" t="s">
        <v>9</v>
      </c>
      <c r="G296" s="23" t="s">
        <v>12</v>
      </c>
      <c r="H296" s="25">
        <v>32893</v>
      </c>
      <c r="I296" s="15" t="str">
        <f t="shared" si="6"/>
        <v>snp</v>
      </c>
      <c r="J296" s="23">
        <v>43</v>
      </c>
      <c r="K296" s="23">
        <v>2</v>
      </c>
      <c r="L296" s="23">
        <v>40</v>
      </c>
    </row>
    <row r="297" spans="1:12" x14ac:dyDescent="0.2">
      <c r="A297" s="23" t="s">
        <v>1296</v>
      </c>
      <c r="B297" s="23">
        <v>14643</v>
      </c>
      <c r="C297" s="15" t="str" cm="1">
        <f t="array" ref="C297">IFERROR(LOOKUP(2, 1/(coordinates!$A$2:$A$148&lt;=B297)/(coordinates!$B$2:$B$148&gt;=B297), coordinates!$C$2:$C$148), "-")</f>
        <v>EE4</v>
      </c>
      <c r="D297" s="15" t="str">
        <f>IFERROR(LOOKUP(2, 1/(coordinates!$A$2:$A$148&lt;=$B297)/(coordinates!$B$2:$B$148&gt;=$B297), coordinates!$D$2:$D$148), "-")</f>
        <v>protein EE4</v>
      </c>
      <c r="E297" s="15" t="str">
        <f>IFERROR(LOOKUP(2, 1/(coordinates!$A$2:$A$148&lt;=$B297)/(coordinates!$B$2:$B$148&gt;=$B297), coordinates!$E$2:$E$148), "-")</f>
        <v>contains signal peptide; EE3 family</v>
      </c>
      <c r="F297" s="23" t="s">
        <v>33</v>
      </c>
      <c r="G297" s="23" t="s">
        <v>186</v>
      </c>
      <c r="H297" s="25">
        <v>80587</v>
      </c>
      <c r="I297" s="15" t="str">
        <f t="shared" si="6"/>
        <v>complex</v>
      </c>
      <c r="J297" s="23">
        <v>42</v>
      </c>
      <c r="K297" s="23">
        <v>1</v>
      </c>
      <c r="L297" s="23">
        <v>38</v>
      </c>
    </row>
    <row r="298" spans="1:12" x14ac:dyDescent="0.2">
      <c r="A298" s="23" t="s">
        <v>1296</v>
      </c>
      <c r="B298" s="23">
        <v>14655</v>
      </c>
      <c r="C298" s="15" t="str" cm="1">
        <f t="array" ref="C298">IFERROR(LOOKUP(2, 1/(coordinates!$A$2:$A$148&lt;=B298)/(coordinates!$B$2:$B$148&gt;=B298), coordinates!$C$2:$C$148), "-")</f>
        <v>EE4</v>
      </c>
      <c r="D298" s="15" t="str">
        <f>IFERROR(LOOKUP(2, 1/(coordinates!$A$2:$A$148&lt;=$B298)/(coordinates!$B$2:$B$148&gt;=$B298), coordinates!$D$2:$D$148), "-")</f>
        <v>protein EE4</v>
      </c>
      <c r="E298" s="15" t="str">
        <f>IFERROR(LOOKUP(2, 1/(coordinates!$A$2:$A$148&lt;=$B298)/(coordinates!$B$2:$B$148&gt;=$B298), coordinates!$E$2:$E$148), "-")</f>
        <v>contains signal peptide; EE3 family</v>
      </c>
      <c r="F298" s="23" t="s">
        <v>13</v>
      </c>
      <c r="G298" s="23" t="s">
        <v>10</v>
      </c>
      <c r="H298" s="25">
        <v>26624</v>
      </c>
      <c r="I298" s="15" t="str">
        <f t="shared" si="6"/>
        <v>snp</v>
      </c>
      <c r="J298" s="23">
        <v>42</v>
      </c>
      <c r="K298" s="23">
        <v>11</v>
      </c>
      <c r="L298" s="23">
        <v>30</v>
      </c>
    </row>
    <row r="299" spans="1:12" x14ac:dyDescent="0.2">
      <c r="A299" s="23" t="s">
        <v>1296</v>
      </c>
      <c r="B299" s="23">
        <v>14657</v>
      </c>
      <c r="C299" s="15" t="str" cm="1">
        <f t="array" ref="C299">IFERROR(LOOKUP(2, 1/(coordinates!$A$2:$A$148&lt;=B299)/(coordinates!$B$2:$B$148&gt;=B299), coordinates!$C$2:$C$148), "-")</f>
        <v>EE4</v>
      </c>
      <c r="D299" s="15" t="str">
        <f>IFERROR(LOOKUP(2, 1/(coordinates!$A$2:$A$148&lt;=$B299)/(coordinates!$B$2:$B$148&gt;=$B299), coordinates!$D$2:$D$148), "-")</f>
        <v>protein EE4</v>
      </c>
      <c r="E299" s="15" t="str">
        <f>IFERROR(LOOKUP(2, 1/(coordinates!$A$2:$A$148&lt;=$B299)/(coordinates!$B$2:$B$148&gt;=$B299), coordinates!$E$2:$E$148), "-")</f>
        <v>contains signal peptide; EE3 family</v>
      </c>
      <c r="F299" s="23" t="s">
        <v>10</v>
      </c>
      <c r="G299" s="23" t="s">
        <v>13</v>
      </c>
      <c r="H299" s="25">
        <v>25359</v>
      </c>
      <c r="I299" s="15" t="str">
        <f t="shared" si="6"/>
        <v>snp</v>
      </c>
      <c r="J299" s="23">
        <v>42</v>
      </c>
      <c r="K299" s="23">
        <v>2</v>
      </c>
      <c r="L299" s="23">
        <v>28</v>
      </c>
    </row>
    <row r="300" spans="1:12" x14ac:dyDescent="0.2">
      <c r="A300" s="23" t="s">
        <v>1296</v>
      </c>
      <c r="B300" s="23">
        <v>14668</v>
      </c>
      <c r="C300" s="15" t="str" cm="1">
        <f t="array" ref="C300">IFERROR(LOOKUP(2, 1/(coordinates!$A$2:$A$148&lt;=B300)/(coordinates!$B$2:$B$148&gt;=B300), coordinates!$C$2:$C$148), "-")</f>
        <v>EE4</v>
      </c>
      <c r="D300" s="15" t="str">
        <f>IFERROR(LOOKUP(2, 1/(coordinates!$A$2:$A$148&lt;=$B300)/(coordinates!$B$2:$B$148&gt;=$B300), coordinates!$D$2:$D$148), "-")</f>
        <v>protein EE4</v>
      </c>
      <c r="E300" s="15" t="str">
        <f>IFERROR(LOOKUP(2, 1/(coordinates!$A$2:$A$148&lt;=$B300)/(coordinates!$B$2:$B$148&gt;=$B300), coordinates!$E$2:$E$148), "-")</f>
        <v>contains signal peptide; EE3 family</v>
      </c>
      <c r="F300" s="23" t="s">
        <v>835</v>
      </c>
      <c r="G300" s="23" t="s">
        <v>1103</v>
      </c>
      <c r="H300" s="25">
        <v>117792</v>
      </c>
      <c r="I300" s="15" t="str">
        <f t="shared" si="6"/>
        <v>complex</v>
      </c>
      <c r="J300" s="23">
        <v>42</v>
      </c>
      <c r="K300" s="23">
        <v>2</v>
      </c>
      <c r="L300" s="23">
        <v>39</v>
      </c>
    </row>
    <row r="301" spans="1:12" x14ac:dyDescent="0.2">
      <c r="A301" s="23" t="s">
        <v>1296</v>
      </c>
      <c r="B301" s="23">
        <v>14674</v>
      </c>
      <c r="C301" s="15" t="str" cm="1">
        <f t="array" ref="C301">IFERROR(LOOKUP(2, 1/(coordinates!$A$2:$A$148&lt;=B301)/(coordinates!$B$2:$B$148&gt;=B301), coordinates!$C$2:$C$148), "-")</f>
        <v>EE4</v>
      </c>
      <c r="D301" s="15" t="str">
        <f>IFERROR(LOOKUP(2, 1/(coordinates!$A$2:$A$148&lt;=$B301)/(coordinates!$B$2:$B$148&gt;=$B301), coordinates!$D$2:$D$148), "-")</f>
        <v>protein EE4</v>
      </c>
      <c r="E301" s="15" t="str">
        <f>IFERROR(LOOKUP(2, 1/(coordinates!$A$2:$A$148&lt;=$B301)/(coordinates!$B$2:$B$148&gt;=$B301), coordinates!$E$2:$E$148), "-")</f>
        <v>contains signal peptide; EE3 family</v>
      </c>
      <c r="F301" s="23" t="s">
        <v>186</v>
      </c>
      <c r="G301" s="23" t="s">
        <v>187</v>
      </c>
      <c r="H301" s="25">
        <v>79628</v>
      </c>
      <c r="I301" s="15" t="str">
        <f t="shared" si="6"/>
        <v>complex</v>
      </c>
      <c r="J301" s="23">
        <v>42</v>
      </c>
      <c r="K301" s="23">
        <v>2</v>
      </c>
      <c r="L301" s="23">
        <v>38</v>
      </c>
    </row>
    <row r="302" spans="1:12" x14ac:dyDescent="0.2">
      <c r="A302" s="23" t="s">
        <v>1296</v>
      </c>
      <c r="B302" s="23">
        <v>14690</v>
      </c>
      <c r="C302" s="15" t="str" cm="1">
        <f t="array" ref="C302">IFERROR(LOOKUP(2, 1/(coordinates!$A$2:$A$148&lt;=B302)/(coordinates!$B$2:$B$148&gt;=B302), coordinates!$C$2:$C$148), "-")</f>
        <v>EE4</v>
      </c>
      <c r="D302" s="15" t="str">
        <f>IFERROR(LOOKUP(2, 1/(coordinates!$A$2:$A$148&lt;=$B302)/(coordinates!$B$2:$B$148&gt;=$B302), coordinates!$D$2:$D$148), "-")</f>
        <v>protein EE4</v>
      </c>
      <c r="E302" s="15" t="str">
        <f>IFERROR(LOOKUP(2, 1/(coordinates!$A$2:$A$148&lt;=$B302)/(coordinates!$B$2:$B$148&gt;=$B302), coordinates!$E$2:$E$148), "-")</f>
        <v>contains signal peptide; EE3 family</v>
      </c>
      <c r="F302" s="23" t="s">
        <v>13</v>
      </c>
      <c r="G302" s="23" t="s">
        <v>9</v>
      </c>
      <c r="H302" s="25">
        <v>34637</v>
      </c>
      <c r="I302" s="15" t="str">
        <f t="shared" si="6"/>
        <v>snp</v>
      </c>
      <c r="J302" s="23">
        <v>42</v>
      </c>
      <c r="K302" s="23">
        <v>1</v>
      </c>
      <c r="L302" s="23">
        <v>40</v>
      </c>
    </row>
    <row r="303" spans="1:12" x14ac:dyDescent="0.2">
      <c r="A303" s="23" t="s">
        <v>1296</v>
      </c>
      <c r="B303" s="23">
        <v>14694</v>
      </c>
      <c r="C303" s="15" t="str" cm="1">
        <f t="array" ref="C303">IFERROR(LOOKUP(2, 1/(coordinates!$A$2:$A$148&lt;=B303)/(coordinates!$B$2:$B$148&gt;=B303), coordinates!$C$2:$C$148), "-")</f>
        <v>EE4</v>
      </c>
      <c r="D303" s="15" t="str">
        <f>IFERROR(LOOKUP(2, 1/(coordinates!$A$2:$A$148&lt;=$B303)/(coordinates!$B$2:$B$148&gt;=$B303), coordinates!$D$2:$D$148), "-")</f>
        <v>protein EE4</v>
      </c>
      <c r="E303" s="15" t="str">
        <f>IFERROR(LOOKUP(2, 1/(coordinates!$A$2:$A$148&lt;=$B303)/(coordinates!$B$2:$B$148&gt;=$B303), coordinates!$E$2:$E$148), "-")</f>
        <v>contains signal peptide; EE3 family</v>
      </c>
      <c r="F303" s="23" t="s">
        <v>10</v>
      </c>
      <c r="G303" s="23" t="s">
        <v>13</v>
      </c>
      <c r="H303" s="25">
        <v>34913</v>
      </c>
      <c r="I303" s="15" t="str">
        <f t="shared" si="6"/>
        <v>snp</v>
      </c>
      <c r="J303" s="23">
        <v>42</v>
      </c>
      <c r="K303" s="23">
        <v>0</v>
      </c>
      <c r="L303" s="23">
        <v>41</v>
      </c>
    </row>
    <row r="304" spans="1:12" x14ac:dyDescent="0.2">
      <c r="A304" s="23" t="s">
        <v>1296</v>
      </c>
      <c r="B304" s="23">
        <v>14696</v>
      </c>
      <c r="C304" s="15" t="str" cm="1">
        <f t="array" ref="C304">IFERROR(LOOKUP(2, 1/(coordinates!$A$2:$A$148&lt;=B304)/(coordinates!$B$2:$B$148&gt;=B304), coordinates!$C$2:$C$148), "-")</f>
        <v>EE4</v>
      </c>
      <c r="D304" s="15" t="str">
        <f>IFERROR(LOOKUP(2, 1/(coordinates!$A$2:$A$148&lt;=$B304)/(coordinates!$B$2:$B$148&gt;=$B304), coordinates!$D$2:$D$148), "-")</f>
        <v>protein EE4</v>
      </c>
      <c r="E304" s="15" t="str">
        <f>IFERROR(LOOKUP(2, 1/(coordinates!$A$2:$A$148&lt;=$B304)/(coordinates!$B$2:$B$148&gt;=$B304), coordinates!$E$2:$E$148), "-")</f>
        <v>contains signal peptide; EE3 family</v>
      </c>
      <c r="F304" s="23" t="s">
        <v>10</v>
      </c>
      <c r="G304" s="23" t="s">
        <v>12</v>
      </c>
      <c r="H304" s="25">
        <v>36347</v>
      </c>
      <c r="I304" s="15" t="str">
        <f t="shared" si="6"/>
        <v>snp</v>
      </c>
      <c r="J304" s="23">
        <v>42</v>
      </c>
      <c r="K304" s="23">
        <v>0</v>
      </c>
      <c r="L304" s="23">
        <v>40</v>
      </c>
    </row>
    <row r="305" spans="1:12" x14ac:dyDescent="0.2">
      <c r="A305" s="23" t="s">
        <v>1296</v>
      </c>
      <c r="B305" s="23">
        <v>14698</v>
      </c>
      <c r="C305" s="15" t="str" cm="1">
        <f t="array" ref="C305">IFERROR(LOOKUP(2, 1/(coordinates!$A$2:$A$148&lt;=B305)/(coordinates!$B$2:$B$148&gt;=B305), coordinates!$C$2:$C$148), "-")</f>
        <v>EE4</v>
      </c>
      <c r="D305" s="15" t="str">
        <f>IFERROR(LOOKUP(2, 1/(coordinates!$A$2:$A$148&lt;=$B305)/(coordinates!$B$2:$B$148&gt;=$B305), coordinates!$D$2:$D$148), "-")</f>
        <v>protein EE4</v>
      </c>
      <c r="E305" s="15" t="str">
        <f>IFERROR(LOOKUP(2, 1/(coordinates!$A$2:$A$148&lt;=$B305)/(coordinates!$B$2:$B$148&gt;=$B305), coordinates!$E$2:$E$148), "-")</f>
        <v>contains signal peptide; EE3 family</v>
      </c>
      <c r="F305" s="23" t="s">
        <v>12</v>
      </c>
      <c r="G305" s="23" t="s">
        <v>9</v>
      </c>
      <c r="H305" s="25">
        <v>39025</v>
      </c>
      <c r="I305" s="15" t="str">
        <f t="shared" si="6"/>
        <v>snp</v>
      </c>
      <c r="J305" s="23">
        <v>42</v>
      </c>
      <c r="K305" s="23">
        <v>2</v>
      </c>
      <c r="L305" s="23">
        <v>40</v>
      </c>
    </row>
    <row r="306" spans="1:12" x14ac:dyDescent="0.2">
      <c r="A306" s="23" t="s">
        <v>1296</v>
      </c>
      <c r="B306" s="23">
        <v>14700</v>
      </c>
      <c r="C306" s="15" t="str" cm="1">
        <f t="array" ref="C306">IFERROR(LOOKUP(2, 1/(coordinates!$A$2:$A$148&lt;=B306)/(coordinates!$B$2:$B$148&gt;=B306), coordinates!$C$2:$C$148), "-")</f>
        <v>EE4</v>
      </c>
      <c r="D306" s="15" t="str">
        <f>IFERROR(LOOKUP(2, 1/(coordinates!$A$2:$A$148&lt;=$B306)/(coordinates!$B$2:$B$148&gt;=$B306), coordinates!$D$2:$D$148), "-")</f>
        <v>protein EE4</v>
      </c>
      <c r="E306" s="15" t="str">
        <f>IFERROR(LOOKUP(2, 1/(coordinates!$A$2:$A$148&lt;=$B306)/(coordinates!$B$2:$B$148&gt;=$B306), coordinates!$E$2:$E$148), "-")</f>
        <v>contains signal peptide; EE3 family</v>
      </c>
      <c r="F306" s="23" t="s">
        <v>12</v>
      </c>
      <c r="G306" s="23" t="s">
        <v>9</v>
      </c>
      <c r="H306" s="25">
        <v>43508</v>
      </c>
      <c r="I306" s="15" t="str">
        <f t="shared" si="6"/>
        <v>snp</v>
      </c>
      <c r="J306" s="23">
        <v>42</v>
      </c>
      <c r="K306" s="23">
        <v>0</v>
      </c>
      <c r="L306" s="23">
        <v>42</v>
      </c>
    </row>
    <row r="307" spans="1:12" x14ac:dyDescent="0.2">
      <c r="A307" s="23" t="s">
        <v>1296</v>
      </c>
      <c r="B307" s="23">
        <v>14703</v>
      </c>
      <c r="C307" s="15" t="str" cm="1">
        <f t="array" ref="C307">IFERROR(LOOKUP(2, 1/(coordinates!$A$2:$A$148&lt;=B307)/(coordinates!$B$2:$B$148&gt;=B307), coordinates!$C$2:$C$148), "-")</f>
        <v>EE4</v>
      </c>
      <c r="D307" s="15" t="str">
        <f>IFERROR(LOOKUP(2, 1/(coordinates!$A$2:$A$148&lt;=$B307)/(coordinates!$B$2:$B$148&gt;=$B307), coordinates!$D$2:$D$148), "-")</f>
        <v>protein EE4</v>
      </c>
      <c r="E307" s="15" t="str">
        <f>IFERROR(LOOKUP(2, 1/(coordinates!$A$2:$A$148&lt;=$B307)/(coordinates!$B$2:$B$148&gt;=$B307), coordinates!$E$2:$E$148), "-")</f>
        <v>contains signal peptide; EE3 family</v>
      </c>
      <c r="F307" s="23" t="s">
        <v>12</v>
      </c>
      <c r="G307" s="23" t="s">
        <v>9</v>
      </c>
      <c r="H307" s="25">
        <v>45121</v>
      </c>
      <c r="I307" s="15" t="str">
        <f t="shared" si="6"/>
        <v>snp</v>
      </c>
      <c r="J307" s="23">
        <v>42</v>
      </c>
      <c r="K307" s="23">
        <v>0</v>
      </c>
      <c r="L307" s="23">
        <v>42</v>
      </c>
    </row>
    <row r="308" spans="1:12" x14ac:dyDescent="0.2">
      <c r="A308" s="23" t="s">
        <v>1296</v>
      </c>
      <c r="B308" s="23">
        <v>14712</v>
      </c>
      <c r="C308" s="15" t="str" cm="1">
        <f t="array" ref="C308">IFERROR(LOOKUP(2, 1/(coordinates!$A$2:$A$148&lt;=B308)/(coordinates!$B$2:$B$148&gt;=B308), coordinates!$C$2:$C$148), "-")</f>
        <v>EE4</v>
      </c>
      <c r="D308" s="15" t="str">
        <f>IFERROR(LOOKUP(2, 1/(coordinates!$A$2:$A$148&lt;=$B308)/(coordinates!$B$2:$B$148&gt;=$B308), coordinates!$D$2:$D$148), "-")</f>
        <v>protein EE4</v>
      </c>
      <c r="E308" s="15" t="str">
        <f>IFERROR(LOOKUP(2, 1/(coordinates!$A$2:$A$148&lt;=$B308)/(coordinates!$B$2:$B$148&gt;=$B308), coordinates!$E$2:$E$148), "-")</f>
        <v>contains signal peptide; EE3 family</v>
      </c>
      <c r="F308" s="23" t="s">
        <v>13</v>
      </c>
      <c r="G308" s="23" t="s">
        <v>12</v>
      </c>
      <c r="H308" s="25">
        <v>27192</v>
      </c>
      <c r="I308" s="15" t="str">
        <f t="shared" si="6"/>
        <v>snp</v>
      </c>
      <c r="J308" s="23">
        <v>43</v>
      </c>
      <c r="K308" s="23">
        <v>3</v>
      </c>
      <c r="L308" s="23">
        <v>34</v>
      </c>
    </row>
    <row r="309" spans="1:12" x14ac:dyDescent="0.2">
      <c r="A309" s="23" t="s">
        <v>1296</v>
      </c>
      <c r="B309" s="23">
        <v>14740</v>
      </c>
      <c r="C309" s="15" t="str" cm="1">
        <f t="array" ref="C309">IFERROR(LOOKUP(2, 1/(coordinates!$A$2:$A$148&lt;=B309)/(coordinates!$B$2:$B$148&gt;=B309), coordinates!$C$2:$C$148), "-")</f>
        <v>EE4</v>
      </c>
      <c r="D309" s="15" t="str">
        <f>IFERROR(LOOKUP(2, 1/(coordinates!$A$2:$A$148&lt;=$B309)/(coordinates!$B$2:$B$148&gt;=$B309), coordinates!$D$2:$D$148), "-")</f>
        <v>protein EE4</v>
      </c>
      <c r="E309" s="15" t="str">
        <f>IFERROR(LOOKUP(2, 1/(coordinates!$A$2:$A$148&lt;=$B309)/(coordinates!$B$2:$B$148&gt;=$B309), coordinates!$E$2:$E$148), "-")</f>
        <v>contains signal peptide; EE3 family</v>
      </c>
      <c r="F309" s="23" t="s">
        <v>9</v>
      </c>
      <c r="G309" s="23" t="s">
        <v>13</v>
      </c>
      <c r="H309" s="24" t="s">
        <v>1314</v>
      </c>
      <c r="I309" s="15" t="str">
        <f t="shared" si="6"/>
        <v>snp</v>
      </c>
      <c r="J309" s="23">
        <v>42</v>
      </c>
      <c r="K309" s="23">
        <v>4</v>
      </c>
      <c r="L309" s="23">
        <v>36</v>
      </c>
    </row>
    <row r="310" spans="1:12" x14ac:dyDescent="0.2">
      <c r="A310" s="23" t="s">
        <v>1296</v>
      </c>
      <c r="B310" s="23">
        <v>14742</v>
      </c>
      <c r="C310" s="15" t="str" cm="1">
        <f t="array" ref="C310">IFERROR(LOOKUP(2, 1/(coordinates!$A$2:$A$148&lt;=B310)/(coordinates!$B$2:$B$148&gt;=B310), coordinates!$C$2:$C$148), "-")</f>
        <v>EE4</v>
      </c>
      <c r="D310" s="15" t="str">
        <f>IFERROR(LOOKUP(2, 1/(coordinates!$A$2:$A$148&lt;=$B310)/(coordinates!$B$2:$B$148&gt;=$B310), coordinates!$D$2:$D$148), "-")</f>
        <v>protein EE4</v>
      </c>
      <c r="E310" s="15" t="str">
        <f>IFERROR(LOOKUP(2, 1/(coordinates!$A$2:$A$148&lt;=$B310)/(coordinates!$B$2:$B$148&gt;=$B310), coordinates!$E$2:$E$148), "-")</f>
        <v>contains signal peptide; EE3 family</v>
      </c>
      <c r="F310" s="23" t="s">
        <v>9</v>
      </c>
      <c r="G310" s="23" t="s">
        <v>12</v>
      </c>
      <c r="H310" s="25">
        <v>21982</v>
      </c>
      <c r="I310" s="15" t="str">
        <f t="shared" si="6"/>
        <v>snp</v>
      </c>
      <c r="J310" s="23">
        <v>42</v>
      </c>
      <c r="K310" s="23">
        <v>5</v>
      </c>
      <c r="L310" s="23">
        <v>27</v>
      </c>
    </row>
    <row r="311" spans="1:12" x14ac:dyDescent="0.2">
      <c r="A311" s="23" t="s">
        <v>1296</v>
      </c>
      <c r="B311" s="23">
        <v>14750</v>
      </c>
      <c r="C311" s="15" t="str" cm="1">
        <f t="array" ref="C311">IFERROR(LOOKUP(2, 1/(coordinates!$A$2:$A$148&lt;=B311)/(coordinates!$B$2:$B$148&gt;=B311), coordinates!$C$2:$C$148), "-")</f>
        <v>EE4</v>
      </c>
      <c r="D311" s="15" t="str">
        <f>IFERROR(LOOKUP(2, 1/(coordinates!$A$2:$A$148&lt;=$B311)/(coordinates!$B$2:$B$148&gt;=$B311), coordinates!$D$2:$D$148), "-")</f>
        <v>protein EE4</v>
      </c>
      <c r="E311" s="15" t="str">
        <f>IFERROR(LOOKUP(2, 1/(coordinates!$A$2:$A$148&lt;=$B311)/(coordinates!$B$2:$B$148&gt;=$B311), coordinates!$E$2:$E$148), "-")</f>
        <v>contains signal peptide; EE3 family</v>
      </c>
      <c r="F311" s="23" t="s">
        <v>13</v>
      </c>
      <c r="G311" s="23" t="s">
        <v>10</v>
      </c>
      <c r="H311" s="25">
        <v>33768</v>
      </c>
      <c r="I311" s="15" t="str">
        <f t="shared" si="6"/>
        <v>snp</v>
      </c>
      <c r="J311" s="23">
        <v>42</v>
      </c>
      <c r="K311" s="23">
        <v>5</v>
      </c>
      <c r="L311" s="23">
        <v>37</v>
      </c>
    </row>
    <row r="312" spans="1:12" x14ac:dyDescent="0.2">
      <c r="A312" s="23" t="s">
        <v>1296</v>
      </c>
      <c r="B312" s="23">
        <v>14752</v>
      </c>
      <c r="C312" s="15" t="str" cm="1">
        <f t="array" ref="C312">IFERROR(LOOKUP(2, 1/(coordinates!$A$2:$A$148&lt;=B312)/(coordinates!$B$2:$B$148&gt;=B312), coordinates!$C$2:$C$148), "-")</f>
        <v>EE4</v>
      </c>
      <c r="D312" s="15" t="str">
        <f>IFERROR(LOOKUP(2, 1/(coordinates!$A$2:$A$148&lt;=$B312)/(coordinates!$B$2:$B$148&gt;=$B312), coordinates!$D$2:$D$148), "-")</f>
        <v>protein EE4</v>
      </c>
      <c r="E312" s="15" t="str">
        <f>IFERROR(LOOKUP(2, 1/(coordinates!$A$2:$A$148&lt;=$B312)/(coordinates!$B$2:$B$148&gt;=$B312), coordinates!$E$2:$E$148), "-")</f>
        <v>contains signal peptide; EE3 family</v>
      </c>
      <c r="F312" s="23" t="s">
        <v>13</v>
      </c>
      <c r="G312" s="23" t="s">
        <v>10</v>
      </c>
      <c r="H312" s="25">
        <v>35891</v>
      </c>
      <c r="I312" s="15" t="str">
        <f t="shared" si="6"/>
        <v>snp</v>
      </c>
      <c r="J312" s="23">
        <v>42</v>
      </c>
      <c r="K312" s="23">
        <v>4</v>
      </c>
      <c r="L312" s="23">
        <v>30</v>
      </c>
    </row>
    <row r="313" spans="1:12" x14ac:dyDescent="0.2">
      <c r="A313" s="23" t="s">
        <v>1296</v>
      </c>
      <c r="B313" s="23">
        <v>14754</v>
      </c>
      <c r="C313" s="15" t="str" cm="1">
        <f t="array" ref="C313">IFERROR(LOOKUP(2, 1/(coordinates!$A$2:$A$148&lt;=B313)/(coordinates!$B$2:$B$148&gt;=B313), coordinates!$C$2:$C$148), "-")</f>
        <v>EE4</v>
      </c>
      <c r="D313" s="15" t="str">
        <f>IFERROR(LOOKUP(2, 1/(coordinates!$A$2:$A$148&lt;=$B313)/(coordinates!$B$2:$B$148&gt;=$B313), coordinates!$D$2:$D$148), "-")</f>
        <v>protein EE4</v>
      </c>
      <c r="E313" s="15" t="str">
        <f>IFERROR(LOOKUP(2, 1/(coordinates!$A$2:$A$148&lt;=$B313)/(coordinates!$B$2:$B$148&gt;=$B313), coordinates!$E$2:$E$148), "-")</f>
        <v>contains signal peptide; EE3 family</v>
      </c>
      <c r="F313" s="23" t="s">
        <v>13</v>
      </c>
      <c r="G313" s="23" t="s">
        <v>10</v>
      </c>
      <c r="H313" s="25">
        <v>43173</v>
      </c>
      <c r="I313" s="15" t="str">
        <f t="shared" si="6"/>
        <v>snp</v>
      </c>
      <c r="J313" s="23">
        <v>42</v>
      </c>
      <c r="K313" s="23">
        <v>5</v>
      </c>
      <c r="L313" s="23">
        <v>36</v>
      </c>
    </row>
    <row r="314" spans="1:12" x14ac:dyDescent="0.2">
      <c r="A314" s="23" t="s">
        <v>1296</v>
      </c>
      <c r="B314" s="23">
        <v>14756</v>
      </c>
      <c r="C314" s="15" t="str" cm="1">
        <f t="array" ref="C314">IFERROR(LOOKUP(2, 1/(coordinates!$A$2:$A$148&lt;=B314)/(coordinates!$B$2:$B$148&gt;=B314), coordinates!$C$2:$C$148), "-")</f>
        <v>EE4</v>
      </c>
      <c r="D314" s="15" t="str">
        <f>IFERROR(LOOKUP(2, 1/(coordinates!$A$2:$A$148&lt;=$B314)/(coordinates!$B$2:$B$148&gt;=$B314), coordinates!$D$2:$D$148), "-")</f>
        <v>protein EE4</v>
      </c>
      <c r="E314" s="15" t="str">
        <f>IFERROR(LOOKUP(2, 1/(coordinates!$A$2:$A$148&lt;=$B314)/(coordinates!$B$2:$B$148&gt;=$B314), coordinates!$E$2:$E$148), "-")</f>
        <v>contains signal peptide; EE3 family</v>
      </c>
      <c r="F314" s="23" t="s">
        <v>12</v>
      </c>
      <c r="G314" s="23" t="s">
        <v>9</v>
      </c>
      <c r="H314" s="25">
        <v>39948</v>
      </c>
      <c r="I314" s="15" t="str">
        <f t="shared" si="6"/>
        <v>snp</v>
      </c>
      <c r="J314" s="23">
        <v>42</v>
      </c>
      <c r="K314" s="23">
        <v>1</v>
      </c>
      <c r="L314" s="23">
        <v>36</v>
      </c>
    </row>
    <row r="315" spans="1:12" x14ac:dyDescent="0.2">
      <c r="A315" s="23" t="s">
        <v>1296</v>
      </c>
      <c r="B315" s="23">
        <v>14763</v>
      </c>
      <c r="C315" s="15" t="str" cm="1">
        <f t="array" ref="C315">IFERROR(LOOKUP(2, 1/(coordinates!$A$2:$A$148&lt;=B315)/(coordinates!$B$2:$B$148&gt;=B315), coordinates!$C$2:$C$148), "-")</f>
        <v>EE4</v>
      </c>
      <c r="D315" s="15" t="str">
        <f>IFERROR(LOOKUP(2, 1/(coordinates!$A$2:$A$148&lt;=$B315)/(coordinates!$B$2:$B$148&gt;=$B315), coordinates!$D$2:$D$148), "-")</f>
        <v>protein EE4</v>
      </c>
      <c r="E315" s="15" t="str">
        <f>IFERROR(LOOKUP(2, 1/(coordinates!$A$2:$A$148&lt;=$B315)/(coordinates!$B$2:$B$148&gt;=$B315), coordinates!$E$2:$E$148), "-")</f>
        <v>contains signal peptide; EE3 family</v>
      </c>
      <c r="F315" s="23" t="s">
        <v>17</v>
      </c>
      <c r="G315" s="23" t="s">
        <v>16</v>
      </c>
      <c r="H315" s="25">
        <v>79274</v>
      </c>
      <c r="I315" s="15" t="str">
        <f t="shared" si="6"/>
        <v>complex</v>
      </c>
      <c r="J315" s="23">
        <v>42</v>
      </c>
      <c r="K315" s="23">
        <v>3</v>
      </c>
      <c r="L315" s="23">
        <v>30</v>
      </c>
    </row>
    <row r="316" spans="1:12" x14ac:dyDescent="0.2">
      <c r="A316" s="23" t="s">
        <v>1296</v>
      </c>
      <c r="B316" s="23">
        <v>14768</v>
      </c>
      <c r="C316" s="15" t="str" cm="1">
        <f t="array" ref="C316">IFERROR(LOOKUP(2, 1/(coordinates!$A$2:$A$148&lt;=B316)/(coordinates!$B$2:$B$148&gt;=B316), coordinates!$C$2:$C$148), "-")</f>
        <v>EE4</v>
      </c>
      <c r="D316" s="15" t="str">
        <f>IFERROR(LOOKUP(2, 1/(coordinates!$A$2:$A$148&lt;=$B316)/(coordinates!$B$2:$B$148&gt;=$B316), coordinates!$D$2:$D$148), "-")</f>
        <v>protein EE4</v>
      </c>
      <c r="E316" s="15" t="str">
        <f>IFERROR(LOOKUP(2, 1/(coordinates!$A$2:$A$148&lt;=$B316)/(coordinates!$B$2:$B$148&gt;=$B316), coordinates!$E$2:$E$148), "-")</f>
        <v>contains signal peptide; EE3 family</v>
      </c>
      <c r="F316" s="23" t="s">
        <v>12</v>
      </c>
      <c r="G316" s="23" t="s">
        <v>13</v>
      </c>
      <c r="H316" s="25">
        <v>35716</v>
      </c>
      <c r="I316" s="15" t="str">
        <f t="shared" si="6"/>
        <v>snp</v>
      </c>
      <c r="J316" s="23">
        <v>42</v>
      </c>
      <c r="K316" s="23">
        <v>1</v>
      </c>
      <c r="L316" s="23">
        <v>38</v>
      </c>
    </row>
    <row r="317" spans="1:12" x14ac:dyDescent="0.2">
      <c r="A317" s="23" t="s">
        <v>1296</v>
      </c>
      <c r="B317" s="23">
        <v>14782</v>
      </c>
      <c r="C317" s="15" t="str" cm="1">
        <f t="array" ref="C317">IFERROR(LOOKUP(2, 1/(coordinates!$A$2:$A$148&lt;=B317)/(coordinates!$B$2:$B$148&gt;=B317), coordinates!$C$2:$C$148), "-")</f>
        <v>EE4</v>
      </c>
      <c r="D317" s="15" t="str">
        <f>IFERROR(LOOKUP(2, 1/(coordinates!$A$2:$A$148&lt;=$B317)/(coordinates!$B$2:$B$148&gt;=$B317), coordinates!$D$2:$D$148), "-")</f>
        <v>protein EE4</v>
      </c>
      <c r="E317" s="15" t="str">
        <f>IFERROR(LOOKUP(2, 1/(coordinates!$A$2:$A$148&lt;=$B317)/(coordinates!$B$2:$B$148&gt;=$B317), coordinates!$E$2:$E$148), "-")</f>
        <v>contains signal peptide; EE3 family</v>
      </c>
      <c r="F317" s="23" t="s">
        <v>9</v>
      </c>
      <c r="G317" s="23" t="s">
        <v>12</v>
      </c>
      <c r="H317" s="25">
        <v>26258</v>
      </c>
      <c r="I317" s="15" t="str">
        <f t="shared" si="6"/>
        <v>snp</v>
      </c>
      <c r="J317" s="23">
        <v>45</v>
      </c>
      <c r="K317" s="23">
        <v>4</v>
      </c>
      <c r="L317" s="23">
        <v>37</v>
      </c>
    </row>
    <row r="318" spans="1:12" x14ac:dyDescent="0.2">
      <c r="A318" s="23" t="s">
        <v>1296</v>
      </c>
      <c r="B318" s="23">
        <v>14784</v>
      </c>
      <c r="C318" s="15" t="str" cm="1">
        <f t="array" ref="C318">IFERROR(LOOKUP(2, 1/(coordinates!$A$2:$A$148&lt;=B318)/(coordinates!$B$2:$B$148&gt;=B318), coordinates!$C$2:$C$148), "-")</f>
        <v>EE4</v>
      </c>
      <c r="D318" s="15" t="str">
        <f>IFERROR(LOOKUP(2, 1/(coordinates!$A$2:$A$148&lt;=$B318)/(coordinates!$B$2:$B$148&gt;=$B318), coordinates!$D$2:$D$148), "-")</f>
        <v>protein EE4</v>
      </c>
      <c r="E318" s="15" t="str">
        <f>IFERROR(LOOKUP(2, 1/(coordinates!$A$2:$A$148&lt;=$B318)/(coordinates!$B$2:$B$148&gt;=$B318), coordinates!$E$2:$E$148), "-")</f>
        <v>contains signal peptide; EE3 family</v>
      </c>
      <c r="F318" s="23" t="s">
        <v>126</v>
      </c>
      <c r="G318" s="23" t="s">
        <v>170</v>
      </c>
      <c r="H318" s="25">
        <v>67468</v>
      </c>
      <c r="I318" s="15" t="str">
        <f t="shared" si="6"/>
        <v>complex</v>
      </c>
      <c r="J318" s="23">
        <v>42</v>
      </c>
      <c r="K318" s="23">
        <v>5</v>
      </c>
      <c r="L318" s="23">
        <v>37</v>
      </c>
    </row>
    <row r="319" spans="1:12" x14ac:dyDescent="0.2">
      <c r="A319" s="23" t="s">
        <v>1296</v>
      </c>
      <c r="B319" s="23">
        <v>14793</v>
      </c>
      <c r="C319" s="15" t="str" cm="1">
        <f t="array" ref="C319">IFERROR(LOOKUP(2, 1/(coordinates!$A$2:$A$148&lt;=B319)/(coordinates!$B$2:$B$148&gt;=B319), coordinates!$C$2:$C$148), "-")</f>
        <v>EE4</v>
      </c>
      <c r="D319" s="15" t="str">
        <f>IFERROR(LOOKUP(2, 1/(coordinates!$A$2:$A$148&lt;=$B319)/(coordinates!$B$2:$B$148&gt;=$B319), coordinates!$D$2:$D$148), "-")</f>
        <v>protein EE4</v>
      </c>
      <c r="E319" s="15" t="str">
        <f>IFERROR(LOOKUP(2, 1/(coordinates!$A$2:$A$148&lt;=$B319)/(coordinates!$B$2:$B$148&gt;=$B319), coordinates!$E$2:$E$148), "-")</f>
        <v>contains signal peptide; EE3 family</v>
      </c>
      <c r="F319" s="23" t="s">
        <v>9</v>
      </c>
      <c r="G319" s="23" t="s">
        <v>10</v>
      </c>
      <c r="H319" s="25">
        <v>46882</v>
      </c>
      <c r="I319" s="15" t="str">
        <f t="shared" si="6"/>
        <v>snp</v>
      </c>
      <c r="J319" s="23">
        <v>42</v>
      </c>
      <c r="K319" s="23">
        <v>1</v>
      </c>
      <c r="L319" s="23">
        <v>38</v>
      </c>
    </row>
    <row r="320" spans="1:12" x14ac:dyDescent="0.2">
      <c r="A320" s="23" t="s">
        <v>1296</v>
      </c>
      <c r="B320" s="23">
        <v>14820</v>
      </c>
      <c r="C320" s="15" t="str" cm="1">
        <f t="array" ref="C320">IFERROR(LOOKUP(2, 1/(coordinates!$A$2:$A$148&lt;=B320)/(coordinates!$B$2:$B$148&gt;=B320), coordinates!$C$2:$C$148), "-")</f>
        <v>EE4</v>
      </c>
      <c r="D320" s="15" t="str">
        <f>IFERROR(LOOKUP(2, 1/(coordinates!$A$2:$A$148&lt;=$B320)/(coordinates!$B$2:$B$148&gt;=$B320), coordinates!$D$2:$D$148), "-")</f>
        <v>protein EE4</v>
      </c>
      <c r="E320" s="15" t="str">
        <f>IFERROR(LOOKUP(2, 1/(coordinates!$A$2:$A$148&lt;=$B320)/(coordinates!$B$2:$B$148&gt;=$B320), coordinates!$E$2:$E$148), "-")</f>
        <v>contains signal peptide; EE3 family</v>
      </c>
      <c r="F320" s="23" t="s">
        <v>13</v>
      </c>
      <c r="G320" s="23" t="s">
        <v>10</v>
      </c>
      <c r="H320" s="25">
        <v>24315</v>
      </c>
      <c r="I320" s="15" t="str">
        <f t="shared" si="6"/>
        <v>snp</v>
      </c>
      <c r="J320" s="23">
        <v>42</v>
      </c>
      <c r="K320" s="23">
        <v>9</v>
      </c>
      <c r="L320" s="23">
        <v>33</v>
      </c>
    </row>
    <row r="321" spans="1:12" x14ac:dyDescent="0.2">
      <c r="A321" s="23" t="s">
        <v>1296</v>
      </c>
      <c r="B321" s="23">
        <v>14823</v>
      </c>
      <c r="C321" s="15" t="str" cm="1">
        <f t="array" ref="C321">IFERROR(LOOKUP(2, 1/(coordinates!$A$2:$A$148&lt;=B321)/(coordinates!$B$2:$B$148&gt;=B321), coordinates!$C$2:$C$148), "-")</f>
        <v>EE4</v>
      </c>
      <c r="D321" s="15" t="str">
        <f>IFERROR(LOOKUP(2, 1/(coordinates!$A$2:$A$148&lt;=$B321)/(coordinates!$B$2:$B$148&gt;=$B321), coordinates!$D$2:$D$148), "-")</f>
        <v>protein EE4</v>
      </c>
      <c r="E321" s="15" t="str">
        <f>IFERROR(LOOKUP(2, 1/(coordinates!$A$2:$A$148&lt;=$B321)/(coordinates!$B$2:$B$148&gt;=$B321), coordinates!$E$2:$E$148), "-")</f>
        <v>contains signal peptide; EE3 family</v>
      </c>
      <c r="F321" s="23" t="s">
        <v>9</v>
      </c>
      <c r="G321" s="23" t="s">
        <v>13</v>
      </c>
      <c r="H321" s="25">
        <v>28279</v>
      </c>
      <c r="I321" s="15" t="str">
        <f t="shared" ref="I321:I384" si="7">IF(AND(LEN(F321)=LEN(G321), LEN(F321)=1), "snp", "complex")</f>
        <v>snp</v>
      </c>
      <c r="J321" s="23">
        <v>42</v>
      </c>
      <c r="K321" s="23">
        <v>1</v>
      </c>
      <c r="L321" s="23">
        <v>36</v>
      </c>
    </row>
    <row r="322" spans="1:12" x14ac:dyDescent="0.2">
      <c r="A322" s="23" t="s">
        <v>1296</v>
      </c>
      <c r="B322" s="23">
        <v>14827</v>
      </c>
      <c r="C322" s="15" t="str" cm="1">
        <f t="array" ref="C322">IFERROR(LOOKUP(2, 1/(coordinates!$A$2:$A$148&lt;=B322)/(coordinates!$B$2:$B$148&gt;=B322), coordinates!$C$2:$C$148), "-")</f>
        <v>EE4</v>
      </c>
      <c r="D322" s="15" t="str">
        <f>IFERROR(LOOKUP(2, 1/(coordinates!$A$2:$A$148&lt;=$B322)/(coordinates!$B$2:$B$148&gt;=$B322), coordinates!$D$2:$D$148), "-")</f>
        <v>protein EE4</v>
      </c>
      <c r="E322" s="15" t="str">
        <f>IFERROR(LOOKUP(2, 1/(coordinates!$A$2:$A$148&lt;=$B322)/(coordinates!$B$2:$B$148&gt;=$B322), coordinates!$E$2:$E$148), "-")</f>
        <v>contains signal peptide; EE3 family</v>
      </c>
      <c r="F322" s="23" t="s">
        <v>9</v>
      </c>
      <c r="G322" s="23" t="s">
        <v>10</v>
      </c>
      <c r="H322" s="24" t="s">
        <v>1315</v>
      </c>
      <c r="I322" s="15" t="str">
        <f t="shared" si="7"/>
        <v>snp</v>
      </c>
      <c r="J322" s="23">
        <v>42</v>
      </c>
      <c r="K322" s="23">
        <v>4</v>
      </c>
      <c r="L322" s="23">
        <v>34</v>
      </c>
    </row>
    <row r="323" spans="1:12" x14ac:dyDescent="0.2">
      <c r="A323" s="23" t="s">
        <v>1296</v>
      </c>
      <c r="B323" s="23">
        <v>14835</v>
      </c>
      <c r="C323" s="15" t="str" cm="1">
        <f t="array" ref="C323">IFERROR(LOOKUP(2, 1/(coordinates!$A$2:$A$148&lt;=B323)/(coordinates!$B$2:$B$148&gt;=B323), coordinates!$C$2:$C$148), "-")</f>
        <v>EE4</v>
      </c>
      <c r="D323" s="15" t="str">
        <f>IFERROR(LOOKUP(2, 1/(coordinates!$A$2:$A$148&lt;=$B323)/(coordinates!$B$2:$B$148&gt;=$B323), coordinates!$D$2:$D$148), "-")</f>
        <v>protein EE4</v>
      </c>
      <c r="E323" s="15" t="str">
        <f>IFERROR(LOOKUP(2, 1/(coordinates!$A$2:$A$148&lt;=$B323)/(coordinates!$B$2:$B$148&gt;=$B323), coordinates!$E$2:$E$148), "-")</f>
        <v>contains signal peptide; EE3 family</v>
      </c>
      <c r="F323" s="23" t="s">
        <v>13</v>
      </c>
      <c r="G323" s="23" t="s">
        <v>10</v>
      </c>
      <c r="H323" s="25">
        <v>24441</v>
      </c>
      <c r="I323" s="15" t="str">
        <f t="shared" si="7"/>
        <v>snp</v>
      </c>
      <c r="J323" s="23">
        <v>42</v>
      </c>
      <c r="K323" s="23">
        <v>1</v>
      </c>
      <c r="L323" s="23">
        <v>36</v>
      </c>
    </row>
    <row r="324" spans="1:12" x14ac:dyDescent="0.2">
      <c r="A324" s="23" t="s">
        <v>1296</v>
      </c>
      <c r="B324" s="23">
        <v>14837</v>
      </c>
      <c r="C324" s="15" t="str" cm="1">
        <f t="array" ref="C324">IFERROR(LOOKUP(2, 1/(coordinates!$A$2:$A$148&lt;=B324)/(coordinates!$B$2:$B$148&gt;=B324), coordinates!$C$2:$C$148), "-")</f>
        <v>EE4</v>
      </c>
      <c r="D324" s="15" t="str">
        <f>IFERROR(LOOKUP(2, 1/(coordinates!$A$2:$A$148&lt;=$B324)/(coordinates!$B$2:$B$148&gt;=$B324), coordinates!$D$2:$D$148), "-")</f>
        <v>protein EE4</v>
      </c>
      <c r="E324" s="15" t="str">
        <f>IFERROR(LOOKUP(2, 1/(coordinates!$A$2:$A$148&lt;=$B324)/(coordinates!$B$2:$B$148&gt;=$B324), coordinates!$E$2:$E$148), "-")</f>
        <v>contains signal peptide; EE3 family</v>
      </c>
      <c r="F324" s="23" t="s">
        <v>12</v>
      </c>
      <c r="G324" s="23" t="s">
        <v>10</v>
      </c>
      <c r="H324" s="25">
        <v>29033</v>
      </c>
      <c r="I324" s="15" t="str">
        <f t="shared" si="7"/>
        <v>snp</v>
      </c>
      <c r="J324" s="23">
        <v>42</v>
      </c>
      <c r="K324" s="23">
        <v>1</v>
      </c>
      <c r="L324" s="23">
        <v>36</v>
      </c>
    </row>
    <row r="325" spans="1:12" x14ac:dyDescent="0.2">
      <c r="A325" s="23" t="s">
        <v>1296</v>
      </c>
      <c r="B325" s="23">
        <v>14840</v>
      </c>
      <c r="C325" s="15" t="str" cm="1">
        <f t="array" ref="C325">IFERROR(LOOKUP(2, 1/(coordinates!$A$2:$A$148&lt;=B325)/(coordinates!$B$2:$B$148&gt;=B325), coordinates!$C$2:$C$148), "-")</f>
        <v>EE4</v>
      </c>
      <c r="D325" s="15" t="str">
        <f>IFERROR(LOOKUP(2, 1/(coordinates!$A$2:$A$148&lt;=$B325)/(coordinates!$B$2:$B$148&gt;=$B325), coordinates!$D$2:$D$148), "-")</f>
        <v>protein EE4</v>
      </c>
      <c r="E325" s="15" t="str">
        <f>IFERROR(LOOKUP(2, 1/(coordinates!$A$2:$A$148&lt;=$B325)/(coordinates!$B$2:$B$148&gt;=$B325), coordinates!$E$2:$E$148), "-")</f>
        <v>contains signal peptide; EE3 family</v>
      </c>
      <c r="F325" s="23" t="s">
        <v>9</v>
      </c>
      <c r="G325" s="23" t="s">
        <v>10</v>
      </c>
      <c r="H325" s="25">
        <v>35053</v>
      </c>
      <c r="I325" s="15" t="str">
        <f t="shared" si="7"/>
        <v>snp</v>
      </c>
      <c r="J325" s="23">
        <v>42</v>
      </c>
      <c r="K325" s="23">
        <v>2</v>
      </c>
      <c r="L325" s="23">
        <v>38</v>
      </c>
    </row>
    <row r="326" spans="1:12" x14ac:dyDescent="0.2">
      <c r="A326" s="23" t="s">
        <v>1296</v>
      </c>
      <c r="B326" s="23">
        <v>14849</v>
      </c>
      <c r="C326" s="15" t="str" cm="1">
        <f t="array" ref="C326">IFERROR(LOOKUP(2, 1/(coordinates!$A$2:$A$148&lt;=B326)/(coordinates!$B$2:$B$148&gt;=B326), coordinates!$C$2:$C$148), "-")</f>
        <v>EE4</v>
      </c>
      <c r="D326" s="15" t="str">
        <f>IFERROR(LOOKUP(2, 1/(coordinates!$A$2:$A$148&lt;=$B326)/(coordinates!$B$2:$B$148&gt;=$B326), coordinates!$D$2:$D$148), "-")</f>
        <v>protein EE4</v>
      </c>
      <c r="E326" s="15" t="str">
        <f>IFERROR(LOOKUP(2, 1/(coordinates!$A$2:$A$148&lt;=$B326)/(coordinates!$B$2:$B$148&gt;=$B326), coordinates!$E$2:$E$148), "-")</f>
        <v>contains signal peptide; EE3 family</v>
      </c>
      <c r="F326" s="23" t="s">
        <v>10</v>
      </c>
      <c r="G326" s="23" t="s">
        <v>12</v>
      </c>
      <c r="H326" s="25">
        <v>11724</v>
      </c>
      <c r="I326" s="15" t="str">
        <f t="shared" si="7"/>
        <v>snp</v>
      </c>
      <c r="J326" s="23">
        <v>42</v>
      </c>
      <c r="K326" s="23">
        <v>5</v>
      </c>
      <c r="L326" s="23">
        <v>33</v>
      </c>
    </row>
    <row r="327" spans="1:12" x14ac:dyDescent="0.2">
      <c r="A327" s="23" t="s">
        <v>1296</v>
      </c>
      <c r="B327" s="23">
        <v>14862</v>
      </c>
      <c r="C327" s="15" t="str" cm="1">
        <f t="array" ref="C327">IFERROR(LOOKUP(2, 1/(coordinates!$A$2:$A$148&lt;=B327)/(coordinates!$B$2:$B$148&gt;=B327), coordinates!$C$2:$C$148), "-")</f>
        <v>EE4</v>
      </c>
      <c r="D327" s="15" t="str">
        <f>IFERROR(LOOKUP(2, 1/(coordinates!$A$2:$A$148&lt;=$B327)/(coordinates!$B$2:$B$148&gt;=$B327), coordinates!$D$2:$D$148), "-")</f>
        <v>protein EE4</v>
      </c>
      <c r="E327" s="15" t="str">
        <f>IFERROR(LOOKUP(2, 1/(coordinates!$A$2:$A$148&lt;=$B327)/(coordinates!$B$2:$B$148&gt;=$B327), coordinates!$E$2:$E$148), "-")</f>
        <v>contains signal peptide; EE3 family</v>
      </c>
      <c r="F327" s="23" t="s">
        <v>10</v>
      </c>
      <c r="G327" s="23" t="s">
        <v>13</v>
      </c>
      <c r="H327" s="25">
        <v>32646</v>
      </c>
      <c r="I327" s="15" t="str">
        <f t="shared" si="7"/>
        <v>snp</v>
      </c>
      <c r="J327" s="23">
        <v>42</v>
      </c>
      <c r="K327" s="23">
        <v>2</v>
      </c>
      <c r="L327" s="23">
        <v>39</v>
      </c>
    </row>
    <row r="328" spans="1:12" x14ac:dyDescent="0.2">
      <c r="A328" s="23" t="s">
        <v>1296</v>
      </c>
      <c r="B328" s="23">
        <v>14866</v>
      </c>
      <c r="C328" s="15" t="str" cm="1">
        <f t="array" ref="C328">IFERROR(LOOKUP(2, 1/(coordinates!$A$2:$A$148&lt;=B328)/(coordinates!$B$2:$B$148&gt;=B328), coordinates!$C$2:$C$148), "-")</f>
        <v>EE4</v>
      </c>
      <c r="D328" s="15" t="str">
        <f>IFERROR(LOOKUP(2, 1/(coordinates!$A$2:$A$148&lt;=$B328)/(coordinates!$B$2:$B$148&gt;=$B328), coordinates!$D$2:$D$148), "-")</f>
        <v>protein EE4</v>
      </c>
      <c r="E328" s="15" t="str">
        <f>IFERROR(LOOKUP(2, 1/(coordinates!$A$2:$A$148&lt;=$B328)/(coordinates!$B$2:$B$148&gt;=$B328), coordinates!$E$2:$E$148), "-")</f>
        <v>contains signal peptide; EE3 family</v>
      </c>
      <c r="F328" s="23" t="s">
        <v>10</v>
      </c>
      <c r="G328" s="23" t="s">
        <v>13</v>
      </c>
      <c r="H328" s="25">
        <v>25854</v>
      </c>
      <c r="I328" s="15" t="str">
        <f t="shared" si="7"/>
        <v>snp</v>
      </c>
      <c r="J328" s="23">
        <v>42</v>
      </c>
      <c r="K328" s="23">
        <v>2</v>
      </c>
      <c r="L328" s="23">
        <v>40</v>
      </c>
    </row>
    <row r="329" spans="1:12" x14ac:dyDescent="0.2">
      <c r="A329" s="23" t="s">
        <v>1296</v>
      </c>
      <c r="B329" s="23">
        <v>14869</v>
      </c>
      <c r="C329" s="15" t="str" cm="1">
        <f t="array" ref="C329">IFERROR(LOOKUP(2, 1/(coordinates!$A$2:$A$148&lt;=B329)/(coordinates!$B$2:$B$148&gt;=B329), coordinates!$C$2:$C$148), "-")</f>
        <v>EE4</v>
      </c>
      <c r="D329" s="15" t="str">
        <f>IFERROR(LOOKUP(2, 1/(coordinates!$A$2:$A$148&lt;=$B329)/(coordinates!$B$2:$B$148&gt;=$B329), coordinates!$D$2:$D$148), "-")</f>
        <v>protein EE4</v>
      </c>
      <c r="E329" s="15" t="str">
        <f>IFERROR(LOOKUP(2, 1/(coordinates!$A$2:$A$148&lt;=$B329)/(coordinates!$B$2:$B$148&gt;=$B329), coordinates!$E$2:$E$148), "-")</f>
        <v>contains signal peptide; EE3 family</v>
      </c>
      <c r="F329" s="23" t="s">
        <v>12</v>
      </c>
      <c r="G329" s="23" t="s">
        <v>9</v>
      </c>
      <c r="H329" s="24" t="s">
        <v>1316</v>
      </c>
      <c r="I329" s="15" t="str">
        <f t="shared" si="7"/>
        <v>snp</v>
      </c>
      <c r="J329" s="23">
        <v>43</v>
      </c>
      <c r="K329" s="23">
        <v>2</v>
      </c>
      <c r="L329" s="23">
        <v>39</v>
      </c>
    </row>
    <row r="330" spans="1:12" x14ac:dyDescent="0.2">
      <c r="A330" s="23" t="s">
        <v>1296</v>
      </c>
      <c r="B330" s="23">
        <v>14880</v>
      </c>
      <c r="C330" s="15" t="str" cm="1">
        <f t="array" ref="C330">IFERROR(LOOKUP(2, 1/(coordinates!$A$2:$A$148&lt;=B330)/(coordinates!$B$2:$B$148&gt;=B330), coordinates!$C$2:$C$148), "-")</f>
        <v>EE4</v>
      </c>
      <c r="D330" s="15" t="str">
        <f>IFERROR(LOOKUP(2, 1/(coordinates!$A$2:$A$148&lt;=$B330)/(coordinates!$B$2:$B$148&gt;=$B330), coordinates!$D$2:$D$148), "-")</f>
        <v>protein EE4</v>
      </c>
      <c r="E330" s="15" t="str">
        <f>IFERROR(LOOKUP(2, 1/(coordinates!$A$2:$A$148&lt;=$B330)/(coordinates!$B$2:$B$148&gt;=$B330), coordinates!$E$2:$E$148), "-")</f>
        <v>contains signal peptide; EE3 family</v>
      </c>
      <c r="F330" s="23" t="s">
        <v>33</v>
      </c>
      <c r="G330" s="23" t="s">
        <v>32</v>
      </c>
      <c r="H330" s="25">
        <v>35625</v>
      </c>
      <c r="I330" s="15" t="str">
        <f t="shared" si="7"/>
        <v>complex</v>
      </c>
      <c r="J330" s="23">
        <v>42</v>
      </c>
      <c r="K330" s="23">
        <v>1</v>
      </c>
      <c r="L330" s="23">
        <v>33</v>
      </c>
    </row>
    <row r="331" spans="1:12" x14ac:dyDescent="0.2">
      <c r="A331" s="23" t="s">
        <v>1296</v>
      </c>
      <c r="B331" s="23">
        <v>14883</v>
      </c>
      <c r="C331" s="15" t="str" cm="1">
        <f t="array" ref="C331">IFERROR(LOOKUP(2, 1/(coordinates!$A$2:$A$148&lt;=B331)/(coordinates!$B$2:$B$148&gt;=B331), coordinates!$C$2:$C$148), "-")</f>
        <v>EE4</v>
      </c>
      <c r="D331" s="15" t="str">
        <f>IFERROR(LOOKUP(2, 1/(coordinates!$A$2:$A$148&lt;=$B331)/(coordinates!$B$2:$B$148&gt;=$B331), coordinates!$D$2:$D$148), "-")</f>
        <v>protein EE4</v>
      </c>
      <c r="E331" s="15" t="str">
        <f>IFERROR(LOOKUP(2, 1/(coordinates!$A$2:$A$148&lt;=$B331)/(coordinates!$B$2:$B$148&gt;=$B331), coordinates!$E$2:$E$148), "-")</f>
        <v>contains signal peptide; EE3 family</v>
      </c>
      <c r="F331" s="23" t="s">
        <v>12</v>
      </c>
      <c r="G331" s="23" t="s">
        <v>13</v>
      </c>
      <c r="H331" s="25">
        <v>21056</v>
      </c>
      <c r="I331" s="15" t="str">
        <f t="shared" si="7"/>
        <v>snp</v>
      </c>
      <c r="J331" s="23">
        <v>42</v>
      </c>
      <c r="K331" s="23">
        <v>0</v>
      </c>
      <c r="L331" s="23">
        <v>33</v>
      </c>
    </row>
    <row r="332" spans="1:12" x14ac:dyDescent="0.2">
      <c r="A332" s="23" t="s">
        <v>1296</v>
      </c>
      <c r="B332" s="23">
        <v>14890</v>
      </c>
      <c r="C332" s="15" t="str" cm="1">
        <f t="array" ref="C332">IFERROR(LOOKUP(2, 1/(coordinates!$A$2:$A$148&lt;=B332)/(coordinates!$B$2:$B$148&gt;=B332), coordinates!$C$2:$C$148), "-")</f>
        <v>EE4</v>
      </c>
      <c r="D332" s="15" t="str">
        <f>IFERROR(LOOKUP(2, 1/(coordinates!$A$2:$A$148&lt;=$B332)/(coordinates!$B$2:$B$148&gt;=$B332), coordinates!$D$2:$D$148), "-")</f>
        <v>protein EE4</v>
      </c>
      <c r="E332" s="15" t="str">
        <f>IFERROR(LOOKUP(2, 1/(coordinates!$A$2:$A$148&lt;=$B332)/(coordinates!$B$2:$B$148&gt;=$B332), coordinates!$E$2:$E$148), "-")</f>
        <v>contains signal peptide; EE3 family</v>
      </c>
      <c r="F332" s="23" t="s">
        <v>9</v>
      </c>
      <c r="G332" s="23" t="s">
        <v>10</v>
      </c>
      <c r="H332" s="25">
        <v>35523</v>
      </c>
      <c r="I332" s="15" t="str">
        <f t="shared" si="7"/>
        <v>snp</v>
      </c>
      <c r="J332" s="23">
        <v>42</v>
      </c>
      <c r="K332" s="23">
        <v>0</v>
      </c>
      <c r="L332" s="23">
        <v>32</v>
      </c>
    </row>
    <row r="333" spans="1:12" x14ac:dyDescent="0.2">
      <c r="A333" s="23" t="s">
        <v>1296</v>
      </c>
      <c r="B333" s="23">
        <v>14895</v>
      </c>
      <c r="C333" s="15" t="str" cm="1">
        <f t="array" ref="C333">IFERROR(LOOKUP(2, 1/(coordinates!$A$2:$A$148&lt;=B333)/(coordinates!$B$2:$B$148&gt;=B333), coordinates!$C$2:$C$148), "-")</f>
        <v>EE4</v>
      </c>
      <c r="D333" s="15" t="str">
        <f>IFERROR(LOOKUP(2, 1/(coordinates!$A$2:$A$148&lt;=$B333)/(coordinates!$B$2:$B$148&gt;=$B333), coordinates!$D$2:$D$148), "-")</f>
        <v>protein EE4</v>
      </c>
      <c r="E333" s="15" t="str">
        <f>IFERROR(LOOKUP(2, 1/(coordinates!$A$2:$A$148&lt;=$B333)/(coordinates!$B$2:$B$148&gt;=$B333), coordinates!$E$2:$E$148), "-")</f>
        <v>contains signal peptide; EE3 family</v>
      </c>
      <c r="F333" s="23" t="s">
        <v>13</v>
      </c>
      <c r="G333" s="23" t="s">
        <v>9</v>
      </c>
      <c r="H333" s="24" t="s">
        <v>1317</v>
      </c>
      <c r="I333" s="15" t="str">
        <f t="shared" si="7"/>
        <v>snp</v>
      </c>
      <c r="J333" s="23">
        <v>42</v>
      </c>
      <c r="K333" s="23">
        <v>2</v>
      </c>
      <c r="L333" s="23">
        <v>35</v>
      </c>
    </row>
    <row r="334" spans="1:12" x14ac:dyDescent="0.2">
      <c r="A334" s="23" t="s">
        <v>1296</v>
      </c>
      <c r="B334" s="23">
        <v>14898</v>
      </c>
      <c r="C334" s="15" t="str" cm="1">
        <f t="array" ref="C334">IFERROR(LOOKUP(2, 1/(coordinates!$A$2:$A$148&lt;=B334)/(coordinates!$B$2:$B$148&gt;=B334), coordinates!$C$2:$C$148), "-")</f>
        <v>EE4</v>
      </c>
      <c r="D334" s="15" t="str">
        <f>IFERROR(LOOKUP(2, 1/(coordinates!$A$2:$A$148&lt;=$B334)/(coordinates!$B$2:$B$148&gt;=$B334), coordinates!$D$2:$D$148), "-")</f>
        <v>protein EE4</v>
      </c>
      <c r="E334" s="15" t="str">
        <f>IFERROR(LOOKUP(2, 1/(coordinates!$A$2:$A$148&lt;=$B334)/(coordinates!$B$2:$B$148&gt;=$B334), coordinates!$E$2:$E$148), "-")</f>
        <v>contains signal peptide; EE3 family</v>
      </c>
      <c r="F334" s="23" t="s">
        <v>13</v>
      </c>
      <c r="G334" s="23" t="s">
        <v>10</v>
      </c>
      <c r="H334" s="25">
        <v>38031</v>
      </c>
      <c r="I334" s="15" t="str">
        <f t="shared" si="7"/>
        <v>snp</v>
      </c>
      <c r="J334" s="23">
        <v>42</v>
      </c>
      <c r="K334" s="23">
        <v>1</v>
      </c>
      <c r="L334" s="23">
        <v>37</v>
      </c>
    </row>
    <row r="335" spans="1:12" x14ac:dyDescent="0.2">
      <c r="A335" s="23" t="s">
        <v>1296</v>
      </c>
      <c r="B335" s="23">
        <v>14901</v>
      </c>
      <c r="C335" s="15" t="str" cm="1">
        <f t="array" ref="C335">IFERROR(LOOKUP(2, 1/(coordinates!$A$2:$A$148&lt;=B335)/(coordinates!$B$2:$B$148&gt;=B335), coordinates!$C$2:$C$148), "-")</f>
        <v>EE4</v>
      </c>
      <c r="D335" s="15" t="str">
        <f>IFERROR(LOOKUP(2, 1/(coordinates!$A$2:$A$148&lt;=$B335)/(coordinates!$B$2:$B$148&gt;=$B335), coordinates!$D$2:$D$148), "-")</f>
        <v>protein EE4</v>
      </c>
      <c r="E335" s="15" t="str">
        <f>IFERROR(LOOKUP(2, 1/(coordinates!$A$2:$A$148&lt;=$B335)/(coordinates!$B$2:$B$148&gt;=$B335), coordinates!$E$2:$E$148), "-")</f>
        <v>contains signal peptide; EE3 family</v>
      </c>
      <c r="F335" s="23" t="s">
        <v>13</v>
      </c>
      <c r="G335" s="23" t="s">
        <v>12</v>
      </c>
      <c r="H335" s="25">
        <v>44158</v>
      </c>
      <c r="I335" s="15" t="str">
        <f t="shared" si="7"/>
        <v>snp</v>
      </c>
      <c r="J335" s="23">
        <v>42</v>
      </c>
      <c r="K335" s="23">
        <v>0</v>
      </c>
      <c r="L335" s="23">
        <v>39</v>
      </c>
    </row>
    <row r="336" spans="1:12" x14ac:dyDescent="0.2">
      <c r="A336" s="23" t="s">
        <v>1296</v>
      </c>
      <c r="B336" s="23">
        <v>14904</v>
      </c>
      <c r="C336" s="15" t="str" cm="1">
        <f t="array" ref="C336">IFERROR(LOOKUP(2, 1/(coordinates!$A$2:$A$148&lt;=B336)/(coordinates!$B$2:$B$148&gt;=B336), coordinates!$C$2:$C$148), "-")</f>
        <v>EE4</v>
      </c>
      <c r="D336" s="15" t="str">
        <f>IFERROR(LOOKUP(2, 1/(coordinates!$A$2:$A$148&lt;=$B336)/(coordinates!$B$2:$B$148&gt;=$B336), coordinates!$D$2:$D$148), "-")</f>
        <v>protein EE4</v>
      </c>
      <c r="E336" s="15" t="str">
        <f>IFERROR(LOOKUP(2, 1/(coordinates!$A$2:$A$148&lt;=$B336)/(coordinates!$B$2:$B$148&gt;=$B336), coordinates!$E$2:$E$148), "-")</f>
        <v>contains signal peptide; EE3 family</v>
      </c>
      <c r="F336" s="23" t="s">
        <v>9</v>
      </c>
      <c r="G336" s="23" t="s">
        <v>10</v>
      </c>
      <c r="H336" s="24" t="s">
        <v>1318</v>
      </c>
      <c r="I336" s="15" t="str">
        <f t="shared" si="7"/>
        <v>snp</v>
      </c>
      <c r="J336" s="23">
        <v>43</v>
      </c>
      <c r="K336" s="23">
        <v>2</v>
      </c>
      <c r="L336" s="23">
        <v>33</v>
      </c>
    </row>
    <row r="337" spans="1:12" x14ac:dyDescent="0.2">
      <c r="A337" s="23" t="s">
        <v>1296</v>
      </c>
      <c r="B337" s="23">
        <v>14908</v>
      </c>
      <c r="C337" s="15" t="str" cm="1">
        <f t="array" ref="C337">IFERROR(LOOKUP(2, 1/(coordinates!$A$2:$A$148&lt;=B337)/(coordinates!$B$2:$B$148&gt;=B337), coordinates!$C$2:$C$148), "-")</f>
        <v>EE4</v>
      </c>
      <c r="D337" s="15" t="str">
        <f>IFERROR(LOOKUP(2, 1/(coordinates!$A$2:$A$148&lt;=$B337)/(coordinates!$B$2:$B$148&gt;=$B337), coordinates!$D$2:$D$148), "-")</f>
        <v>protein EE4</v>
      </c>
      <c r="E337" s="15" t="str">
        <f>IFERROR(LOOKUP(2, 1/(coordinates!$A$2:$A$148&lt;=$B337)/(coordinates!$B$2:$B$148&gt;=$B337), coordinates!$E$2:$E$148), "-")</f>
        <v>contains signal peptide; EE3 family</v>
      </c>
      <c r="F337" s="23" t="s">
        <v>9</v>
      </c>
      <c r="G337" s="23" t="s">
        <v>12</v>
      </c>
      <c r="H337" s="25">
        <v>45137</v>
      </c>
      <c r="I337" s="15" t="str">
        <f t="shared" si="7"/>
        <v>snp</v>
      </c>
      <c r="J337" s="23">
        <v>42</v>
      </c>
      <c r="K337" s="23">
        <v>1</v>
      </c>
      <c r="L337" s="23">
        <v>41</v>
      </c>
    </row>
    <row r="338" spans="1:12" x14ac:dyDescent="0.2">
      <c r="A338" s="23" t="s">
        <v>1296</v>
      </c>
      <c r="B338" s="23">
        <v>14910</v>
      </c>
      <c r="C338" s="15" t="str" cm="1">
        <f t="array" ref="C338">IFERROR(LOOKUP(2, 1/(coordinates!$A$2:$A$148&lt;=B338)/(coordinates!$B$2:$B$148&gt;=B338), coordinates!$C$2:$C$148), "-")</f>
        <v>EE4</v>
      </c>
      <c r="D338" s="15" t="str">
        <f>IFERROR(LOOKUP(2, 1/(coordinates!$A$2:$A$148&lt;=$B338)/(coordinates!$B$2:$B$148&gt;=$B338), coordinates!$D$2:$D$148), "-")</f>
        <v>protein EE4</v>
      </c>
      <c r="E338" s="15" t="str">
        <f>IFERROR(LOOKUP(2, 1/(coordinates!$A$2:$A$148&lt;=$B338)/(coordinates!$B$2:$B$148&gt;=$B338), coordinates!$E$2:$E$148), "-")</f>
        <v>contains signal peptide; EE3 family</v>
      </c>
      <c r="F338" s="23" t="s">
        <v>12</v>
      </c>
      <c r="G338" s="23" t="s">
        <v>9</v>
      </c>
      <c r="H338" s="25">
        <v>45489</v>
      </c>
      <c r="I338" s="15" t="str">
        <f t="shared" si="7"/>
        <v>snp</v>
      </c>
      <c r="J338" s="23">
        <v>42</v>
      </c>
      <c r="K338" s="23">
        <v>0</v>
      </c>
      <c r="L338" s="23">
        <v>41</v>
      </c>
    </row>
    <row r="339" spans="1:12" x14ac:dyDescent="0.2">
      <c r="A339" s="23" t="s">
        <v>1296</v>
      </c>
      <c r="B339" s="23">
        <v>14913</v>
      </c>
      <c r="C339" s="15" t="str" cm="1">
        <f t="array" ref="C339">IFERROR(LOOKUP(2, 1/(coordinates!$A$2:$A$148&lt;=B339)/(coordinates!$B$2:$B$148&gt;=B339), coordinates!$C$2:$C$148), "-")</f>
        <v>EE4</v>
      </c>
      <c r="D339" s="15" t="str">
        <f>IFERROR(LOOKUP(2, 1/(coordinates!$A$2:$A$148&lt;=$B339)/(coordinates!$B$2:$B$148&gt;=$B339), coordinates!$D$2:$D$148), "-")</f>
        <v>protein EE4</v>
      </c>
      <c r="E339" s="15" t="str">
        <f>IFERROR(LOOKUP(2, 1/(coordinates!$A$2:$A$148&lt;=$B339)/(coordinates!$B$2:$B$148&gt;=$B339), coordinates!$E$2:$E$148), "-")</f>
        <v>contains signal peptide; EE3 family</v>
      </c>
      <c r="F339" s="23" t="s">
        <v>10</v>
      </c>
      <c r="G339" s="23" t="s">
        <v>12</v>
      </c>
      <c r="H339" s="25">
        <v>34155</v>
      </c>
      <c r="I339" s="15" t="str">
        <f t="shared" si="7"/>
        <v>snp</v>
      </c>
      <c r="J339" s="23">
        <v>42</v>
      </c>
      <c r="K339" s="23">
        <v>1</v>
      </c>
      <c r="L339" s="23">
        <v>40</v>
      </c>
    </row>
    <row r="340" spans="1:12" x14ac:dyDescent="0.2">
      <c r="A340" s="23" t="s">
        <v>1296</v>
      </c>
      <c r="B340" s="23">
        <v>14931</v>
      </c>
      <c r="C340" s="15" t="str" cm="1">
        <f t="array" ref="C340">IFERROR(LOOKUP(2, 1/(coordinates!$A$2:$A$148&lt;=B340)/(coordinates!$B$2:$B$148&gt;=B340), coordinates!$C$2:$C$148), "-")</f>
        <v>EE4</v>
      </c>
      <c r="D340" s="15" t="str">
        <f>IFERROR(LOOKUP(2, 1/(coordinates!$A$2:$A$148&lt;=$B340)/(coordinates!$B$2:$B$148&gt;=$B340), coordinates!$D$2:$D$148), "-")</f>
        <v>protein EE4</v>
      </c>
      <c r="E340" s="15" t="str">
        <f>IFERROR(LOOKUP(2, 1/(coordinates!$A$2:$A$148&lt;=$B340)/(coordinates!$B$2:$B$148&gt;=$B340), coordinates!$E$2:$E$148), "-")</f>
        <v>contains signal peptide; EE3 family</v>
      </c>
      <c r="F340" s="23" t="s">
        <v>819</v>
      </c>
      <c r="G340" s="23" t="s">
        <v>501</v>
      </c>
      <c r="H340" s="25">
        <v>137775</v>
      </c>
      <c r="I340" s="15" t="str">
        <f t="shared" si="7"/>
        <v>complex</v>
      </c>
      <c r="J340" s="23">
        <v>42</v>
      </c>
      <c r="K340" s="23">
        <v>1</v>
      </c>
      <c r="L340" s="23">
        <v>37</v>
      </c>
    </row>
    <row r="341" spans="1:12" x14ac:dyDescent="0.2">
      <c r="A341" s="23" t="s">
        <v>1296</v>
      </c>
      <c r="B341" s="23">
        <v>14936</v>
      </c>
      <c r="C341" s="15" t="str" cm="1">
        <f t="array" ref="C341">IFERROR(LOOKUP(2, 1/(coordinates!$A$2:$A$148&lt;=B341)/(coordinates!$B$2:$B$148&gt;=B341), coordinates!$C$2:$C$148), "-")</f>
        <v>EE4</v>
      </c>
      <c r="D341" s="15" t="str">
        <f>IFERROR(LOOKUP(2, 1/(coordinates!$A$2:$A$148&lt;=$B341)/(coordinates!$B$2:$B$148&gt;=$B341), coordinates!$D$2:$D$148), "-")</f>
        <v>protein EE4</v>
      </c>
      <c r="E341" s="15" t="str">
        <f>IFERROR(LOOKUP(2, 1/(coordinates!$A$2:$A$148&lt;=$B341)/(coordinates!$B$2:$B$148&gt;=$B341), coordinates!$E$2:$E$148), "-")</f>
        <v>contains signal peptide; EE3 family</v>
      </c>
      <c r="F341" s="23" t="s">
        <v>552</v>
      </c>
      <c r="G341" s="23" t="s">
        <v>55</v>
      </c>
      <c r="H341" s="25">
        <v>70016</v>
      </c>
      <c r="I341" s="15" t="str">
        <f t="shared" si="7"/>
        <v>complex</v>
      </c>
      <c r="J341" s="23">
        <v>42</v>
      </c>
      <c r="K341" s="23">
        <v>6</v>
      </c>
      <c r="L341" s="23">
        <v>31</v>
      </c>
    </row>
    <row r="342" spans="1:12" x14ac:dyDescent="0.2">
      <c r="A342" s="23" t="s">
        <v>1296</v>
      </c>
      <c r="B342" s="23">
        <v>14941</v>
      </c>
      <c r="C342" s="15" t="str" cm="1">
        <f t="array" ref="C342">IFERROR(LOOKUP(2, 1/(coordinates!$A$2:$A$148&lt;=B342)/(coordinates!$B$2:$B$148&gt;=B342), coordinates!$C$2:$C$148), "-")</f>
        <v>EE4</v>
      </c>
      <c r="D342" s="15" t="str">
        <f>IFERROR(LOOKUP(2, 1/(coordinates!$A$2:$A$148&lt;=$B342)/(coordinates!$B$2:$B$148&gt;=$B342), coordinates!$D$2:$D$148), "-")</f>
        <v>protein EE4</v>
      </c>
      <c r="E342" s="15" t="str">
        <f>IFERROR(LOOKUP(2, 1/(coordinates!$A$2:$A$148&lt;=$B342)/(coordinates!$B$2:$B$148&gt;=$B342), coordinates!$E$2:$E$148), "-")</f>
        <v>contains signal peptide; EE3 family</v>
      </c>
      <c r="F342" s="23" t="s">
        <v>10</v>
      </c>
      <c r="G342" s="23" t="s">
        <v>13</v>
      </c>
      <c r="H342" s="25">
        <v>39656</v>
      </c>
      <c r="I342" s="15" t="str">
        <f t="shared" si="7"/>
        <v>snp</v>
      </c>
      <c r="J342" s="23">
        <v>43</v>
      </c>
      <c r="K342" s="23">
        <v>1</v>
      </c>
      <c r="L342" s="23">
        <v>40</v>
      </c>
    </row>
    <row r="343" spans="1:12" x14ac:dyDescent="0.2">
      <c r="A343" s="23" t="s">
        <v>1296</v>
      </c>
      <c r="B343" s="23">
        <v>14948</v>
      </c>
      <c r="C343" s="15" t="str" cm="1">
        <f t="array" ref="C343">IFERROR(LOOKUP(2, 1/(coordinates!$A$2:$A$148&lt;=B343)/(coordinates!$B$2:$B$148&gt;=B343), coordinates!$C$2:$C$148), "-")</f>
        <v>EE4</v>
      </c>
      <c r="D343" s="15" t="str">
        <f>IFERROR(LOOKUP(2, 1/(coordinates!$A$2:$A$148&lt;=$B343)/(coordinates!$B$2:$B$148&gt;=$B343), coordinates!$D$2:$D$148), "-")</f>
        <v>protein EE4</v>
      </c>
      <c r="E343" s="15" t="str">
        <f>IFERROR(LOOKUP(2, 1/(coordinates!$A$2:$A$148&lt;=$B343)/(coordinates!$B$2:$B$148&gt;=$B343), coordinates!$E$2:$E$148), "-")</f>
        <v>contains signal peptide; EE3 family</v>
      </c>
      <c r="F343" s="23" t="s">
        <v>12</v>
      </c>
      <c r="G343" s="23" t="s">
        <v>13</v>
      </c>
      <c r="H343" s="25">
        <v>36486</v>
      </c>
      <c r="I343" s="15" t="str">
        <f t="shared" si="7"/>
        <v>snp</v>
      </c>
      <c r="J343" s="23">
        <v>44</v>
      </c>
      <c r="K343" s="23">
        <v>2</v>
      </c>
      <c r="L343" s="23">
        <v>39</v>
      </c>
    </row>
    <row r="344" spans="1:12" x14ac:dyDescent="0.2">
      <c r="A344" s="23" t="s">
        <v>1296</v>
      </c>
      <c r="B344" s="23">
        <v>14954</v>
      </c>
      <c r="C344" s="15" t="str" cm="1">
        <f t="array" ref="C344">IFERROR(LOOKUP(2, 1/(coordinates!$A$2:$A$148&lt;=B344)/(coordinates!$B$2:$B$148&gt;=B344), coordinates!$C$2:$C$148), "-")</f>
        <v>EE4</v>
      </c>
      <c r="D344" s="15" t="str">
        <f>IFERROR(LOOKUP(2, 1/(coordinates!$A$2:$A$148&lt;=$B344)/(coordinates!$B$2:$B$148&gt;=$B344), coordinates!$D$2:$D$148), "-")</f>
        <v>protein EE4</v>
      </c>
      <c r="E344" s="15" t="str">
        <f>IFERROR(LOOKUP(2, 1/(coordinates!$A$2:$A$148&lt;=$B344)/(coordinates!$B$2:$B$148&gt;=$B344), coordinates!$E$2:$E$148), "-")</f>
        <v>contains signal peptide; EE3 family</v>
      </c>
      <c r="F344" s="23" t="s">
        <v>553</v>
      </c>
      <c r="G344" s="23" t="s">
        <v>474</v>
      </c>
      <c r="H344" s="25">
        <v>80294</v>
      </c>
      <c r="I344" s="15" t="str">
        <f t="shared" si="7"/>
        <v>complex</v>
      </c>
      <c r="J344" s="23">
        <v>44</v>
      </c>
      <c r="K344" s="23">
        <v>3</v>
      </c>
      <c r="L344" s="23">
        <v>38</v>
      </c>
    </row>
    <row r="345" spans="1:12" x14ac:dyDescent="0.2">
      <c r="A345" s="23" t="s">
        <v>1296</v>
      </c>
      <c r="B345" s="23">
        <v>14971</v>
      </c>
      <c r="C345" s="15" t="str" cm="1">
        <f t="array" ref="C345">IFERROR(LOOKUP(2, 1/(coordinates!$A$2:$A$148&lt;=B345)/(coordinates!$B$2:$B$148&gt;=B345), coordinates!$C$2:$C$148), "-")</f>
        <v>EE4</v>
      </c>
      <c r="D345" s="15" t="str">
        <f>IFERROR(LOOKUP(2, 1/(coordinates!$A$2:$A$148&lt;=$B345)/(coordinates!$B$2:$B$148&gt;=$B345), coordinates!$D$2:$D$148), "-")</f>
        <v>protein EE4</v>
      </c>
      <c r="E345" s="15" t="str">
        <f>IFERROR(LOOKUP(2, 1/(coordinates!$A$2:$A$148&lt;=$B345)/(coordinates!$B$2:$B$148&gt;=$B345), coordinates!$E$2:$E$148), "-")</f>
        <v>contains signal peptide; EE3 family</v>
      </c>
      <c r="F345" s="23" t="s">
        <v>126</v>
      </c>
      <c r="G345" s="23" t="s">
        <v>187</v>
      </c>
      <c r="H345" s="25">
        <v>80274</v>
      </c>
      <c r="I345" s="15" t="str">
        <f t="shared" si="7"/>
        <v>complex</v>
      </c>
      <c r="J345" s="23">
        <v>43</v>
      </c>
      <c r="K345" s="23">
        <v>3</v>
      </c>
      <c r="L345" s="23">
        <v>37</v>
      </c>
    </row>
    <row r="346" spans="1:12" x14ac:dyDescent="0.2">
      <c r="A346" s="23" t="s">
        <v>1296</v>
      </c>
      <c r="B346" s="23">
        <v>14974</v>
      </c>
      <c r="C346" s="15" t="str" cm="1">
        <f t="array" ref="C346">IFERROR(LOOKUP(2, 1/(coordinates!$A$2:$A$148&lt;=B346)/(coordinates!$B$2:$B$148&gt;=B346), coordinates!$C$2:$C$148), "-")</f>
        <v>EE4</v>
      </c>
      <c r="D346" s="15" t="str">
        <f>IFERROR(LOOKUP(2, 1/(coordinates!$A$2:$A$148&lt;=$B346)/(coordinates!$B$2:$B$148&gt;=$B346), coordinates!$D$2:$D$148), "-")</f>
        <v>protein EE4</v>
      </c>
      <c r="E346" s="15" t="str">
        <f>IFERROR(LOOKUP(2, 1/(coordinates!$A$2:$A$148&lt;=$B346)/(coordinates!$B$2:$B$148&gt;=$B346), coordinates!$E$2:$E$148), "-")</f>
        <v>contains signal peptide; EE3 family</v>
      </c>
      <c r="F346" s="23" t="s">
        <v>12</v>
      </c>
      <c r="G346" s="23" t="s">
        <v>9</v>
      </c>
      <c r="H346" s="25">
        <v>38481</v>
      </c>
      <c r="I346" s="15" t="str">
        <f t="shared" si="7"/>
        <v>snp</v>
      </c>
      <c r="J346" s="23">
        <v>44</v>
      </c>
      <c r="K346" s="23">
        <v>3</v>
      </c>
      <c r="L346" s="23">
        <v>40</v>
      </c>
    </row>
    <row r="347" spans="1:12" x14ac:dyDescent="0.2">
      <c r="A347" s="23" t="s">
        <v>1296</v>
      </c>
      <c r="B347" s="23">
        <v>14978</v>
      </c>
      <c r="C347" s="15" t="str" cm="1">
        <f t="array" ref="C347">IFERROR(LOOKUP(2, 1/(coordinates!$A$2:$A$148&lt;=B347)/(coordinates!$B$2:$B$148&gt;=B347), coordinates!$C$2:$C$148), "-")</f>
        <v>EE4</v>
      </c>
      <c r="D347" s="15" t="str">
        <f>IFERROR(LOOKUP(2, 1/(coordinates!$A$2:$A$148&lt;=$B347)/(coordinates!$B$2:$B$148&gt;=$B347), coordinates!$D$2:$D$148), "-")</f>
        <v>protein EE4</v>
      </c>
      <c r="E347" s="15" t="str">
        <f>IFERROR(LOOKUP(2, 1/(coordinates!$A$2:$A$148&lt;=$B347)/(coordinates!$B$2:$B$148&gt;=$B347), coordinates!$E$2:$E$148), "-")</f>
        <v>contains signal peptide; EE3 family</v>
      </c>
      <c r="F347" s="23" t="s">
        <v>10</v>
      </c>
      <c r="G347" s="23" t="s">
        <v>12</v>
      </c>
      <c r="H347" s="25">
        <v>38737</v>
      </c>
      <c r="I347" s="15" t="str">
        <f t="shared" si="7"/>
        <v>snp</v>
      </c>
      <c r="J347" s="23">
        <v>43</v>
      </c>
      <c r="K347" s="23">
        <v>1</v>
      </c>
      <c r="L347" s="23">
        <v>40</v>
      </c>
    </row>
    <row r="348" spans="1:12" x14ac:dyDescent="0.2">
      <c r="A348" s="23" t="s">
        <v>1296</v>
      </c>
      <c r="B348" s="23">
        <v>14980</v>
      </c>
      <c r="C348" s="15" t="str" cm="1">
        <f t="array" ref="C348">IFERROR(LOOKUP(2, 1/(coordinates!$A$2:$A$148&lt;=B348)/(coordinates!$B$2:$B$148&gt;=B348), coordinates!$C$2:$C$148), "-")</f>
        <v>EE4</v>
      </c>
      <c r="D348" s="15" t="str">
        <f>IFERROR(LOOKUP(2, 1/(coordinates!$A$2:$A$148&lt;=$B348)/(coordinates!$B$2:$B$148&gt;=$B348), coordinates!$D$2:$D$148), "-")</f>
        <v>protein EE4</v>
      </c>
      <c r="E348" s="15" t="str">
        <f>IFERROR(LOOKUP(2, 1/(coordinates!$A$2:$A$148&lt;=$B348)/(coordinates!$B$2:$B$148&gt;=$B348), coordinates!$E$2:$E$148), "-")</f>
        <v>contains signal peptide; EE3 family</v>
      </c>
      <c r="F348" s="23" t="s">
        <v>9</v>
      </c>
      <c r="G348" s="23" t="s">
        <v>12</v>
      </c>
      <c r="H348" s="25">
        <v>37457</v>
      </c>
      <c r="I348" s="15" t="str">
        <f t="shared" si="7"/>
        <v>snp</v>
      </c>
      <c r="J348" s="23">
        <v>44</v>
      </c>
      <c r="K348" s="23">
        <v>3</v>
      </c>
      <c r="L348" s="23">
        <v>39</v>
      </c>
    </row>
    <row r="349" spans="1:12" x14ac:dyDescent="0.2">
      <c r="A349" s="23" t="s">
        <v>1296</v>
      </c>
      <c r="B349" s="23">
        <v>14982</v>
      </c>
      <c r="C349" s="15" t="str" cm="1">
        <f t="array" ref="C349">IFERROR(LOOKUP(2, 1/(coordinates!$A$2:$A$148&lt;=B349)/(coordinates!$B$2:$B$148&gt;=B349), coordinates!$C$2:$C$148), "-")</f>
        <v>EE4</v>
      </c>
      <c r="D349" s="15" t="str">
        <f>IFERROR(LOOKUP(2, 1/(coordinates!$A$2:$A$148&lt;=$B349)/(coordinates!$B$2:$B$148&gt;=$B349), coordinates!$D$2:$D$148), "-")</f>
        <v>protein EE4</v>
      </c>
      <c r="E349" s="15" t="str">
        <f>IFERROR(LOOKUP(2, 1/(coordinates!$A$2:$A$148&lt;=$B349)/(coordinates!$B$2:$B$148&gt;=$B349), coordinates!$E$2:$E$148), "-")</f>
        <v>contains signal peptide; EE3 family</v>
      </c>
      <c r="F349" s="23" t="s">
        <v>126</v>
      </c>
      <c r="G349" s="23" t="s">
        <v>32</v>
      </c>
      <c r="H349" s="25">
        <v>72359</v>
      </c>
      <c r="I349" s="15" t="str">
        <f t="shared" si="7"/>
        <v>complex</v>
      </c>
      <c r="J349" s="23">
        <v>44</v>
      </c>
      <c r="K349" s="23">
        <v>3</v>
      </c>
      <c r="L349" s="23">
        <v>37</v>
      </c>
    </row>
    <row r="350" spans="1:12" x14ac:dyDescent="0.2">
      <c r="A350" s="23" t="s">
        <v>1296</v>
      </c>
      <c r="B350" s="23">
        <v>14994</v>
      </c>
      <c r="C350" s="15" t="str" cm="1">
        <f t="array" ref="C350">IFERROR(LOOKUP(2, 1/(coordinates!$A$2:$A$148&lt;=B350)/(coordinates!$B$2:$B$148&gt;=B350), coordinates!$C$2:$C$148), "-")</f>
        <v>EE4</v>
      </c>
      <c r="D350" s="15" t="str">
        <f>IFERROR(LOOKUP(2, 1/(coordinates!$A$2:$A$148&lt;=$B350)/(coordinates!$B$2:$B$148&gt;=$B350), coordinates!$D$2:$D$148), "-")</f>
        <v>protein EE4</v>
      </c>
      <c r="E350" s="15" t="str">
        <f>IFERROR(LOOKUP(2, 1/(coordinates!$A$2:$A$148&lt;=$B350)/(coordinates!$B$2:$B$148&gt;=$B350), coordinates!$E$2:$E$148), "-")</f>
        <v>contains signal peptide; EE3 family</v>
      </c>
      <c r="F350" s="23" t="s">
        <v>9</v>
      </c>
      <c r="G350" s="23" t="s">
        <v>13</v>
      </c>
      <c r="H350" s="25">
        <v>40767</v>
      </c>
      <c r="I350" s="15" t="str">
        <f t="shared" si="7"/>
        <v>snp</v>
      </c>
      <c r="J350" s="23">
        <v>43</v>
      </c>
      <c r="K350" s="23">
        <v>0</v>
      </c>
      <c r="L350" s="23">
        <v>39</v>
      </c>
    </row>
    <row r="351" spans="1:12" x14ac:dyDescent="0.2">
      <c r="A351" s="23" t="s">
        <v>1296</v>
      </c>
      <c r="B351" s="23">
        <v>15017</v>
      </c>
      <c r="C351" s="15" t="str" cm="1">
        <f t="array" ref="C351">IFERROR(LOOKUP(2, 1/(coordinates!$A$2:$A$148&lt;=B351)/(coordinates!$B$2:$B$148&gt;=B351), coordinates!$C$2:$C$148), "-")</f>
        <v>EE4</v>
      </c>
      <c r="D351" s="15" t="str">
        <f>IFERROR(LOOKUP(2, 1/(coordinates!$A$2:$A$148&lt;=$B351)/(coordinates!$B$2:$B$148&gt;=$B351), coordinates!$D$2:$D$148), "-")</f>
        <v>protein EE4</v>
      </c>
      <c r="E351" s="15" t="str">
        <f>IFERROR(LOOKUP(2, 1/(coordinates!$A$2:$A$148&lt;=$B351)/(coordinates!$B$2:$B$148&gt;=$B351), coordinates!$E$2:$E$148), "-")</f>
        <v>contains signal peptide; EE3 family</v>
      </c>
      <c r="F351" s="23" t="s">
        <v>55</v>
      </c>
      <c r="G351" s="23" t="s">
        <v>32</v>
      </c>
      <c r="H351" s="25">
        <v>88059</v>
      </c>
      <c r="I351" s="15" t="str">
        <f t="shared" si="7"/>
        <v>complex</v>
      </c>
      <c r="J351" s="23">
        <v>42</v>
      </c>
      <c r="K351" s="23">
        <v>1</v>
      </c>
      <c r="L351" s="23">
        <v>41</v>
      </c>
    </row>
    <row r="352" spans="1:12" x14ac:dyDescent="0.2">
      <c r="A352" s="23" t="s">
        <v>1296</v>
      </c>
      <c r="B352" s="23">
        <v>15029</v>
      </c>
      <c r="C352" s="15" t="str" cm="1">
        <f t="array" ref="C352">IFERROR(LOOKUP(2, 1/(coordinates!$A$2:$A$148&lt;=B352)/(coordinates!$B$2:$B$148&gt;=B352), coordinates!$C$2:$C$148), "-")</f>
        <v>EE4</v>
      </c>
      <c r="D352" s="15" t="str">
        <f>IFERROR(LOOKUP(2, 1/(coordinates!$A$2:$A$148&lt;=$B352)/(coordinates!$B$2:$B$148&gt;=$B352), coordinates!$D$2:$D$148), "-")</f>
        <v>protein EE4</v>
      </c>
      <c r="E352" s="15" t="str">
        <f>IFERROR(LOOKUP(2, 1/(coordinates!$A$2:$A$148&lt;=$B352)/(coordinates!$B$2:$B$148&gt;=$B352), coordinates!$E$2:$E$148), "-")</f>
        <v>contains signal peptide; EE3 family</v>
      </c>
      <c r="F352" s="23" t="s">
        <v>13</v>
      </c>
      <c r="G352" s="23" t="s">
        <v>10</v>
      </c>
      <c r="H352" s="25">
        <v>42178</v>
      </c>
      <c r="I352" s="15" t="str">
        <f t="shared" si="7"/>
        <v>snp</v>
      </c>
      <c r="J352" s="23">
        <v>42</v>
      </c>
      <c r="K352" s="23">
        <v>1</v>
      </c>
      <c r="L352" s="23">
        <v>41</v>
      </c>
    </row>
    <row r="353" spans="1:12" x14ac:dyDescent="0.2">
      <c r="A353" s="23" t="s">
        <v>1296</v>
      </c>
      <c r="B353" s="23">
        <v>15038</v>
      </c>
      <c r="C353" s="15" t="str" cm="1">
        <f t="array" ref="C353">IFERROR(LOOKUP(2, 1/(coordinates!$A$2:$A$148&lt;=B353)/(coordinates!$B$2:$B$148&gt;=B353), coordinates!$C$2:$C$148), "-")</f>
        <v>EE4</v>
      </c>
      <c r="D353" s="15" t="str">
        <f>IFERROR(LOOKUP(2, 1/(coordinates!$A$2:$A$148&lt;=$B353)/(coordinates!$B$2:$B$148&gt;=$B353), coordinates!$D$2:$D$148), "-")</f>
        <v>protein EE4</v>
      </c>
      <c r="E353" s="15" t="str">
        <f>IFERROR(LOOKUP(2, 1/(coordinates!$A$2:$A$148&lt;=$B353)/(coordinates!$B$2:$B$148&gt;=$B353), coordinates!$E$2:$E$148), "-")</f>
        <v>contains signal peptide; EE3 family</v>
      </c>
      <c r="F353" s="23" t="s">
        <v>12</v>
      </c>
      <c r="G353" s="23" t="s">
        <v>10</v>
      </c>
      <c r="H353" s="25">
        <v>41686</v>
      </c>
      <c r="I353" s="15" t="str">
        <f t="shared" si="7"/>
        <v>snp</v>
      </c>
      <c r="J353" s="23">
        <v>42</v>
      </c>
      <c r="K353" s="23">
        <v>2</v>
      </c>
      <c r="L353" s="23">
        <v>39</v>
      </c>
    </row>
    <row r="354" spans="1:12" x14ac:dyDescent="0.2">
      <c r="A354" s="23" t="s">
        <v>1296</v>
      </c>
      <c r="B354" s="23">
        <v>15041</v>
      </c>
      <c r="C354" s="15" t="str" cm="1">
        <f t="array" ref="C354">IFERROR(LOOKUP(2, 1/(coordinates!$A$2:$A$148&lt;=B354)/(coordinates!$B$2:$B$148&gt;=B354), coordinates!$C$2:$C$148), "-")</f>
        <v>EE4</v>
      </c>
      <c r="D354" s="15" t="str">
        <f>IFERROR(LOOKUP(2, 1/(coordinates!$A$2:$A$148&lt;=$B354)/(coordinates!$B$2:$B$148&gt;=$B354), coordinates!$D$2:$D$148), "-")</f>
        <v>protein EE4</v>
      </c>
      <c r="E354" s="15" t="str">
        <f>IFERROR(LOOKUP(2, 1/(coordinates!$A$2:$A$148&lt;=$B354)/(coordinates!$B$2:$B$148&gt;=$B354), coordinates!$E$2:$E$148), "-")</f>
        <v>contains signal peptide; EE3 family</v>
      </c>
      <c r="F354" s="23" t="s">
        <v>10</v>
      </c>
      <c r="G354" s="23" t="s">
        <v>13</v>
      </c>
      <c r="H354" s="25">
        <v>36603</v>
      </c>
      <c r="I354" s="15" t="str">
        <f t="shared" si="7"/>
        <v>snp</v>
      </c>
      <c r="J354" s="23">
        <v>44</v>
      </c>
      <c r="K354" s="23">
        <v>3</v>
      </c>
      <c r="L354" s="23">
        <v>39</v>
      </c>
    </row>
    <row r="355" spans="1:12" x14ac:dyDescent="0.2">
      <c r="A355" s="23" t="s">
        <v>1296</v>
      </c>
      <c r="B355" s="23">
        <v>15050</v>
      </c>
      <c r="C355" s="15" t="str" cm="1">
        <f t="array" ref="C355">IFERROR(LOOKUP(2, 1/(coordinates!$A$2:$A$148&lt;=B355)/(coordinates!$B$2:$B$148&gt;=B355), coordinates!$C$2:$C$148), "-")</f>
        <v>EE4</v>
      </c>
      <c r="D355" s="15" t="str">
        <f>IFERROR(LOOKUP(2, 1/(coordinates!$A$2:$A$148&lt;=$B355)/(coordinates!$B$2:$B$148&gt;=$B355), coordinates!$D$2:$D$148), "-")</f>
        <v>protein EE4</v>
      </c>
      <c r="E355" s="15" t="str">
        <f>IFERROR(LOOKUP(2, 1/(coordinates!$A$2:$A$148&lt;=$B355)/(coordinates!$B$2:$B$148&gt;=$B355), coordinates!$E$2:$E$148), "-")</f>
        <v>contains signal peptide; EE3 family</v>
      </c>
      <c r="F355" s="23" t="s">
        <v>13</v>
      </c>
      <c r="G355" s="23" t="s">
        <v>10</v>
      </c>
      <c r="H355" s="25">
        <v>46495</v>
      </c>
      <c r="I355" s="15" t="str">
        <f t="shared" si="7"/>
        <v>snp</v>
      </c>
      <c r="J355" s="23">
        <v>42</v>
      </c>
      <c r="K355" s="23">
        <v>1</v>
      </c>
      <c r="L355" s="23">
        <v>40</v>
      </c>
    </row>
    <row r="356" spans="1:12" x14ac:dyDescent="0.2">
      <c r="A356" s="23" t="s">
        <v>1296</v>
      </c>
      <c r="B356" s="23">
        <v>15060</v>
      </c>
      <c r="C356" s="15" t="str" cm="1">
        <f t="array" ref="C356">IFERROR(LOOKUP(2, 1/(coordinates!$A$2:$A$148&lt;=B356)/(coordinates!$B$2:$B$148&gt;=B356), coordinates!$C$2:$C$148), "-")</f>
        <v>EE4</v>
      </c>
      <c r="D356" s="15" t="str">
        <f>IFERROR(LOOKUP(2, 1/(coordinates!$A$2:$A$148&lt;=$B356)/(coordinates!$B$2:$B$148&gt;=$B356), coordinates!$D$2:$D$148), "-")</f>
        <v>protein EE4</v>
      </c>
      <c r="E356" s="15" t="str">
        <f>IFERROR(LOOKUP(2, 1/(coordinates!$A$2:$A$148&lt;=$B356)/(coordinates!$B$2:$B$148&gt;=$B356), coordinates!$E$2:$E$148), "-")</f>
        <v>contains signal peptide; EE3 family</v>
      </c>
      <c r="F356" s="23" t="s">
        <v>10</v>
      </c>
      <c r="G356" s="23" t="s">
        <v>13</v>
      </c>
      <c r="H356" s="25">
        <v>49994</v>
      </c>
      <c r="I356" s="15" t="str">
        <f t="shared" si="7"/>
        <v>snp</v>
      </c>
      <c r="J356" s="23">
        <v>41</v>
      </c>
      <c r="K356" s="23">
        <v>0</v>
      </c>
      <c r="L356" s="23">
        <v>41</v>
      </c>
    </row>
    <row r="357" spans="1:12" x14ac:dyDescent="0.2">
      <c r="A357" s="23" t="s">
        <v>1296</v>
      </c>
      <c r="B357" s="23">
        <v>15067</v>
      </c>
      <c r="C357" s="15" t="str" cm="1">
        <f t="array" ref="C357">IFERROR(LOOKUP(2, 1/(coordinates!$A$2:$A$148&lt;=B357)/(coordinates!$B$2:$B$148&gt;=B357), coordinates!$C$2:$C$148), "-")</f>
        <v>EE4</v>
      </c>
      <c r="D357" s="15" t="str">
        <f>IFERROR(LOOKUP(2, 1/(coordinates!$A$2:$A$148&lt;=$B357)/(coordinates!$B$2:$B$148&gt;=$B357), coordinates!$D$2:$D$148), "-")</f>
        <v>protein EE4</v>
      </c>
      <c r="E357" s="15" t="str">
        <f>IFERROR(LOOKUP(2, 1/(coordinates!$A$2:$A$148&lt;=$B357)/(coordinates!$B$2:$B$148&gt;=$B357), coordinates!$E$2:$E$148), "-")</f>
        <v>contains signal peptide; EE3 family</v>
      </c>
      <c r="F357" s="23" t="s">
        <v>13</v>
      </c>
      <c r="G357" s="23" t="s">
        <v>9</v>
      </c>
      <c r="H357" s="25">
        <v>41732</v>
      </c>
      <c r="I357" s="15" t="str">
        <f t="shared" si="7"/>
        <v>snp</v>
      </c>
      <c r="J357" s="23">
        <v>41</v>
      </c>
      <c r="K357" s="23">
        <v>2</v>
      </c>
      <c r="L357" s="23">
        <v>37</v>
      </c>
    </row>
    <row r="358" spans="1:12" x14ac:dyDescent="0.2">
      <c r="A358" s="23" t="s">
        <v>1296</v>
      </c>
      <c r="B358" s="23">
        <v>15073</v>
      </c>
      <c r="C358" s="15" t="str" cm="1">
        <f t="array" ref="C358">IFERROR(LOOKUP(2, 1/(coordinates!$A$2:$A$148&lt;=B358)/(coordinates!$B$2:$B$148&gt;=B358), coordinates!$C$2:$C$148), "-")</f>
        <v>EE4</v>
      </c>
      <c r="D358" s="15" t="str">
        <f>IFERROR(LOOKUP(2, 1/(coordinates!$A$2:$A$148&lt;=$B358)/(coordinates!$B$2:$B$148&gt;=$B358), coordinates!$D$2:$D$148), "-")</f>
        <v>protein EE4</v>
      </c>
      <c r="E358" s="15" t="str">
        <f>IFERROR(LOOKUP(2, 1/(coordinates!$A$2:$A$148&lt;=$B358)/(coordinates!$B$2:$B$148&gt;=$B358), coordinates!$E$2:$E$148), "-")</f>
        <v>contains signal peptide; EE3 family</v>
      </c>
      <c r="F358" s="23" t="s">
        <v>9</v>
      </c>
      <c r="G358" s="23" t="s">
        <v>12</v>
      </c>
      <c r="H358" s="25">
        <v>49552</v>
      </c>
      <c r="I358" s="15" t="str">
        <f t="shared" si="7"/>
        <v>snp</v>
      </c>
      <c r="J358" s="23">
        <v>41</v>
      </c>
      <c r="K358" s="23">
        <v>1</v>
      </c>
      <c r="L358" s="23">
        <v>40</v>
      </c>
    </row>
    <row r="359" spans="1:12" x14ac:dyDescent="0.2">
      <c r="A359" s="23" t="s">
        <v>1296</v>
      </c>
      <c r="B359" s="23">
        <v>15077</v>
      </c>
      <c r="C359" s="15" t="str" cm="1">
        <f t="array" ref="C359">IFERROR(LOOKUP(2, 1/(coordinates!$A$2:$A$148&lt;=B359)/(coordinates!$B$2:$B$148&gt;=B359), coordinates!$C$2:$C$148), "-")</f>
        <v>EE4</v>
      </c>
      <c r="D359" s="15" t="str">
        <f>IFERROR(LOOKUP(2, 1/(coordinates!$A$2:$A$148&lt;=$B359)/(coordinates!$B$2:$B$148&gt;=$B359), coordinates!$D$2:$D$148), "-")</f>
        <v>protein EE4</v>
      </c>
      <c r="E359" s="15" t="str">
        <f>IFERROR(LOOKUP(2, 1/(coordinates!$A$2:$A$148&lt;=$B359)/(coordinates!$B$2:$B$148&gt;=$B359), coordinates!$E$2:$E$148), "-")</f>
        <v>contains signal peptide; EE3 family</v>
      </c>
      <c r="F359" s="23" t="s">
        <v>12</v>
      </c>
      <c r="G359" s="23" t="s">
        <v>10</v>
      </c>
      <c r="H359" s="25">
        <v>41061</v>
      </c>
      <c r="I359" s="15" t="str">
        <f t="shared" si="7"/>
        <v>snp</v>
      </c>
      <c r="J359" s="23">
        <v>41</v>
      </c>
      <c r="K359" s="23">
        <v>1</v>
      </c>
      <c r="L359" s="23">
        <v>35</v>
      </c>
    </row>
    <row r="360" spans="1:12" x14ac:dyDescent="0.2">
      <c r="A360" s="23" t="s">
        <v>1296</v>
      </c>
      <c r="B360" s="23">
        <v>15091</v>
      </c>
      <c r="C360" s="15" t="str" cm="1">
        <f t="array" ref="C360">IFERROR(LOOKUP(2, 1/(coordinates!$A$2:$A$148&lt;=B360)/(coordinates!$B$2:$B$148&gt;=B360), coordinates!$C$2:$C$148), "-")</f>
        <v>EE4</v>
      </c>
      <c r="D360" s="15" t="str">
        <f>IFERROR(LOOKUP(2, 1/(coordinates!$A$2:$A$148&lt;=$B360)/(coordinates!$B$2:$B$148&gt;=$B360), coordinates!$D$2:$D$148), "-")</f>
        <v>protein EE4</v>
      </c>
      <c r="E360" s="15" t="str">
        <f>IFERROR(LOOKUP(2, 1/(coordinates!$A$2:$A$148&lt;=$B360)/(coordinates!$B$2:$B$148&gt;=$B360), coordinates!$E$2:$E$148), "-")</f>
        <v>contains signal peptide; EE3 family</v>
      </c>
      <c r="F360" s="23" t="s">
        <v>12</v>
      </c>
      <c r="G360" s="23" t="s">
        <v>13</v>
      </c>
      <c r="H360" s="25">
        <v>45601</v>
      </c>
      <c r="I360" s="15" t="str">
        <f t="shared" si="7"/>
        <v>snp</v>
      </c>
      <c r="J360" s="23">
        <v>40</v>
      </c>
      <c r="K360" s="23">
        <v>0</v>
      </c>
      <c r="L360" s="23">
        <v>38</v>
      </c>
    </row>
    <row r="361" spans="1:12" x14ac:dyDescent="0.2">
      <c r="A361" s="23" t="s">
        <v>1296</v>
      </c>
      <c r="B361" s="23">
        <v>15110</v>
      </c>
      <c r="C361" s="15" t="str" cm="1">
        <f t="array" ref="C361">IFERROR(LOOKUP(2, 1/(coordinates!$A$2:$A$148&lt;=B361)/(coordinates!$B$2:$B$148&gt;=B361), coordinates!$C$2:$C$148), "-")</f>
        <v>EE4</v>
      </c>
      <c r="D361" s="15" t="str">
        <f>IFERROR(LOOKUP(2, 1/(coordinates!$A$2:$A$148&lt;=$B361)/(coordinates!$B$2:$B$148&gt;=$B361), coordinates!$D$2:$D$148), "-")</f>
        <v>protein EE4</v>
      </c>
      <c r="E361" s="15" t="str">
        <f>IFERROR(LOOKUP(2, 1/(coordinates!$A$2:$A$148&lt;=$B361)/(coordinates!$B$2:$B$148&gt;=$B361), coordinates!$E$2:$E$148), "-")</f>
        <v>contains signal peptide; EE3 family</v>
      </c>
      <c r="F361" s="23" t="s">
        <v>10</v>
      </c>
      <c r="G361" s="23" t="s">
        <v>13</v>
      </c>
      <c r="H361" s="25">
        <v>37411</v>
      </c>
      <c r="I361" s="15" t="str">
        <f t="shared" si="7"/>
        <v>snp</v>
      </c>
      <c r="J361" s="23">
        <v>40</v>
      </c>
      <c r="K361" s="23">
        <v>1</v>
      </c>
      <c r="L361" s="23">
        <v>38</v>
      </c>
    </row>
    <row r="362" spans="1:12" x14ac:dyDescent="0.2">
      <c r="A362" s="23" t="s">
        <v>1296</v>
      </c>
      <c r="B362" s="23">
        <v>15121</v>
      </c>
      <c r="C362" s="15" t="str" cm="1">
        <f t="array" ref="C362">IFERROR(LOOKUP(2, 1/(coordinates!$A$2:$A$148&lt;=B362)/(coordinates!$B$2:$B$148&gt;=B362), coordinates!$C$2:$C$148), "-")</f>
        <v>EE4</v>
      </c>
      <c r="D362" s="15" t="str">
        <f>IFERROR(LOOKUP(2, 1/(coordinates!$A$2:$A$148&lt;=$B362)/(coordinates!$B$2:$B$148&gt;=$B362), coordinates!$D$2:$D$148), "-")</f>
        <v>protein EE4</v>
      </c>
      <c r="E362" s="15" t="str">
        <f>IFERROR(LOOKUP(2, 1/(coordinates!$A$2:$A$148&lt;=$B362)/(coordinates!$B$2:$B$148&gt;=$B362), coordinates!$E$2:$E$148), "-")</f>
        <v>contains signal peptide; EE3 family</v>
      </c>
      <c r="F362" s="23" t="s">
        <v>13</v>
      </c>
      <c r="G362" s="23" t="s">
        <v>10</v>
      </c>
      <c r="H362" s="25">
        <v>29955</v>
      </c>
      <c r="I362" s="15" t="str">
        <f t="shared" si="7"/>
        <v>snp</v>
      </c>
      <c r="J362" s="23">
        <v>40</v>
      </c>
      <c r="K362" s="23">
        <v>1</v>
      </c>
      <c r="L362" s="23">
        <v>38</v>
      </c>
    </row>
    <row r="363" spans="1:12" x14ac:dyDescent="0.2">
      <c r="A363" s="23" t="s">
        <v>1296</v>
      </c>
      <c r="B363" s="23">
        <v>15129</v>
      </c>
      <c r="C363" s="15" t="str" cm="1">
        <f t="array" ref="C363">IFERROR(LOOKUP(2, 1/(coordinates!$A$2:$A$148&lt;=B363)/(coordinates!$B$2:$B$148&gt;=B363), coordinates!$C$2:$C$148), "-")</f>
        <v>EE4</v>
      </c>
      <c r="D363" s="15" t="str">
        <f>IFERROR(LOOKUP(2, 1/(coordinates!$A$2:$A$148&lt;=$B363)/(coordinates!$B$2:$B$148&gt;=$B363), coordinates!$D$2:$D$148), "-")</f>
        <v>protein EE4</v>
      </c>
      <c r="E363" s="15" t="str">
        <f>IFERROR(LOOKUP(2, 1/(coordinates!$A$2:$A$148&lt;=$B363)/(coordinates!$B$2:$B$148&gt;=$B363), coordinates!$E$2:$E$148), "-")</f>
        <v>contains signal peptide; EE3 family</v>
      </c>
      <c r="F363" s="23" t="s">
        <v>9</v>
      </c>
      <c r="G363" s="23" t="s">
        <v>12</v>
      </c>
      <c r="H363" s="25">
        <v>35878</v>
      </c>
      <c r="I363" s="15" t="str">
        <f t="shared" si="7"/>
        <v>snp</v>
      </c>
      <c r="J363" s="23">
        <v>40</v>
      </c>
      <c r="K363" s="23">
        <v>1</v>
      </c>
      <c r="L363" s="23">
        <v>39</v>
      </c>
    </row>
    <row r="364" spans="1:12" x14ac:dyDescent="0.2">
      <c r="A364" s="23" t="s">
        <v>1296</v>
      </c>
      <c r="B364" s="23">
        <v>15132</v>
      </c>
      <c r="C364" s="15" t="str" cm="1">
        <f t="array" ref="C364">IFERROR(LOOKUP(2, 1/(coordinates!$A$2:$A$148&lt;=B364)/(coordinates!$B$2:$B$148&gt;=B364), coordinates!$C$2:$C$148), "-")</f>
        <v>EE4</v>
      </c>
      <c r="D364" s="15" t="str">
        <f>IFERROR(LOOKUP(2, 1/(coordinates!$A$2:$A$148&lt;=$B364)/(coordinates!$B$2:$B$148&gt;=$B364), coordinates!$D$2:$D$148), "-")</f>
        <v>protein EE4</v>
      </c>
      <c r="E364" s="15" t="str">
        <f>IFERROR(LOOKUP(2, 1/(coordinates!$A$2:$A$148&lt;=$B364)/(coordinates!$B$2:$B$148&gt;=$B364), coordinates!$E$2:$E$148), "-")</f>
        <v>contains signal peptide; EE3 family</v>
      </c>
      <c r="F364" s="23" t="s">
        <v>13</v>
      </c>
      <c r="G364" s="23" t="s">
        <v>9</v>
      </c>
      <c r="H364" s="25">
        <v>48064</v>
      </c>
      <c r="I364" s="15" t="str">
        <f t="shared" si="7"/>
        <v>snp</v>
      </c>
      <c r="J364" s="23">
        <v>40</v>
      </c>
      <c r="K364" s="23">
        <v>1</v>
      </c>
      <c r="L364" s="23">
        <v>37</v>
      </c>
    </row>
    <row r="365" spans="1:12" x14ac:dyDescent="0.2">
      <c r="A365" s="23" t="s">
        <v>1296</v>
      </c>
      <c r="B365" s="23">
        <v>15134</v>
      </c>
      <c r="C365" s="15" t="str" cm="1">
        <f t="array" ref="C365">IFERROR(LOOKUP(2, 1/(coordinates!$A$2:$A$148&lt;=B365)/(coordinates!$B$2:$B$148&gt;=B365), coordinates!$C$2:$C$148), "-")</f>
        <v>EE4</v>
      </c>
      <c r="D365" s="15" t="str">
        <f>IFERROR(LOOKUP(2, 1/(coordinates!$A$2:$A$148&lt;=$B365)/(coordinates!$B$2:$B$148&gt;=$B365), coordinates!$D$2:$D$148), "-")</f>
        <v>protein EE4</v>
      </c>
      <c r="E365" s="15" t="str">
        <f>IFERROR(LOOKUP(2, 1/(coordinates!$A$2:$A$148&lt;=$B365)/(coordinates!$B$2:$B$148&gt;=$B365), coordinates!$E$2:$E$148), "-")</f>
        <v>contains signal peptide; EE3 family</v>
      </c>
      <c r="F365" s="23" t="s">
        <v>835</v>
      </c>
      <c r="G365" s="23" t="s">
        <v>1103</v>
      </c>
      <c r="H365" s="25">
        <v>111227</v>
      </c>
      <c r="I365" s="15" t="str">
        <f t="shared" si="7"/>
        <v>complex</v>
      </c>
      <c r="J365" s="23">
        <v>40</v>
      </c>
      <c r="K365" s="23">
        <v>3</v>
      </c>
      <c r="L365" s="23">
        <v>35</v>
      </c>
    </row>
    <row r="366" spans="1:12" x14ac:dyDescent="0.2">
      <c r="A366" s="23" t="s">
        <v>1296</v>
      </c>
      <c r="B366" s="23">
        <v>15138</v>
      </c>
      <c r="C366" s="15" t="str" cm="1">
        <f t="array" ref="C366">IFERROR(LOOKUP(2, 1/(coordinates!$A$2:$A$148&lt;=B366)/(coordinates!$B$2:$B$148&gt;=B366), coordinates!$C$2:$C$148), "-")</f>
        <v>EE4</v>
      </c>
      <c r="D366" s="15" t="str">
        <f>IFERROR(LOOKUP(2, 1/(coordinates!$A$2:$A$148&lt;=$B366)/(coordinates!$B$2:$B$148&gt;=$B366), coordinates!$D$2:$D$148), "-")</f>
        <v>protein EE4</v>
      </c>
      <c r="E366" s="15" t="str">
        <f>IFERROR(LOOKUP(2, 1/(coordinates!$A$2:$A$148&lt;=$B366)/(coordinates!$B$2:$B$148&gt;=$B366), coordinates!$E$2:$E$148), "-")</f>
        <v>contains signal peptide; EE3 family</v>
      </c>
      <c r="F366" s="23" t="s">
        <v>10</v>
      </c>
      <c r="G366" s="23" t="s">
        <v>13</v>
      </c>
      <c r="H366" s="25">
        <v>49325</v>
      </c>
      <c r="I366" s="15" t="str">
        <f t="shared" si="7"/>
        <v>snp</v>
      </c>
      <c r="J366" s="23">
        <v>40</v>
      </c>
      <c r="K366" s="23">
        <v>1</v>
      </c>
      <c r="L366" s="23">
        <v>38</v>
      </c>
    </row>
    <row r="367" spans="1:12" x14ac:dyDescent="0.2">
      <c r="A367" s="23" t="s">
        <v>1296</v>
      </c>
      <c r="B367" s="23">
        <v>15175</v>
      </c>
      <c r="C367" s="15" t="str" cm="1">
        <f t="array" ref="C367">IFERROR(LOOKUP(2, 1/(coordinates!$A$2:$A$148&lt;=B367)/(coordinates!$B$2:$B$148&gt;=B367), coordinates!$C$2:$C$148), "-")</f>
        <v>EE4</v>
      </c>
      <c r="D367" s="15" t="str">
        <f>IFERROR(LOOKUP(2, 1/(coordinates!$A$2:$A$148&lt;=$B367)/(coordinates!$B$2:$B$148&gt;=$B367), coordinates!$D$2:$D$148), "-")</f>
        <v>protein EE4</v>
      </c>
      <c r="E367" s="15" t="str">
        <f>IFERROR(LOOKUP(2, 1/(coordinates!$A$2:$A$148&lt;=$B367)/(coordinates!$B$2:$B$148&gt;=$B367), coordinates!$E$2:$E$148), "-")</f>
        <v>contains signal peptide; EE3 family</v>
      </c>
      <c r="F367" s="23" t="s">
        <v>13</v>
      </c>
      <c r="G367" s="23" t="s">
        <v>12</v>
      </c>
      <c r="H367" s="25">
        <v>34624</v>
      </c>
      <c r="I367" s="15" t="str">
        <f t="shared" si="7"/>
        <v>snp</v>
      </c>
      <c r="J367" s="23">
        <v>40</v>
      </c>
      <c r="K367" s="23">
        <v>2</v>
      </c>
      <c r="L367" s="23">
        <v>35</v>
      </c>
    </row>
    <row r="368" spans="1:12" x14ac:dyDescent="0.2">
      <c r="A368" s="23" t="s">
        <v>1296</v>
      </c>
      <c r="B368" s="23">
        <v>15179</v>
      </c>
      <c r="C368" s="15" t="str" cm="1">
        <f t="array" ref="C368">IFERROR(LOOKUP(2, 1/(coordinates!$A$2:$A$148&lt;=B368)/(coordinates!$B$2:$B$148&gt;=B368), coordinates!$C$2:$C$148), "-")</f>
        <v>EE4</v>
      </c>
      <c r="D368" s="15" t="str">
        <f>IFERROR(LOOKUP(2, 1/(coordinates!$A$2:$A$148&lt;=$B368)/(coordinates!$B$2:$B$148&gt;=$B368), coordinates!$D$2:$D$148), "-")</f>
        <v>protein EE4</v>
      </c>
      <c r="E368" s="15" t="str">
        <f>IFERROR(LOOKUP(2, 1/(coordinates!$A$2:$A$148&lt;=$B368)/(coordinates!$B$2:$B$148&gt;=$B368), coordinates!$E$2:$E$148), "-")</f>
        <v>contains signal peptide; EE3 family</v>
      </c>
      <c r="F368" s="23" t="s">
        <v>983</v>
      </c>
      <c r="G368" s="23" t="s">
        <v>1319</v>
      </c>
      <c r="H368" s="25">
        <v>134419</v>
      </c>
      <c r="I368" s="15" t="str">
        <f t="shared" si="7"/>
        <v>complex</v>
      </c>
      <c r="J368" s="23">
        <v>39</v>
      </c>
      <c r="K368" s="23">
        <v>1</v>
      </c>
      <c r="L368" s="23">
        <v>31</v>
      </c>
    </row>
    <row r="369" spans="1:12" x14ac:dyDescent="0.2">
      <c r="A369" s="23" t="s">
        <v>1296</v>
      </c>
      <c r="B369" s="23">
        <v>15183</v>
      </c>
      <c r="C369" s="15" t="str" cm="1">
        <f t="array" ref="C369">IFERROR(LOOKUP(2, 1/(coordinates!$A$2:$A$148&lt;=B369)/(coordinates!$B$2:$B$148&gt;=B369), coordinates!$C$2:$C$148), "-")</f>
        <v>EE4</v>
      </c>
      <c r="D369" s="15" t="str">
        <f>IFERROR(LOOKUP(2, 1/(coordinates!$A$2:$A$148&lt;=$B369)/(coordinates!$B$2:$B$148&gt;=$B369), coordinates!$D$2:$D$148), "-")</f>
        <v>protein EE4</v>
      </c>
      <c r="E369" s="15" t="str">
        <f>IFERROR(LOOKUP(2, 1/(coordinates!$A$2:$A$148&lt;=$B369)/(coordinates!$B$2:$B$148&gt;=$B369), coordinates!$E$2:$E$148), "-")</f>
        <v>contains signal peptide; EE3 family</v>
      </c>
      <c r="F369" s="23" t="s">
        <v>13</v>
      </c>
      <c r="G369" s="23" t="s">
        <v>9</v>
      </c>
      <c r="H369" s="25">
        <v>48592</v>
      </c>
      <c r="I369" s="15" t="str">
        <f t="shared" si="7"/>
        <v>snp</v>
      </c>
      <c r="J369" s="23">
        <v>40</v>
      </c>
      <c r="K369" s="23">
        <v>2</v>
      </c>
      <c r="L369" s="23">
        <v>37</v>
      </c>
    </row>
    <row r="370" spans="1:12" x14ac:dyDescent="0.2">
      <c r="A370" s="23" t="s">
        <v>1296</v>
      </c>
      <c r="B370" s="23">
        <v>15192</v>
      </c>
      <c r="C370" s="15" t="str" cm="1">
        <f t="array" ref="C370">IFERROR(LOOKUP(2, 1/(coordinates!$A$2:$A$148&lt;=B370)/(coordinates!$B$2:$B$148&gt;=B370), coordinates!$C$2:$C$148), "-")</f>
        <v>EE4</v>
      </c>
      <c r="D370" s="15" t="str">
        <f>IFERROR(LOOKUP(2, 1/(coordinates!$A$2:$A$148&lt;=$B370)/(coordinates!$B$2:$B$148&gt;=$B370), coordinates!$D$2:$D$148), "-")</f>
        <v>protein EE4</v>
      </c>
      <c r="E370" s="15" t="str">
        <f>IFERROR(LOOKUP(2, 1/(coordinates!$A$2:$A$148&lt;=$B370)/(coordinates!$B$2:$B$148&gt;=$B370), coordinates!$E$2:$E$148), "-")</f>
        <v>contains signal peptide; EE3 family</v>
      </c>
      <c r="F370" s="23" t="s">
        <v>474</v>
      </c>
      <c r="G370" s="23" t="s">
        <v>553</v>
      </c>
      <c r="H370" s="25">
        <v>76873</v>
      </c>
      <c r="I370" s="15" t="str">
        <f t="shared" si="7"/>
        <v>complex</v>
      </c>
      <c r="J370" s="23">
        <v>38</v>
      </c>
      <c r="K370" s="23">
        <v>0</v>
      </c>
      <c r="L370" s="23">
        <v>35</v>
      </c>
    </row>
    <row r="371" spans="1:12" x14ac:dyDescent="0.2">
      <c r="A371" s="23" t="s">
        <v>1296</v>
      </c>
      <c r="B371" s="23">
        <v>15196</v>
      </c>
      <c r="C371" s="15" t="str" cm="1">
        <f t="array" ref="C371">IFERROR(LOOKUP(2, 1/(coordinates!$A$2:$A$148&lt;=B371)/(coordinates!$B$2:$B$148&gt;=B371), coordinates!$C$2:$C$148), "-")</f>
        <v>EE4</v>
      </c>
      <c r="D371" s="15" t="str">
        <f>IFERROR(LOOKUP(2, 1/(coordinates!$A$2:$A$148&lt;=$B371)/(coordinates!$B$2:$B$148&gt;=$B371), coordinates!$D$2:$D$148), "-")</f>
        <v>protein EE4</v>
      </c>
      <c r="E371" s="15" t="str">
        <f>IFERROR(LOOKUP(2, 1/(coordinates!$A$2:$A$148&lt;=$B371)/(coordinates!$B$2:$B$148&gt;=$B371), coordinates!$E$2:$E$148), "-")</f>
        <v>contains signal peptide; EE3 family</v>
      </c>
      <c r="F371" s="23" t="s">
        <v>10</v>
      </c>
      <c r="G371" s="23" t="s">
        <v>9</v>
      </c>
      <c r="H371" s="25">
        <v>44065</v>
      </c>
      <c r="I371" s="15" t="str">
        <f t="shared" si="7"/>
        <v>snp</v>
      </c>
      <c r="J371" s="23">
        <v>38</v>
      </c>
      <c r="K371" s="23">
        <v>1</v>
      </c>
      <c r="L371" s="23">
        <v>37</v>
      </c>
    </row>
    <row r="372" spans="1:12" x14ac:dyDescent="0.2">
      <c r="A372" s="23" t="s">
        <v>1296</v>
      </c>
      <c r="B372" s="23">
        <v>15223</v>
      </c>
      <c r="C372" s="15" t="str" cm="1">
        <f t="array" ref="C372">IFERROR(LOOKUP(2, 1/(coordinates!$A$2:$A$148&lt;=B372)/(coordinates!$B$2:$B$148&gt;=B372), coordinates!$C$2:$C$148), "-")</f>
        <v>EE4</v>
      </c>
      <c r="D372" s="15" t="str">
        <f>IFERROR(LOOKUP(2, 1/(coordinates!$A$2:$A$148&lt;=$B372)/(coordinates!$B$2:$B$148&gt;=$B372), coordinates!$D$2:$D$148), "-")</f>
        <v>protein EE4</v>
      </c>
      <c r="E372" s="15" t="str">
        <f>IFERROR(LOOKUP(2, 1/(coordinates!$A$2:$A$148&lt;=$B372)/(coordinates!$B$2:$B$148&gt;=$B372), coordinates!$E$2:$E$148), "-")</f>
        <v>contains signal peptide; EE3 family</v>
      </c>
      <c r="F372" s="23" t="s">
        <v>13</v>
      </c>
      <c r="G372" s="23" t="s">
        <v>9</v>
      </c>
      <c r="H372" s="25">
        <v>16855</v>
      </c>
      <c r="I372" s="15" t="str">
        <f t="shared" si="7"/>
        <v>snp</v>
      </c>
      <c r="J372" s="23">
        <v>33</v>
      </c>
      <c r="K372" s="23">
        <v>7</v>
      </c>
      <c r="L372" s="23">
        <v>21</v>
      </c>
    </row>
    <row r="373" spans="1:12" x14ac:dyDescent="0.2">
      <c r="A373" s="23" t="s">
        <v>1296</v>
      </c>
      <c r="B373" s="23">
        <v>15225</v>
      </c>
      <c r="C373" s="15" t="str" cm="1">
        <f t="array" ref="C373">IFERROR(LOOKUP(2, 1/(coordinates!$A$2:$A$148&lt;=B373)/(coordinates!$B$2:$B$148&gt;=B373), coordinates!$C$2:$C$148), "-")</f>
        <v>EE4</v>
      </c>
      <c r="D373" s="15" t="str">
        <f>IFERROR(LOOKUP(2, 1/(coordinates!$A$2:$A$148&lt;=$B373)/(coordinates!$B$2:$B$148&gt;=$B373), coordinates!$D$2:$D$148), "-")</f>
        <v>protein EE4</v>
      </c>
      <c r="E373" s="15" t="str">
        <f>IFERROR(LOOKUP(2, 1/(coordinates!$A$2:$A$148&lt;=$B373)/(coordinates!$B$2:$B$148&gt;=$B373), coordinates!$E$2:$E$148), "-")</f>
        <v>contains signal peptide; EE3 family</v>
      </c>
      <c r="F373" s="23" t="s">
        <v>475</v>
      </c>
      <c r="G373" s="23" t="s">
        <v>128</v>
      </c>
      <c r="H373" s="25">
        <v>28379</v>
      </c>
      <c r="I373" s="15" t="str">
        <f t="shared" si="7"/>
        <v>complex</v>
      </c>
      <c r="J373" s="23">
        <v>33</v>
      </c>
      <c r="K373" s="23">
        <v>4</v>
      </c>
      <c r="L373" s="23">
        <v>22</v>
      </c>
    </row>
    <row r="374" spans="1:12" x14ac:dyDescent="0.2">
      <c r="A374" s="23" t="s">
        <v>1296</v>
      </c>
      <c r="B374" s="23">
        <v>15254</v>
      </c>
      <c r="C374" s="15" t="str" cm="1">
        <f t="array" ref="C374">IFERROR(LOOKUP(2, 1/(coordinates!$A$2:$A$148&lt;=B374)/(coordinates!$B$2:$B$148&gt;=B374), coordinates!$C$2:$C$148), "-")</f>
        <v>-</v>
      </c>
      <c r="D374" s="15" t="str">
        <f>IFERROR(LOOKUP(2, 1/(coordinates!$A$2:$A$148&lt;=$B374)/(coordinates!$B$2:$B$148&gt;=$B374), coordinates!$D$2:$D$148), "-")</f>
        <v>-</v>
      </c>
      <c r="E374" s="15" t="str">
        <f>IFERROR(LOOKUP(2, 1/(coordinates!$A$2:$A$148&lt;=$B374)/(coordinates!$B$2:$B$148&gt;=$B374), coordinates!$E$2:$E$148), "-")</f>
        <v>-</v>
      </c>
      <c r="F374" s="23" t="s">
        <v>10</v>
      </c>
      <c r="G374" s="23" t="s">
        <v>9</v>
      </c>
      <c r="H374" s="25">
        <v>18681</v>
      </c>
      <c r="I374" s="15" t="str">
        <f t="shared" si="7"/>
        <v>snp</v>
      </c>
      <c r="J374" s="23">
        <v>33</v>
      </c>
      <c r="K374" s="23">
        <v>2</v>
      </c>
      <c r="L374" s="23">
        <v>25</v>
      </c>
    </row>
    <row r="375" spans="1:12" x14ac:dyDescent="0.2">
      <c r="A375" s="23" t="s">
        <v>1296</v>
      </c>
      <c r="B375" s="23">
        <v>15276</v>
      </c>
      <c r="C375" s="15" t="str" cm="1">
        <f t="array" ref="C375">IFERROR(LOOKUP(2, 1/(coordinates!$A$2:$A$148&lt;=B375)/(coordinates!$B$2:$B$148&gt;=B375), coordinates!$C$2:$C$148), "-")</f>
        <v>-</v>
      </c>
      <c r="D375" s="15" t="str">
        <f>IFERROR(LOOKUP(2, 1/(coordinates!$A$2:$A$148&lt;=$B375)/(coordinates!$B$2:$B$148&gt;=$B375), coordinates!$D$2:$D$148), "-")</f>
        <v>-</v>
      </c>
      <c r="E375" s="15" t="str">
        <f>IFERROR(LOOKUP(2, 1/(coordinates!$A$2:$A$148&lt;=$B375)/(coordinates!$B$2:$B$148&gt;=$B375), coordinates!$E$2:$E$148), "-")</f>
        <v>-</v>
      </c>
      <c r="F375" s="23" t="s">
        <v>10</v>
      </c>
      <c r="G375" s="23" t="s">
        <v>12</v>
      </c>
      <c r="H375" s="25">
        <v>39505</v>
      </c>
      <c r="I375" s="15" t="str">
        <f t="shared" si="7"/>
        <v>snp</v>
      </c>
      <c r="J375" s="23">
        <v>33</v>
      </c>
      <c r="K375" s="23">
        <v>1</v>
      </c>
      <c r="L375" s="23">
        <v>32</v>
      </c>
    </row>
    <row r="376" spans="1:12" x14ac:dyDescent="0.2">
      <c r="A376" s="23" t="s">
        <v>1296</v>
      </c>
      <c r="B376" s="23">
        <v>15285</v>
      </c>
      <c r="C376" s="15" t="str" cm="1">
        <f t="array" ref="C376">IFERROR(LOOKUP(2, 1/(coordinates!$A$2:$A$148&lt;=B376)/(coordinates!$B$2:$B$148&gt;=B376), coordinates!$C$2:$C$148), "-")</f>
        <v>-</v>
      </c>
      <c r="D376" s="15" t="str">
        <f>IFERROR(LOOKUP(2, 1/(coordinates!$A$2:$A$148&lt;=$B376)/(coordinates!$B$2:$B$148&gt;=$B376), coordinates!$D$2:$D$148), "-")</f>
        <v>-</v>
      </c>
      <c r="E376" s="15" t="str">
        <f>IFERROR(LOOKUP(2, 1/(coordinates!$A$2:$A$148&lt;=$B376)/(coordinates!$B$2:$B$148&gt;=$B376), coordinates!$E$2:$E$148), "-")</f>
        <v>-</v>
      </c>
      <c r="F376" s="23" t="s">
        <v>126</v>
      </c>
      <c r="G376" s="23" t="s">
        <v>58</v>
      </c>
      <c r="H376" s="25">
        <v>75172</v>
      </c>
      <c r="I376" s="15" t="str">
        <f t="shared" si="7"/>
        <v>complex</v>
      </c>
      <c r="J376" s="23">
        <v>33</v>
      </c>
      <c r="K376" s="23">
        <v>2</v>
      </c>
      <c r="L376" s="23">
        <v>29</v>
      </c>
    </row>
    <row r="377" spans="1:12" x14ac:dyDescent="0.2">
      <c r="A377" s="23" t="s">
        <v>1296</v>
      </c>
      <c r="B377" s="23">
        <v>15290</v>
      </c>
      <c r="C377" s="15" t="str" cm="1">
        <f t="array" ref="C377">IFERROR(LOOKUP(2, 1/(coordinates!$A$2:$A$148&lt;=B377)/(coordinates!$B$2:$B$148&gt;=B377), coordinates!$C$2:$C$148), "-")</f>
        <v>-</v>
      </c>
      <c r="D377" s="15" t="str">
        <f>IFERROR(LOOKUP(2, 1/(coordinates!$A$2:$A$148&lt;=$B377)/(coordinates!$B$2:$B$148&gt;=$B377), coordinates!$D$2:$D$148), "-")</f>
        <v>-</v>
      </c>
      <c r="E377" s="15" t="str">
        <f>IFERROR(LOOKUP(2, 1/(coordinates!$A$2:$A$148&lt;=$B377)/(coordinates!$B$2:$B$148&gt;=$B377), coordinates!$E$2:$E$148), "-")</f>
        <v>-</v>
      </c>
      <c r="F377" s="23" t="s">
        <v>12</v>
      </c>
      <c r="G377" s="23" t="s">
        <v>9</v>
      </c>
      <c r="H377" s="25">
        <v>41841</v>
      </c>
      <c r="I377" s="15" t="str">
        <f t="shared" si="7"/>
        <v>snp</v>
      </c>
      <c r="J377" s="23">
        <v>33</v>
      </c>
      <c r="K377" s="23">
        <v>1</v>
      </c>
      <c r="L377" s="23">
        <v>30</v>
      </c>
    </row>
    <row r="378" spans="1:12" x14ac:dyDescent="0.2">
      <c r="A378" s="23" t="s">
        <v>1296</v>
      </c>
      <c r="B378" s="23">
        <v>15299</v>
      </c>
      <c r="C378" s="15" t="str" cm="1">
        <f t="array" ref="C378">IFERROR(LOOKUP(2, 1/(coordinates!$A$2:$A$148&lt;=B378)/(coordinates!$B$2:$B$148&gt;=B378), coordinates!$C$2:$C$148), "-")</f>
        <v>-</v>
      </c>
      <c r="D378" s="15" t="str">
        <f>IFERROR(LOOKUP(2, 1/(coordinates!$A$2:$A$148&lt;=$B378)/(coordinates!$B$2:$B$148&gt;=$B378), coordinates!$D$2:$D$148), "-")</f>
        <v>-</v>
      </c>
      <c r="E378" s="15" t="str">
        <f>IFERROR(LOOKUP(2, 1/(coordinates!$A$2:$A$148&lt;=$B378)/(coordinates!$B$2:$B$148&gt;=$B378), coordinates!$E$2:$E$148), "-")</f>
        <v>-</v>
      </c>
      <c r="F378" s="23" t="s">
        <v>13</v>
      </c>
      <c r="G378" s="23" t="s">
        <v>12</v>
      </c>
      <c r="H378" s="25">
        <v>48555</v>
      </c>
      <c r="I378" s="15" t="str">
        <f t="shared" si="7"/>
        <v>snp</v>
      </c>
      <c r="J378" s="23">
        <v>33</v>
      </c>
      <c r="K378" s="23">
        <v>1</v>
      </c>
      <c r="L378" s="23">
        <v>31</v>
      </c>
    </row>
    <row r="379" spans="1:12" x14ac:dyDescent="0.2">
      <c r="A379" s="23" t="s">
        <v>1296</v>
      </c>
      <c r="B379" s="23">
        <v>15311</v>
      </c>
      <c r="C379" s="15" t="str" cm="1">
        <f t="array" ref="C379">IFERROR(LOOKUP(2, 1/(coordinates!$A$2:$A$148&lt;=B379)/(coordinates!$B$2:$B$148&gt;=B379), coordinates!$C$2:$C$148), "-")</f>
        <v>-</v>
      </c>
      <c r="D379" s="15" t="str">
        <f>IFERROR(LOOKUP(2, 1/(coordinates!$A$2:$A$148&lt;=$B379)/(coordinates!$B$2:$B$148&gt;=$B379), coordinates!$D$2:$D$148), "-")</f>
        <v>-</v>
      </c>
      <c r="E379" s="15" t="str">
        <f>IFERROR(LOOKUP(2, 1/(coordinates!$A$2:$A$148&lt;=$B379)/(coordinates!$B$2:$B$148&gt;=$B379), coordinates!$E$2:$E$148), "-")</f>
        <v>-</v>
      </c>
      <c r="F379" s="23" t="s">
        <v>13</v>
      </c>
      <c r="G379" s="23" t="s">
        <v>10</v>
      </c>
      <c r="H379" s="25">
        <v>38522</v>
      </c>
      <c r="I379" s="15" t="str">
        <f t="shared" si="7"/>
        <v>snp</v>
      </c>
      <c r="J379" s="23">
        <v>32</v>
      </c>
      <c r="K379" s="23">
        <v>2</v>
      </c>
      <c r="L379" s="23">
        <v>28</v>
      </c>
    </row>
    <row r="380" spans="1:12" x14ac:dyDescent="0.2">
      <c r="A380" s="23" t="s">
        <v>1296</v>
      </c>
      <c r="B380" s="23">
        <v>15314</v>
      </c>
      <c r="C380" s="15" t="str" cm="1">
        <f t="array" ref="C380">IFERROR(LOOKUP(2, 1/(coordinates!$A$2:$A$148&lt;=B380)/(coordinates!$B$2:$B$148&gt;=B380), coordinates!$C$2:$C$148), "-")</f>
        <v>-</v>
      </c>
      <c r="D380" s="15" t="str">
        <f>IFERROR(LOOKUP(2, 1/(coordinates!$A$2:$A$148&lt;=$B380)/(coordinates!$B$2:$B$148&gt;=$B380), coordinates!$D$2:$D$148), "-")</f>
        <v>-</v>
      </c>
      <c r="E380" s="15" t="str">
        <f>IFERROR(LOOKUP(2, 1/(coordinates!$A$2:$A$148&lt;=$B380)/(coordinates!$B$2:$B$148&gt;=$B380), coordinates!$E$2:$E$148), "-")</f>
        <v>-</v>
      </c>
      <c r="F380" s="23" t="s">
        <v>9</v>
      </c>
      <c r="G380" s="23" t="s">
        <v>10</v>
      </c>
      <c r="H380" s="25">
        <v>47623</v>
      </c>
      <c r="I380" s="15" t="str">
        <f t="shared" si="7"/>
        <v>snp</v>
      </c>
      <c r="J380" s="23">
        <v>32</v>
      </c>
      <c r="K380" s="23">
        <v>0</v>
      </c>
      <c r="L380" s="23">
        <v>30</v>
      </c>
    </row>
    <row r="381" spans="1:12" x14ac:dyDescent="0.2">
      <c r="A381" s="23" t="s">
        <v>1296</v>
      </c>
      <c r="B381" s="23">
        <v>15326</v>
      </c>
      <c r="C381" s="15" t="str" cm="1">
        <f t="array" ref="C381">IFERROR(LOOKUP(2, 1/(coordinates!$A$2:$A$148&lt;=B381)/(coordinates!$B$2:$B$148&gt;=B381), coordinates!$C$2:$C$148), "-")</f>
        <v>-</v>
      </c>
      <c r="D381" s="15" t="str">
        <f>IFERROR(LOOKUP(2, 1/(coordinates!$A$2:$A$148&lt;=$B381)/(coordinates!$B$2:$B$148&gt;=$B381), coordinates!$D$2:$D$148), "-")</f>
        <v>-</v>
      </c>
      <c r="E381" s="15" t="str">
        <f>IFERROR(LOOKUP(2, 1/(coordinates!$A$2:$A$148&lt;=$B381)/(coordinates!$B$2:$B$148&gt;=$B381), coordinates!$E$2:$E$148), "-")</f>
        <v>-</v>
      </c>
      <c r="F381" s="23" t="s">
        <v>12</v>
      </c>
      <c r="G381" s="23" t="s">
        <v>13</v>
      </c>
      <c r="H381" s="25">
        <v>36362</v>
      </c>
      <c r="I381" s="15" t="str">
        <f t="shared" si="7"/>
        <v>snp</v>
      </c>
      <c r="J381" s="23">
        <v>27</v>
      </c>
      <c r="K381" s="23">
        <v>2</v>
      </c>
      <c r="L381" s="23">
        <v>25</v>
      </c>
    </row>
    <row r="382" spans="1:12" x14ac:dyDescent="0.2">
      <c r="A382" s="23" t="s">
        <v>1296</v>
      </c>
      <c r="B382" s="23">
        <v>15339</v>
      </c>
      <c r="C382" s="15" t="str" cm="1">
        <f t="array" ref="C382">IFERROR(LOOKUP(2, 1/(coordinates!$A$2:$A$148&lt;=B382)/(coordinates!$B$2:$B$148&gt;=B382), coordinates!$C$2:$C$148), "-")</f>
        <v>-</v>
      </c>
      <c r="D382" s="15" t="str">
        <f>IFERROR(LOOKUP(2, 1/(coordinates!$A$2:$A$148&lt;=$B382)/(coordinates!$B$2:$B$148&gt;=$B382), coordinates!$D$2:$D$148), "-")</f>
        <v>-</v>
      </c>
      <c r="E382" s="15" t="str">
        <f>IFERROR(LOOKUP(2, 1/(coordinates!$A$2:$A$148&lt;=$B382)/(coordinates!$B$2:$B$148&gt;=$B382), coordinates!$E$2:$E$148), "-")</f>
        <v>-</v>
      </c>
      <c r="F382" s="23" t="s">
        <v>10</v>
      </c>
      <c r="G382" s="23" t="s">
        <v>9</v>
      </c>
      <c r="H382" s="25">
        <v>33163</v>
      </c>
      <c r="I382" s="15" t="str">
        <f t="shared" si="7"/>
        <v>snp</v>
      </c>
      <c r="J382" s="23">
        <v>28</v>
      </c>
      <c r="K382" s="23">
        <v>3</v>
      </c>
      <c r="L382" s="23">
        <v>23</v>
      </c>
    </row>
    <row r="383" spans="1:12" x14ac:dyDescent="0.2">
      <c r="A383" s="23" t="s">
        <v>1296</v>
      </c>
      <c r="B383" s="23">
        <v>15347</v>
      </c>
      <c r="C383" s="15" t="str" cm="1">
        <f t="array" ref="C383">IFERROR(LOOKUP(2, 1/(coordinates!$A$2:$A$148&lt;=B383)/(coordinates!$B$2:$B$148&gt;=B383), coordinates!$C$2:$C$148), "-")</f>
        <v>EE5</v>
      </c>
      <c r="D383" s="15" t="str">
        <f>IFERROR(LOOKUP(2, 1/(coordinates!$A$2:$A$148&lt;=$B383)/(coordinates!$B$2:$B$148&gt;=$B383), coordinates!$D$2:$D$148), "-")</f>
        <v>protein EE5</v>
      </c>
      <c r="E383" s="15" t="str">
        <f>IFERROR(LOOKUP(2, 1/(coordinates!$A$2:$A$148&lt;=$B383)/(coordinates!$B$2:$B$148&gt;=$B383), coordinates!$E$2:$E$148), "-")</f>
        <v>contains signal peptide</v>
      </c>
      <c r="F383" s="23" t="s">
        <v>12</v>
      </c>
      <c r="G383" s="23" t="s">
        <v>9</v>
      </c>
      <c r="H383" s="25">
        <v>48031</v>
      </c>
      <c r="I383" s="15" t="str">
        <f t="shared" si="7"/>
        <v>snp</v>
      </c>
      <c r="J383" s="23">
        <v>27</v>
      </c>
      <c r="K383" s="23">
        <v>1</v>
      </c>
      <c r="L383" s="23">
        <v>25</v>
      </c>
    </row>
    <row r="384" spans="1:12" x14ac:dyDescent="0.2">
      <c r="A384" s="23" t="s">
        <v>1296</v>
      </c>
      <c r="B384" s="23">
        <v>15354</v>
      </c>
      <c r="C384" s="15" t="str" cm="1">
        <f t="array" ref="C384">IFERROR(LOOKUP(2, 1/(coordinates!$A$2:$A$148&lt;=B384)/(coordinates!$B$2:$B$148&gt;=B384), coordinates!$C$2:$C$148), "-")</f>
        <v>EE5</v>
      </c>
      <c r="D384" s="15" t="str">
        <f>IFERROR(LOOKUP(2, 1/(coordinates!$A$2:$A$148&lt;=$B384)/(coordinates!$B$2:$B$148&gt;=$B384), coordinates!$D$2:$D$148), "-")</f>
        <v>protein EE5</v>
      </c>
      <c r="E384" s="15" t="str">
        <f>IFERROR(LOOKUP(2, 1/(coordinates!$A$2:$A$148&lt;=$B384)/(coordinates!$B$2:$B$148&gt;=$B384), coordinates!$E$2:$E$148), "-")</f>
        <v>contains signal peptide</v>
      </c>
      <c r="F384" s="23" t="s">
        <v>10</v>
      </c>
      <c r="G384" s="23" t="s">
        <v>9</v>
      </c>
      <c r="H384" s="25">
        <v>41463</v>
      </c>
      <c r="I384" s="15" t="str">
        <f t="shared" si="7"/>
        <v>snp</v>
      </c>
      <c r="J384" s="23">
        <v>27</v>
      </c>
      <c r="K384" s="23">
        <v>0</v>
      </c>
      <c r="L384" s="23">
        <v>24</v>
      </c>
    </row>
    <row r="385" spans="1:12" x14ac:dyDescent="0.2">
      <c r="A385" s="23" t="s">
        <v>1296</v>
      </c>
      <c r="B385" s="23">
        <v>15356</v>
      </c>
      <c r="C385" s="15" t="str" cm="1">
        <f t="array" ref="C385">IFERROR(LOOKUP(2, 1/(coordinates!$A$2:$A$148&lt;=B385)/(coordinates!$B$2:$B$148&gt;=B385), coordinates!$C$2:$C$148), "-")</f>
        <v>EE5</v>
      </c>
      <c r="D385" s="15" t="str">
        <f>IFERROR(LOOKUP(2, 1/(coordinates!$A$2:$A$148&lt;=$B385)/(coordinates!$B$2:$B$148&gt;=$B385), coordinates!$D$2:$D$148), "-")</f>
        <v>protein EE5</v>
      </c>
      <c r="E385" s="15" t="str">
        <f>IFERROR(LOOKUP(2, 1/(coordinates!$A$2:$A$148&lt;=$B385)/(coordinates!$B$2:$B$148&gt;=$B385), coordinates!$E$2:$E$148), "-")</f>
        <v>contains signal peptide</v>
      </c>
      <c r="F385" s="23" t="s">
        <v>1320</v>
      </c>
      <c r="G385" s="23" t="s">
        <v>1321</v>
      </c>
      <c r="H385" s="25">
        <v>136631</v>
      </c>
      <c r="I385" s="15" t="str">
        <f t="shared" ref="I385:I448" si="8">IF(AND(LEN(F385)=LEN(G385), LEN(F385)=1), "snp", "complex")</f>
        <v>complex</v>
      </c>
      <c r="J385" s="23">
        <v>27</v>
      </c>
      <c r="K385" s="23">
        <v>2</v>
      </c>
      <c r="L385" s="23">
        <v>23</v>
      </c>
    </row>
    <row r="386" spans="1:12" x14ac:dyDescent="0.2">
      <c r="A386" s="23" t="s">
        <v>1296</v>
      </c>
      <c r="B386" s="23">
        <v>15361</v>
      </c>
      <c r="C386" s="15" t="str" cm="1">
        <f t="array" ref="C386">IFERROR(LOOKUP(2, 1/(coordinates!$A$2:$A$148&lt;=B386)/(coordinates!$B$2:$B$148&gt;=B386), coordinates!$C$2:$C$148), "-")</f>
        <v>EE5</v>
      </c>
      <c r="D386" s="15" t="str">
        <f>IFERROR(LOOKUP(2, 1/(coordinates!$A$2:$A$148&lt;=$B386)/(coordinates!$B$2:$B$148&gt;=$B386), coordinates!$D$2:$D$148), "-")</f>
        <v>protein EE5</v>
      </c>
      <c r="E386" s="15" t="str">
        <f>IFERROR(LOOKUP(2, 1/(coordinates!$A$2:$A$148&lt;=$B386)/(coordinates!$B$2:$B$148&gt;=$B386), coordinates!$E$2:$E$148), "-")</f>
        <v>contains signal peptide</v>
      </c>
      <c r="F386" s="23" t="s">
        <v>10</v>
      </c>
      <c r="G386" s="23" t="s">
        <v>13</v>
      </c>
      <c r="H386" s="25">
        <v>37716</v>
      </c>
      <c r="I386" s="15" t="str">
        <f t="shared" si="8"/>
        <v>snp</v>
      </c>
      <c r="J386" s="23">
        <v>30</v>
      </c>
      <c r="K386" s="23">
        <v>3</v>
      </c>
      <c r="L386" s="23">
        <v>24</v>
      </c>
    </row>
    <row r="387" spans="1:12" x14ac:dyDescent="0.2">
      <c r="A387" s="23" t="s">
        <v>1296</v>
      </c>
      <c r="B387" s="23">
        <v>15365</v>
      </c>
      <c r="C387" s="15" t="str" cm="1">
        <f t="array" ref="C387">IFERROR(LOOKUP(2, 1/(coordinates!$A$2:$A$148&lt;=B387)/(coordinates!$B$2:$B$148&gt;=B387), coordinates!$C$2:$C$148), "-")</f>
        <v>EE5</v>
      </c>
      <c r="D387" s="15" t="str">
        <f>IFERROR(LOOKUP(2, 1/(coordinates!$A$2:$A$148&lt;=$B387)/(coordinates!$B$2:$B$148&gt;=$B387), coordinates!$D$2:$D$148), "-")</f>
        <v>protein EE5</v>
      </c>
      <c r="E387" s="15" t="str">
        <f>IFERROR(LOOKUP(2, 1/(coordinates!$A$2:$A$148&lt;=$B387)/(coordinates!$B$2:$B$148&gt;=$B387), coordinates!$E$2:$E$148), "-")</f>
        <v>contains signal peptide</v>
      </c>
      <c r="F387" s="23" t="s">
        <v>13</v>
      </c>
      <c r="G387" s="23" t="s">
        <v>10</v>
      </c>
      <c r="H387" s="25">
        <v>44254</v>
      </c>
      <c r="I387" s="15" t="str">
        <f t="shared" si="8"/>
        <v>snp</v>
      </c>
      <c r="J387" s="23">
        <v>27</v>
      </c>
      <c r="K387" s="23">
        <v>2</v>
      </c>
      <c r="L387" s="23">
        <v>25</v>
      </c>
    </row>
    <row r="388" spans="1:12" x14ac:dyDescent="0.2">
      <c r="A388" s="23" t="s">
        <v>1296</v>
      </c>
      <c r="B388" s="23">
        <v>15367</v>
      </c>
      <c r="C388" s="15" t="str" cm="1">
        <f t="array" ref="C388">IFERROR(LOOKUP(2, 1/(coordinates!$A$2:$A$148&lt;=B388)/(coordinates!$B$2:$B$148&gt;=B388), coordinates!$C$2:$C$148), "-")</f>
        <v>EE5</v>
      </c>
      <c r="D388" s="15" t="str">
        <f>IFERROR(LOOKUP(2, 1/(coordinates!$A$2:$A$148&lt;=$B388)/(coordinates!$B$2:$B$148&gt;=$B388), coordinates!$D$2:$D$148), "-")</f>
        <v>protein EE5</v>
      </c>
      <c r="E388" s="15" t="str">
        <f>IFERROR(LOOKUP(2, 1/(coordinates!$A$2:$A$148&lt;=$B388)/(coordinates!$B$2:$B$148&gt;=$B388), coordinates!$E$2:$E$148), "-")</f>
        <v>contains signal peptide</v>
      </c>
      <c r="F388" s="23" t="s">
        <v>10</v>
      </c>
      <c r="G388" s="23" t="s">
        <v>13</v>
      </c>
      <c r="H388" s="25">
        <v>43195</v>
      </c>
      <c r="I388" s="15" t="str">
        <f t="shared" si="8"/>
        <v>snp</v>
      </c>
      <c r="J388" s="23">
        <v>28</v>
      </c>
      <c r="K388" s="23">
        <v>1</v>
      </c>
      <c r="L388" s="23">
        <v>25</v>
      </c>
    </row>
    <row r="389" spans="1:12" x14ac:dyDescent="0.2">
      <c r="A389" s="23" t="s">
        <v>1296</v>
      </c>
      <c r="B389" s="23">
        <v>15372</v>
      </c>
      <c r="C389" s="15" t="str" cm="1">
        <f t="array" ref="C389">IFERROR(LOOKUP(2, 1/(coordinates!$A$2:$A$148&lt;=B389)/(coordinates!$B$2:$B$148&gt;=B389), coordinates!$C$2:$C$148), "-")</f>
        <v>EE5</v>
      </c>
      <c r="D389" s="15" t="str">
        <f>IFERROR(LOOKUP(2, 1/(coordinates!$A$2:$A$148&lt;=$B389)/(coordinates!$B$2:$B$148&gt;=$B389), coordinates!$D$2:$D$148), "-")</f>
        <v>protein EE5</v>
      </c>
      <c r="E389" s="15" t="str">
        <f>IFERROR(LOOKUP(2, 1/(coordinates!$A$2:$A$148&lt;=$B389)/(coordinates!$B$2:$B$148&gt;=$B389), coordinates!$E$2:$E$148), "-")</f>
        <v>contains signal peptide</v>
      </c>
      <c r="F389" s="23" t="s">
        <v>13</v>
      </c>
      <c r="G389" s="23" t="s">
        <v>12</v>
      </c>
      <c r="H389" s="25">
        <v>41243</v>
      </c>
      <c r="I389" s="15" t="str">
        <f t="shared" si="8"/>
        <v>snp</v>
      </c>
      <c r="J389" s="23">
        <v>27</v>
      </c>
      <c r="K389" s="23">
        <v>1</v>
      </c>
      <c r="L389" s="23">
        <v>26</v>
      </c>
    </row>
    <row r="390" spans="1:12" x14ac:dyDescent="0.2">
      <c r="A390" s="23" t="s">
        <v>1296</v>
      </c>
      <c r="B390" s="23">
        <v>15375</v>
      </c>
      <c r="C390" s="15" t="str" cm="1">
        <f t="array" ref="C390">IFERROR(LOOKUP(2, 1/(coordinates!$A$2:$A$148&lt;=B390)/(coordinates!$B$2:$B$148&gt;=B390), coordinates!$C$2:$C$148), "-")</f>
        <v>EE5</v>
      </c>
      <c r="D390" s="15" t="str">
        <f>IFERROR(LOOKUP(2, 1/(coordinates!$A$2:$A$148&lt;=$B390)/(coordinates!$B$2:$B$148&gt;=$B390), coordinates!$D$2:$D$148), "-")</f>
        <v>protein EE5</v>
      </c>
      <c r="E390" s="15" t="str">
        <f>IFERROR(LOOKUP(2, 1/(coordinates!$A$2:$A$148&lt;=$B390)/(coordinates!$B$2:$B$148&gt;=$B390), coordinates!$E$2:$E$148), "-")</f>
        <v>contains signal peptide</v>
      </c>
      <c r="F390" s="23" t="s">
        <v>9</v>
      </c>
      <c r="G390" s="23" t="s">
        <v>12</v>
      </c>
      <c r="H390" s="25">
        <v>46056</v>
      </c>
      <c r="I390" s="15" t="str">
        <f t="shared" si="8"/>
        <v>snp</v>
      </c>
      <c r="J390" s="23">
        <v>27</v>
      </c>
      <c r="K390" s="23">
        <v>0</v>
      </c>
      <c r="L390" s="23">
        <v>26</v>
      </c>
    </row>
    <row r="391" spans="1:12" x14ac:dyDescent="0.2">
      <c r="A391" s="23" t="s">
        <v>1296</v>
      </c>
      <c r="B391" s="23">
        <v>15382</v>
      </c>
      <c r="C391" s="15" t="str" cm="1">
        <f t="array" ref="C391">IFERROR(LOOKUP(2, 1/(coordinates!$A$2:$A$148&lt;=B391)/(coordinates!$B$2:$B$148&gt;=B391), coordinates!$C$2:$C$148), "-")</f>
        <v>EE5</v>
      </c>
      <c r="D391" s="15" t="str">
        <f>IFERROR(LOOKUP(2, 1/(coordinates!$A$2:$A$148&lt;=$B391)/(coordinates!$B$2:$B$148&gt;=$B391), coordinates!$D$2:$D$148), "-")</f>
        <v>protein EE5</v>
      </c>
      <c r="E391" s="15" t="str">
        <f>IFERROR(LOOKUP(2, 1/(coordinates!$A$2:$A$148&lt;=$B391)/(coordinates!$B$2:$B$148&gt;=$B391), coordinates!$E$2:$E$148), "-")</f>
        <v>contains signal peptide</v>
      </c>
      <c r="F391" s="23" t="s">
        <v>9</v>
      </c>
      <c r="G391" s="23" t="s">
        <v>12</v>
      </c>
      <c r="H391" s="25">
        <v>34471</v>
      </c>
      <c r="I391" s="15" t="str">
        <f t="shared" si="8"/>
        <v>snp</v>
      </c>
      <c r="J391" s="23">
        <v>27</v>
      </c>
      <c r="K391" s="23">
        <v>4</v>
      </c>
      <c r="L391" s="23">
        <v>23</v>
      </c>
    </row>
    <row r="392" spans="1:12" x14ac:dyDescent="0.2">
      <c r="A392" s="23" t="s">
        <v>1296</v>
      </c>
      <c r="B392" s="23">
        <v>15388</v>
      </c>
      <c r="C392" s="15" t="str" cm="1">
        <f t="array" ref="C392">IFERROR(LOOKUP(2, 1/(coordinates!$A$2:$A$148&lt;=B392)/(coordinates!$B$2:$B$148&gt;=B392), coordinates!$C$2:$C$148), "-")</f>
        <v>EE5</v>
      </c>
      <c r="D392" s="15" t="str">
        <f>IFERROR(LOOKUP(2, 1/(coordinates!$A$2:$A$148&lt;=$B392)/(coordinates!$B$2:$B$148&gt;=$B392), coordinates!$D$2:$D$148), "-")</f>
        <v>protein EE5</v>
      </c>
      <c r="E392" s="15" t="str">
        <f>IFERROR(LOOKUP(2, 1/(coordinates!$A$2:$A$148&lt;=$B392)/(coordinates!$B$2:$B$148&gt;=$B392), coordinates!$E$2:$E$148), "-")</f>
        <v>contains signal peptide</v>
      </c>
      <c r="F392" s="23" t="s">
        <v>10</v>
      </c>
      <c r="G392" s="23" t="s">
        <v>13</v>
      </c>
      <c r="H392" s="25">
        <v>46907</v>
      </c>
      <c r="I392" s="15" t="str">
        <f t="shared" si="8"/>
        <v>snp</v>
      </c>
      <c r="J392" s="23">
        <v>27</v>
      </c>
      <c r="K392" s="23">
        <v>2</v>
      </c>
      <c r="L392" s="23">
        <v>24</v>
      </c>
    </row>
    <row r="393" spans="1:12" x14ac:dyDescent="0.2">
      <c r="A393" s="23" t="s">
        <v>1296</v>
      </c>
      <c r="B393" s="23">
        <v>15390</v>
      </c>
      <c r="C393" s="15" t="str" cm="1">
        <f t="array" ref="C393">IFERROR(LOOKUP(2, 1/(coordinates!$A$2:$A$148&lt;=B393)/(coordinates!$B$2:$B$148&gt;=B393), coordinates!$C$2:$C$148), "-")</f>
        <v>EE5</v>
      </c>
      <c r="D393" s="15" t="str">
        <f>IFERROR(LOOKUP(2, 1/(coordinates!$A$2:$A$148&lt;=$B393)/(coordinates!$B$2:$B$148&gt;=$B393), coordinates!$D$2:$D$148), "-")</f>
        <v>protein EE5</v>
      </c>
      <c r="E393" s="15" t="str">
        <f>IFERROR(LOOKUP(2, 1/(coordinates!$A$2:$A$148&lt;=$B393)/(coordinates!$B$2:$B$148&gt;=$B393), coordinates!$E$2:$E$148), "-")</f>
        <v>contains signal peptide</v>
      </c>
      <c r="F393" s="23" t="s">
        <v>9</v>
      </c>
      <c r="G393" s="23" t="s">
        <v>12</v>
      </c>
      <c r="H393" s="25">
        <v>30499</v>
      </c>
      <c r="I393" s="15" t="str">
        <f t="shared" si="8"/>
        <v>snp</v>
      </c>
      <c r="J393" s="23">
        <v>26</v>
      </c>
      <c r="K393" s="23">
        <v>3</v>
      </c>
      <c r="L393" s="23">
        <v>21</v>
      </c>
    </row>
    <row r="394" spans="1:12" x14ac:dyDescent="0.2">
      <c r="A394" s="23" t="s">
        <v>1296</v>
      </c>
      <c r="B394" s="23">
        <v>15392</v>
      </c>
      <c r="C394" s="15" t="str" cm="1">
        <f t="array" ref="C394">IFERROR(LOOKUP(2, 1/(coordinates!$A$2:$A$148&lt;=B394)/(coordinates!$B$2:$B$148&gt;=B394), coordinates!$C$2:$C$148), "-")</f>
        <v>EE5</v>
      </c>
      <c r="D394" s="15" t="str">
        <f>IFERROR(LOOKUP(2, 1/(coordinates!$A$2:$A$148&lt;=$B394)/(coordinates!$B$2:$B$148&gt;=$B394), coordinates!$D$2:$D$148), "-")</f>
        <v>protein EE5</v>
      </c>
      <c r="E394" s="15" t="str">
        <f>IFERROR(LOOKUP(2, 1/(coordinates!$A$2:$A$148&lt;=$B394)/(coordinates!$B$2:$B$148&gt;=$B394), coordinates!$E$2:$E$148), "-")</f>
        <v>contains signal peptide</v>
      </c>
      <c r="F394" s="23" t="s">
        <v>1198</v>
      </c>
      <c r="G394" s="23" t="s">
        <v>1312</v>
      </c>
      <c r="H394" s="25">
        <v>90288</v>
      </c>
      <c r="I394" s="15" t="str">
        <f t="shared" si="8"/>
        <v>complex</v>
      </c>
      <c r="J394" s="23">
        <v>27</v>
      </c>
      <c r="K394" s="23">
        <v>5</v>
      </c>
      <c r="L394" s="23">
        <v>20</v>
      </c>
    </row>
    <row r="395" spans="1:12" x14ac:dyDescent="0.2">
      <c r="A395" s="23" t="s">
        <v>1296</v>
      </c>
      <c r="B395" s="23">
        <v>15402</v>
      </c>
      <c r="C395" s="15" t="str" cm="1">
        <f t="array" ref="C395">IFERROR(LOOKUP(2, 1/(coordinates!$A$2:$A$148&lt;=B395)/(coordinates!$B$2:$B$148&gt;=B395), coordinates!$C$2:$C$148), "-")</f>
        <v>EE5</v>
      </c>
      <c r="D395" s="15" t="str">
        <f>IFERROR(LOOKUP(2, 1/(coordinates!$A$2:$A$148&lt;=$B395)/(coordinates!$B$2:$B$148&gt;=$B395), coordinates!$D$2:$D$148), "-")</f>
        <v>protein EE5</v>
      </c>
      <c r="E395" s="15" t="str">
        <f>IFERROR(LOOKUP(2, 1/(coordinates!$A$2:$A$148&lt;=$B395)/(coordinates!$B$2:$B$148&gt;=$B395), coordinates!$E$2:$E$148), "-")</f>
        <v>contains signal peptide</v>
      </c>
      <c r="F395" s="23" t="s">
        <v>10</v>
      </c>
      <c r="G395" s="23" t="s">
        <v>12</v>
      </c>
      <c r="H395" s="25">
        <v>35446</v>
      </c>
      <c r="I395" s="15" t="str">
        <f t="shared" si="8"/>
        <v>snp</v>
      </c>
      <c r="J395" s="23">
        <v>26</v>
      </c>
      <c r="K395" s="23">
        <v>2</v>
      </c>
      <c r="L395" s="23">
        <v>21</v>
      </c>
    </row>
    <row r="396" spans="1:12" x14ac:dyDescent="0.2">
      <c r="A396" s="23" t="s">
        <v>1296</v>
      </c>
      <c r="B396" s="23">
        <v>15405</v>
      </c>
      <c r="C396" s="15" t="str" cm="1">
        <f t="array" ref="C396">IFERROR(LOOKUP(2, 1/(coordinates!$A$2:$A$148&lt;=B396)/(coordinates!$B$2:$B$148&gt;=B396), coordinates!$C$2:$C$148), "-")</f>
        <v>EE5</v>
      </c>
      <c r="D396" s="15" t="str">
        <f>IFERROR(LOOKUP(2, 1/(coordinates!$A$2:$A$148&lt;=$B396)/(coordinates!$B$2:$B$148&gt;=$B396), coordinates!$D$2:$D$148), "-")</f>
        <v>protein EE5</v>
      </c>
      <c r="E396" s="15" t="str">
        <f>IFERROR(LOOKUP(2, 1/(coordinates!$A$2:$A$148&lt;=$B396)/(coordinates!$B$2:$B$148&gt;=$B396), coordinates!$E$2:$E$148), "-")</f>
        <v>contains signal peptide</v>
      </c>
      <c r="F396" s="23" t="s">
        <v>1267</v>
      </c>
      <c r="G396" s="23" t="s">
        <v>1266</v>
      </c>
      <c r="H396" s="25">
        <v>114177</v>
      </c>
      <c r="I396" s="15" t="str">
        <f t="shared" si="8"/>
        <v>complex</v>
      </c>
      <c r="J396" s="23">
        <v>26</v>
      </c>
      <c r="K396" s="23">
        <v>2</v>
      </c>
      <c r="L396" s="23">
        <v>20</v>
      </c>
    </row>
    <row r="397" spans="1:12" x14ac:dyDescent="0.2">
      <c r="A397" s="23" t="s">
        <v>1296</v>
      </c>
      <c r="B397" s="23">
        <v>15414</v>
      </c>
      <c r="C397" s="15" t="str" cm="1">
        <f t="array" ref="C397">IFERROR(LOOKUP(2, 1/(coordinates!$A$2:$A$148&lt;=B397)/(coordinates!$B$2:$B$148&gt;=B397), coordinates!$C$2:$C$148), "-")</f>
        <v>EE5</v>
      </c>
      <c r="D397" s="15" t="str">
        <f>IFERROR(LOOKUP(2, 1/(coordinates!$A$2:$A$148&lt;=$B397)/(coordinates!$B$2:$B$148&gt;=$B397), coordinates!$D$2:$D$148), "-")</f>
        <v>protein EE5</v>
      </c>
      <c r="E397" s="15" t="str">
        <f>IFERROR(LOOKUP(2, 1/(coordinates!$A$2:$A$148&lt;=$B397)/(coordinates!$B$2:$B$148&gt;=$B397), coordinates!$E$2:$E$148), "-")</f>
        <v>contains signal peptide</v>
      </c>
      <c r="F397" s="23" t="s">
        <v>170</v>
      </c>
      <c r="G397" s="23" t="s">
        <v>553</v>
      </c>
      <c r="H397" s="24" t="s">
        <v>1322</v>
      </c>
      <c r="I397" s="15" t="str">
        <f t="shared" si="8"/>
        <v>complex</v>
      </c>
      <c r="J397" s="23">
        <v>27</v>
      </c>
      <c r="K397" s="23">
        <v>7</v>
      </c>
      <c r="L397" s="23">
        <v>19</v>
      </c>
    </row>
    <row r="398" spans="1:12" x14ac:dyDescent="0.2">
      <c r="A398" s="23" t="s">
        <v>1296</v>
      </c>
      <c r="B398" s="23">
        <v>15417</v>
      </c>
      <c r="C398" s="15" t="str" cm="1">
        <f t="array" ref="C398">IFERROR(LOOKUP(2, 1/(coordinates!$A$2:$A$148&lt;=B398)/(coordinates!$B$2:$B$148&gt;=B398), coordinates!$C$2:$C$148), "-")</f>
        <v>EE5</v>
      </c>
      <c r="D398" s="15" t="str">
        <f>IFERROR(LOOKUP(2, 1/(coordinates!$A$2:$A$148&lt;=$B398)/(coordinates!$B$2:$B$148&gt;=$B398), coordinates!$D$2:$D$148), "-")</f>
        <v>protein EE5</v>
      </c>
      <c r="E398" s="15" t="str">
        <f>IFERROR(LOOKUP(2, 1/(coordinates!$A$2:$A$148&lt;=$B398)/(coordinates!$B$2:$B$148&gt;=$B398), coordinates!$E$2:$E$148), "-")</f>
        <v>contains signal peptide</v>
      </c>
      <c r="F398" s="23" t="s">
        <v>1266</v>
      </c>
      <c r="G398" s="23" t="s">
        <v>1323</v>
      </c>
      <c r="H398" s="25">
        <v>101364</v>
      </c>
      <c r="I398" s="15" t="str">
        <f t="shared" si="8"/>
        <v>complex</v>
      </c>
      <c r="J398" s="23">
        <v>26</v>
      </c>
      <c r="K398" s="23">
        <v>3</v>
      </c>
      <c r="L398" s="23">
        <v>21</v>
      </c>
    </row>
    <row r="399" spans="1:12" x14ac:dyDescent="0.2">
      <c r="A399" s="23" t="s">
        <v>1296</v>
      </c>
      <c r="B399" s="23">
        <v>15421</v>
      </c>
      <c r="C399" s="15" t="str" cm="1">
        <f t="array" ref="C399">IFERROR(LOOKUP(2, 1/(coordinates!$A$2:$A$148&lt;=B399)/(coordinates!$B$2:$B$148&gt;=B399), coordinates!$C$2:$C$148), "-")</f>
        <v>EE5</v>
      </c>
      <c r="D399" s="15" t="str">
        <f>IFERROR(LOOKUP(2, 1/(coordinates!$A$2:$A$148&lt;=$B399)/(coordinates!$B$2:$B$148&gt;=$B399), coordinates!$D$2:$D$148), "-")</f>
        <v>protein EE5</v>
      </c>
      <c r="E399" s="15" t="str">
        <f>IFERROR(LOOKUP(2, 1/(coordinates!$A$2:$A$148&lt;=$B399)/(coordinates!$B$2:$B$148&gt;=$B399), coordinates!$E$2:$E$148), "-")</f>
        <v>contains signal peptide</v>
      </c>
      <c r="F399" s="23" t="s">
        <v>9</v>
      </c>
      <c r="G399" s="23" t="s">
        <v>10</v>
      </c>
      <c r="H399" s="25">
        <v>40712</v>
      </c>
      <c r="I399" s="15" t="str">
        <f t="shared" si="8"/>
        <v>snp</v>
      </c>
      <c r="J399" s="23">
        <v>26</v>
      </c>
      <c r="K399" s="23">
        <v>0</v>
      </c>
      <c r="L399" s="23">
        <v>23</v>
      </c>
    </row>
    <row r="400" spans="1:12" x14ac:dyDescent="0.2">
      <c r="A400" s="23" t="s">
        <v>1296</v>
      </c>
      <c r="B400" s="23">
        <v>15436</v>
      </c>
      <c r="C400" s="15" t="str" cm="1">
        <f t="array" ref="C400">IFERROR(LOOKUP(2, 1/(coordinates!$A$2:$A$148&lt;=B400)/(coordinates!$B$2:$B$148&gt;=B400), coordinates!$C$2:$C$148), "-")</f>
        <v>EE5</v>
      </c>
      <c r="D400" s="15" t="str">
        <f>IFERROR(LOOKUP(2, 1/(coordinates!$A$2:$A$148&lt;=$B400)/(coordinates!$B$2:$B$148&gt;=$B400), coordinates!$D$2:$D$148), "-")</f>
        <v>protein EE5</v>
      </c>
      <c r="E400" s="15" t="str">
        <f>IFERROR(LOOKUP(2, 1/(coordinates!$A$2:$A$148&lt;=$B400)/(coordinates!$B$2:$B$148&gt;=$B400), coordinates!$E$2:$E$148), "-")</f>
        <v>contains signal peptide</v>
      </c>
      <c r="F400" s="23" t="s">
        <v>1324</v>
      </c>
      <c r="G400" s="23" t="s">
        <v>1304</v>
      </c>
      <c r="H400" s="25">
        <v>106417</v>
      </c>
      <c r="I400" s="15" t="str">
        <f t="shared" si="8"/>
        <v>complex</v>
      </c>
      <c r="J400" s="23">
        <v>26</v>
      </c>
      <c r="K400" s="23">
        <v>2</v>
      </c>
      <c r="L400" s="23">
        <v>22</v>
      </c>
    </row>
    <row r="401" spans="1:12" x14ac:dyDescent="0.2">
      <c r="A401" s="23" t="s">
        <v>1296</v>
      </c>
      <c r="B401" s="23">
        <v>15443</v>
      </c>
      <c r="C401" s="15" t="str" cm="1">
        <f t="array" ref="C401">IFERROR(LOOKUP(2, 1/(coordinates!$A$2:$A$148&lt;=B401)/(coordinates!$B$2:$B$148&gt;=B401), coordinates!$C$2:$C$148), "-")</f>
        <v>EE5</v>
      </c>
      <c r="D401" s="15" t="str">
        <f>IFERROR(LOOKUP(2, 1/(coordinates!$A$2:$A$148&lt;=$B401)/(coordinates!$B$2:$B$148&gt;=$B401), coordinates!$D$2:$D$148), "-")</f>
        <v>protein EE5</v>
      </c>
      <c r="E401" s="15" t="str">
        <f>IFERROR(LOOKUP(2, 1/(coordinates!$A$2:$A$148&lt;=$B401)/(coordinates!$B$2:$B$148&gt;=$B401), coordinates!$E$2:$E$148), "-")</f>
        <v>contains signal peptide</v>
      </c>
      <c r="F401" s="23" t="s">
        <v>13</v>
      </c>
      <c r="G401" s="23" t="s">
        <v>10</v>
      </c>
      <c r="H401" s="25">
        <v>32925</v>
      </c>
      <c r="I401" s="15" t="str">
        <f t="shared" si="8"/>
        <v>snp</v>
      </c>
      <c r="J401" s="23">
        <v>26</v>
      </c>
      <c r="K401" s="23">
        <v>3</v>
      </c>
      <c r="L401" s="23">
        <v>21</v>
      </c>
    </row>
    <row r="402" spans="1:12" x14ac:dyDescent="0.2">
      <c r="A402" s="23" t="s">
        <v>1296</v>
      </c>
      <c r="B402" s="23">
        <v>15450</v>
      </c>
      <c r="C402" s="15" t="str" cm="1">
        <f t="array" ref="C402">IFERROR(LOOKUP(2, 1/(coordinates!$A$2:$A$148&lt;=B402)/(coordinates!$B$2:$B$148&gt;=B402), coordinates!$C$2:$C$148), "-")</f>
        <v>EE5</v>
      </c>
      <c r="D402" s="15" t="str">
        <f>IFERROR(LOOKUP(2, 1/(coordinates!$A$2:$A$148&lt;=$B402)/(coordinates!$B$2:$B$148&gt;=$B402), coordinates!$D$2:$D$148), "-")</f>
        <v>protein EE5</v>
      </c>
      <c r="E402" s="15" t="str">
        <f>IFERROR(LOOKUP(2, 1/(coordinates!$A$2:$A$148&lt;=$B402)/(coordinates!$B$2:$B$148&gt;=$B402), coordinates!$E$2:$E$148), "-")</f>
        <v>contains signal peptide</v>
      </c>
      <c r="F402" s="23" t="s">
        <v>1325</v>
      </c>
      <c r="G402" s="23" t="s">
        <v>1212</v>
      </c>
      <c r="H402" s="25">
        <v>104573</v>
      </c>
      <c r="I402" s="15" t="str">
        <f t="shared" si="8"/>
        <v>complex</v>
      </c>
      <c r="J402" s="23">
        <v>26</v>
      </c>
      <c r="K402" s="23">
        <v>3</v>
      </c>
      <c r="L402" s="23">
        <v>19</v>
      </c>
    </row>
    <row r="403" spans="1:12" x14ac:dyDescent="0.2">
      <c r="A403" s="23" t="s">
        <v>1296</v>
      </c>
      <c r="B403" s="23">
        <v>15457</v>
      </c>
      <c r="C403" s="15" t="str" cm="1">
        <f t="array" ref="C403">IFERROR(LOOKUP(2, 1/(coordinates!$A$2:$A$148&lt;=B403)/(coordinates!$B$2:$B$148&gt;=B403), coordinates!$C$2:$C$148), "-")</f>
        <v>EE5</v>
      </c>
      <c r="D403" s="15" t="str">
        <f>IFERROR(LOOKUP(2, 1/(coordinates!$A$2:$A$148&lt;=$B403)/(coordinates!$B$2:$B$148&gt;=$B403), coordinates!$D$2:$D$148), "-")</f>
        <v>protein EE5</v>
      </c>
      <c r="E403" s="15" t="str">
        <f>IFERROR(LOOKUP(2, 1/(coordinates!$A$2:$A$148&lt;=$B403)/(coordinates!$B$2:$B$148&gt;=$B403), coordinates!$E$2:$E$148), "-")</f>
        <v>contains signal peptide</v>
      </c>
      <c r="F403" s="23" t="s">
        <v>425</v>
      </c>
      <c r="G403" s="23" t="s">
        <v>554</v>
      </c>
      <c r="H403" s="24" t="s">
        <v>1326</v>
      </c>
      <c r="I403" s="15" t="str">
        <f t="shared" si="8"/>
        <v>complex</v>
      </c>
      <c r="J403" s="23">
        <v>27</v>
      </c>
      <c r="K403" s="23">
        <v>8</v>
      </c>
      <c r="L403" s="23">
        <v>16</v>
      </c>
    </row>
    <row r="404" spans="1:12" x14ac:dyDescent="0.2">
      <c r="A404" s="23" t="s">
        <v>1296</v>
      </c>
      <c r="B404" s="23">
        <v>15480</v>
      </c>
      <c r="C404" s="15" t="str" cm="1">
        <f t="array" ref="C404">IFERROR(LOOKUP(2, 1/(coordinates!$A$2:$A$148&lt;=B404)/(coordinates!$B$2:$B$148&gt;=B404), coordinates!$C$2:$C$148), "-")</f>
        <v>EE5</v>
      </c>
      <c r="D404" s="15" t="str">
        <f>IFERROR(LOOKUP(2, 1/(coordinates!$A$2:$A$148&lt;=$B404)/(coordinates!$B$2:$B$148&gt;=$B404), coordinates!$D$2:$D$148), "-")</f>
        <v>protein EE5</v>
      </c>
      <c r="E404" s="15" t="str">
        <f>IFERROR(LOOKUP(2, 1/(coordinates!$A$2:$A$148&lt;=$B404)/(coordinates!$B$2:$B$148&gt;=$B404), coordinates!$E$2:$E$148), "-")</f>
        <v>contains signal peptide</v>
      </c>
      <c r="F404" s="23" t="s">
        <v>9</v>
      </c>
      <c r="G404" s="23" t="s">
        <v>13</v>
      </c>
      <c r="H404" s="25">
        <v>22227</v>
      </c>
      <c r="I404" s="15" t="str">
        <f t="shared" si="8"/>
        <v>snp</v>
      </c>
      <c r="J404" s="23">
        <v>26</v>
      </c>
      <c r="K404" s="23">
        <v>2</v>
      </c>
      <c r="L404" s="23">
        <v>23</v>
      </c>
    </row>
    <row r="405" spans="1:12" x14ac:dyDescent="0.2">
      <c r="A405" s="23" t="s">
        <v>1296</v>
      </c>
      <c r="B405" s="23">
        <v>15497</v>
      </c>
      <c r="C405" s="15" t="str" cm="1">
        <f t="array" ref="C405">IFERROR(LOOKUP(2, 1/(coordinates!$A$2:$A$148&lt;=B405)/(coordinates!$B$2:$B$148&gt;=B405), coordinates!$C$2:$C$148), "-")</f>
        <v>EE5</v>
      </c>
      <c r="D405" s="15" t="str">
        <f>IFERROR(LOOKUP(2, 1/(coordinates!$A$2:$A$148&lt;=$B405)/(coordinates!$B$2:$B$148&gt;=$B405), coordinates!$D$2:$D$148), "-")</f>
        <v>protein EE5</v>
      </c>
      <c r="E405" s="15" t="str">
        <f>IFERROR(LOOKUP(2, 1/(coordinates!$A$2:$A$148&lt;=$B405)/(coordinates!$B$2:$B$148&gt;=$B405), coordinates!$E$2:$E$148), "-")</f>
        <v>contains signal peptide</v>
      </c>
      <c r="F405" s="23" t="s">
        <v>9</v>
      </c>
      <c r="G405" s="23" t="s">
        <v>10</v>
      </c>
      <c r="H405" s="24" t="s">
        <v>1327</v>
      </c>
      <c r="I405" s="15" t="str">
        <f t="shared" si="8"/>
        <v>snp</v>
      </c>
      <c r="J405" s="23">
        <v>26</v>
      </c>
      <c r="K405" s="23">
        <v>2</v>
      </c>
      <c r="L405" s="23">
        <v>23</v>
      </c>
    </row>
    <row r="406" spans="1:12" x14ac:dyDescent="0.2">
      <c r="A406" s="23" t="s">
        <v>1296</v>
      </c>
      <c r="B406" s="23">
        <v>15499</v>
      </c>
      <c r="C406" s="15" t="str" cm="1">
        <f t="array" ref="C406">IFERROR(LOOKUP(2, 1/(coordinates!$A$2:$A$148&lt;=B406)/(coordinates!$B$2:$B$148&gt;=B406), coordinates!$C$2:$C$148), "-")</f>
        <v>EE5</v>
      </c>
      <c r="D406" s="15" t="str">
        <f>IFERROR(LOOKUP(2, 1/(coordinates!$A$2:$A$148&lt;=$B406)/(coordinates!$B$2:$B$148&gt;=$B406), coordinates!$D$2:$D$148), "-")</f>
        <v>protein EE5</v>
      </c>
      <c r="E406" s="15" t="str">
        <f>IFERROR(LOOKUP(2, 1/(coordinates!$A$2:$A$148&lt;=$B406)/(coordinates!$B$2:$B$148&gt;=$B406), coordinates!$E$2:$E$148), "-")</f>
        <v>contains signal peptide</v>
      </c>
      <c r="F406" s="23" t="s">
        <v>33</v>
      </c>
      <c r="G406" s="23" t="s">
        <v>186</v>
      </c>
      <c r="H406" s="25">
        <v>49027</v>
      </c>
      <c r="I406" s="15" t="str">
        <f t="shared" si="8"/>
        <v>complex</v>
      </c>
      <c r="J406" s="23">
        <v>26</v>
      </c>
      <c r="K406" s="23">
        <v>3</v>
      </c>
      <c r="L406" s="23">
        <v>21</v>
      </c>
    </row>
    <row r="407" spans="1:12" x14ac:dyDescent="0.2">
      <c r="A407" s="23" t="s">
        <v>1296</v>
      </c>
      <c r="B407" s="23">
        <v>15508</v>
      </c>
      <c r="C407" s="15" t="str" cm="1">
        <f t="array" ref="C407">IFERROR(LOOKUP(2, 1/(coordinates!$A$2:$A$148&lt;=B407)/(coordinates!$B$2:$B$148&gt;=B407), coordinates!$C$2:$C$148), "-")</f>
        <v>EE5</v>
      </c>
      <c r="D407" s="15" t="str">
        <f>IFERROR(LOOKUP(2, 1/(coordinates!$A$2:$A$148&lt;=$B407)/(coordinates!$B$2:$B$148&gt;=$B407), coordinates!$D$2:$D$148), "-")</f>
        <v>protein EE5</v>
      </c>
      <c r="E407" s="15" t="str">
        <f>IFERROR(LOOKUP(2, 1/(coordinates!$A$2:$A$148&lt;=$B407)/(coordinates!$B$2:$B$148&gt;=$B407), coordinates!$E$2:$E$148), "-")</f>
        <v>contains signal peptide</v>
      </c>
      <c r="F407" s="23" t="s">
        <v>13</v>
      </c>
      <c r="G407" s="23" t="s">
        <v>10</v>
      </c>
      <c r="H407" s="25">
        <v>30536</v>
      </c>
      <c r="I407" s="15" t="str">
        <f t="shared" si="8"/>
        <v>snp</v>
      </c>
      <c r="J407" s="23">
        <v>26</v>
      </c>
      <c r="K407" s="23">
        <v>5</v>
      </c>
      <c r="L407" s="23">
        <v>21</v>
      </c>
    </row>
    <row r="408" spans="1:12" x14ac:dyDescent="0.2">
      <c r="A408" s="23" t="s">
        <v>1296</v>
      </c>
      <c r="B408" s="23">
        <v>15512</v>
      </c>
      <c r="C408" s="15" t="str" cm="1">
        <f t="array" ref="C408">IFERROR(LOOKUP(2, 1/(coordinates!$A$2:$A$148&lt;=B408)/(coordinates!$B$2:$B$148&gt;=B408), coordinates!$C$2:$C$148), "-")</f>
        <v>EE5</v>
      </c>
      <c r="D408" s="15" t="str">
        <f>IFERROR(LOOKUP(2, 1/(coordinates!$A$2:$A$148&lt;=$B408)/(coordinates!$B$2:$B$148&gt;=$B408), coordinates!$D$2:$D$148), "-")</f>
        <v>protein EE5</v>
      </c>
      <c r="E408" s="15" t="str">
        <f>IFERROR(LOOKUP(2, 1/(coordinates!$A$2:$A$148&lt;=$B408)/(coordinates!$B$2:$B$148&gt;=$B408), coordinates!$E$2:$E$148), "-")</f>
        <v>contains signal peptide</v>
      </c>
      <c r="F408" s="23" t="s">
        <v>12</v>
      </c>
      <c r="G408" s="23" t="s">
        <v>9</v>
      </c>
      <c r="H408" s="25">
        <v>38764</v>
      </c>
      <c r="I408" s="15" t="str">
        <f t="shared" si="8"/>
        <v>snp</v>
      </c>
      <c r="J408" s="23">
        <v>26</v>
      </c>
      <c r="K408" s="23">
        <v>2</v>
      </c>
      <c r="L408" s="23">
        <v>23</v>
      </c>
    </row>
    <row r="409" spans="1:12" x14ac:dyDescent="0.2">
      <c r="A409" s="23" t="s">
        <v>1296</v>
      </c>
      <c r="B409" s="23">
        <v>15520</v>
      </c>
      <c r="C409" s="15" t="str" cm="1">
        <f t="array" ref="C409">IFERROR(LOOKUP(2, 1/(coordinates!$A$2:$A$148&lt;=B409)/(coordinates!$B$2:$B$148&gt;=B409), coordinates!$C$2:$C$148), "-")</f>
        <v>EE5</v>
      </c>
      <c r="D409" s="15" t="str">
        <f>IFERROR(LOOKUP(2, 1/(coordinates!$A$2:$A$148&lt;=$B409)/(coordinates!$B$2:$B$148&gt;=$B409), coordinates!$D$2:$D$148), "-")</f>
        <v>protein EE5</v>
      </c>
      <c r="E409" s="15" t="str">
        <f>IFERROR(LOOKUP(2, 1/(coordinates!$A$2:$A$148&lt;=$B409)/(coordinates!$B$2:$B$148&gt;=$B409), coordinates!$E$2:$E$148), "-")</f>
        <v>contains signal peptide</v>
      </c>
      <c r="F409" s="23" t="s">
        <v>9</v>
      </c>
      <c r="G409" s="23" t="s">
        <v>12</v>
      </c>
      <c r="H409" s="25">
        <v>17415</v>
      </c>
      <c r="I409" s="15" t="str">
        <f t="shared" si="8"/>
        <v>snp</v>
      </c>
      <c r="J409" s="23">
        <v>26</v>
      </c>
      <c r="K409" s="23">
        <v>3</v>
      </c>
      <c r="L409" s="23">
        <v>17</v>
      </c>
    </row>
    <row r="410" spans="1:12" x14ac:dyDescent="0.2">
      <c r="A410" s="23" t="s">
        <v>1296</v>
      </c>
      <c r="B410" s="23">
        <v>15527</v>
      </c>
      <c r="C410" s="15" t="str" cm="1">
        <f t="array" ref="C410">IFERROR(LOOKUP(2, 1/(coordinates!$A$2:$A$148&lt;=B410)/(coordinates!$B$2:$B$148&gt;=B410), coordinates!$C$2:$C$148), "-")</f>
        <v>EE5</v>
      </c>
      <c r="D410" s="15" t="str">
        <f>IFERROR(LOOKUP(2, 1/(coordinates!$A$2:$A$148&lt;=$B410)/(coordinates!$B$2:$B$148&gt;=$B410), coordinates!$D$2:$D$148), "-")</f>
        <v>protein EE5</v>
      </c>
      <c r="E410" s="15" t="str">
        <f>IFERROR(LOOKUP(2, 1/(coordinates!$A$2:$A$148&lt;=$B410)/(coordinates!$B$2:$B$148&gt;=$B410), coordinates!$E$2:$E$148), "-")</f>
        <v>contains signal peptide</v>
      </c>
      <c r="F410" s="23" t="s">
        <v>9</v>
      </c>
      <c r="G410" s="23" t="s">
        <v>13</v>
      </c>
      <c r="H410" s="25">
        <v>14348</v>
      </c>
      <c r="I410" s="15" t="str">
        <f t="shared" si="8"/>
        <v>snp</v>
      </c>
      <c r="J410" s="23">
        <v>26</v>
      </c>
      <c r="K410" s="23">
        <v>4</v>
      </c>
      <c r="L410" s="23">
        <v>18</v>
      </c>
    </row>
    <row r="411" spans="1:12" x14ac:dyDescent="0.2">
      <c r="A411" s="23" t="s">
        <v>1296</v>
      </c>
      <c r="B411" s="23">
        <v>15529</v>
      </c>
      <c r="C411" s="15" t="str" cm="1">
        <f t="array" ref="C411">IFERROR(LOOKUP(2, 1/(coordinates!$A$2:$A$148&lt;=B411)/(coordinates!$B$2:$B$148&gt;=B411), coordinates!$C$2:$C$148), "-")</f>
        <v>EE5</v>
      </c>
      <c r="D411" s="15" t="str">
        <f>IFERROR(LOOKUP(2, 1/(coordinates!$A$2:$A$148&lt;=$B411)/(coordinates!$B$2:$B$148&gt;=$B411), coordinates!$D$2:$D$148), "-")</f>
        <v>protein EE5</v>
      </c>
      <c r="E411" s="15" t="str">
        <f>IFERROR(LOOKUP(2, 1/(coordinates!$A$2:$A$148&lt;=$B411)/(coordinates!$B$2:$B$148&gt;=$B411), coordinates!$E$2:$E$148), "-")</f>
        <v>contains signal peptide</v>
      </c>
      <c r="F411" s="23" t="s">
        <v>9</v>
      </c>
      <c r="G411" s="23" t="s">
        <v>10</v>
      </c>
      <c r="H411" s="25">
        <v>20923</v>
      </c>
      <c r="I411" s="15" t="str">
        <f t="shared" si="8"/>
        <v>snp</v>
      </c>
      <c r="J411" s="23">
        <v>26</v>
      </c>
      <c r="K411" s="23">
        <v>4</v>
      </c>
      <c r="L411" s="23">
        <v>17</v>
      </c>
    </row>
    <row r="412" spans="1:12" x14ac:dyDescent="0.2">
      <c r="A412" s="23" t="s">
        <v>1296</v>
      </c>
      <c r="B412" s="23">
        <v>15531</v>
      </c>
      <c r="C412" s="15" t="str" cm="1">
        <f t="array" ref="C412">IFERROR(LOOKUP(2, 1/(coordinates!$A$2:$A$148&lt;=B412)/(coordinates!$B$2:$B$148&gt;=B412), coordinates!$C$2:$C$148), "-")</f>
        <v>EE5</v>
      </c>
      <c r="D412" s="15" t="str">
        <f>IFERROR(LOOKUP(2, 1/(coordinates!$A$2:$A$148&lt;=$B412)/(coordinates!$B$2:$B$148&gt;=$B412), coordinates!$D$2:$D$148), "-")</f>
        <v>protein EE5</v>
      </c>
      <c r="E412" s="15" t="str">
        <f>IFERROR(LOOKUP(2, 1/(coordinates!$A$2:$A$148&lt;=$B412)/(coordinates!$B$2:$B$148&gt;=$B412), coordinates!$E$2:$E$148), "-")</f>
        <v>contains signal peptide</v>
      </c>
      <c r="F412" s="23" t="s">
        <v>13</v>
      </c>
      <c r="G412" s="23" t="s">
        <v>9</v>
      </c>
      <c r="H412" s="25">
        <v>14331</v>
      </c>
      <c r="I412" s="15" t="str">
        <f t="shared" si="8"/>
        <v>snp</v>
      </c>
      <c r="J412" s="23">
        <v>26</v>
      </c>
      <c r="K412" s="23">
        <v>8</v>
      </c>
      <c r="L412" s="23">
        <v>16</v>
      </c>
    </row>
    <row r="413" spans="1:12" x14ac:dyDescent="0.2">
      <c r="A413" s="23" t="s">
        <v>1296</v>
      </c>
      <c r="B413" s="23">
        <v>15536</v>
      </c>
      <c r="C413" s="15" t="str" cm="1">
        <f t="array" ref="C413">IFERROR(LOOKUP(2, 1/(coordinates!$A$2:$A$148&lt;=B413)/(coordinates!$B$2:$B$148&gt;=B413), coordinates!$C$2:$C$148), "-")</f>
        <v>EE5</v>
      </c>
      <c r="D413" s="15" t="str">
        <f>IFERROR(LOOKUP(2, 1/(coordinates!$A$2:$A$148&lt;=$B413)/(coordinates!$B$2:$B$148&gt;=$B413), coordinates!$D$2:$D$148), "-")</f>
        <v>protein EE5</v>
      </c>
      <c r="E413" s="15" t="str">
        <f>IFERROR(LOOKUP(2, 1/(coordinates!$A$2:$A$148&lt;=$B413)/(coordinates!$B$2:$B$148&gt;=$B413), coordinates!$E$2:$E$148), "-")</f>
        <v>contains signal peptide</v>
      </c>
      <c r="F413" s="23" t="s">
        <v>10</v>
      </c>
      <c r="G413" s="23" t="s">
        <v>9</v>
      </c>
      <c r="H413" s="25">
        <v>26576</v>
      </c>
      <c r="I413" s="15" t="str">
        <f t="shared" si="8"/>
        <v>snp</v>
      </c>
      <c r="J413" s="23">
        <v>26</v>
      </c>
      <c r="K413" s="23">
        <v>4</v>
      </c>
      <c r="L413" s="23">
        <v>20</v>
      </c>
    </row>
    <row r="414" spans="1:12" x14ac:dyDescent="0.2">
      <c r="A414" s="23" t="s">
        <v>1296</v>
      </c>
      <c r="B414" s="23">
        <v>15539</v>
      </c>
      <c r="C414" s="15" t="str" cm="1">
        <f t="array" ref="C414">IFERROR(LOOKUP(2, 1/(coordinates!$A$2:$A$148&lt;=B414)/(coordinates!$B$2:$B$148&gt;=B414), coordinates!$C$2:$C$148), "-")</f>
        <v>EE5</v>
      </c>
      <c r="D414" s="15" t="str">
        <f>IFERROR(LOOKUP(2, 1/(coordinates!$A$2:$A$148&lt;=$B414)/(coordinates!$B$2:$B$148&gt;=$B414), coordinates!$D$2:$D$148), "-")</f>
        <v>protein EE5</v>
      </c>
      <c r="E414" s="15" t="str">
        <f>IFERROR(LOOKUP(2, 1/(coordinates!$A$2:$A$148&lt;=$B414)/(coordinates!$B$2:$B$148&gt;=$B414), coordinates!$E$2:$E$148), "-")</f>
        <v>contains signal peptide</v>
      </c>
      <c r="F414" s="23" t="s">
        <v>10</v>
      </c>
      <c r="G414" s="23" t="s">
        <v>9</v>
      </c>
      <c r="H414" s="25">
        <v>29479</v>
      </c>
      <c r="I414" s="15" t="str">
        <f t="shared" si="8"/>
        <v>snp</v>
      </c>
      <c r="J414" s="23">
        <v>26</v>
      </c>
      <c r="K414" s="23">
        <v>3</v>
      </c>
      <c r="L414" s="23">
        <v>22</v>
      </c>
    </row>
    <row r="415" spans="1:12" x14ac:dyDescent="0.2">
      <c r="A415" s="23" t="s">
        <v>1296</v>
      </c>
      <c r="B415" s="23">
        <v>15541</v>
      </c>
      <c r="C415" s="15" t="str" cm="1">
        <f t="array" ref="C415">IFERROR(LOOKUP(2, 1/(coordinates!$A$2:$A$148&lt;=B415)/(coordinates!$B$2:$B$148&gt;=B415), coordinates!$C$2:$C$148), "-")</f>
        <v>EE5</v>
      </c>
      <c r="D415" s="15" t="str">
        <f>IFERROR(LOOKUP(2, 1/(coordinates!$A$2:$A$148&lt;=$B415)/(coordinates!$B$2:$B$148&gt;=$B415), coordinates!$D$2:$D$148), "-")</f>
        <v>protein EE5</v>
      </c>
      <c r="E415" s="15" t="str">
        <f>IFERROR(LOOKUP(2, 1/(coordinates!$A$2:$A$148&lt;=$B415)/(coordinates!$B$2:$B$148&gt;=$B415), coordinates!$E$2:$E$148), "-")</f>
        <v>contains signal peptide</v>
      </c>
      <c r="F415" s="23" t="s">
        <v>13</v>
      </c>
      <c r="G415" s="23" t="s">
        <v>9</v>
      </c>
      <c r="H415" s="25">
        <v>32418</v>
      </c>
      <c r="I415" s="15" t="str">
        <f t="shared" si="8"/>
        <v>snp</v>
      </c>
      <c r="J415" s="23">
        <v>27</v>
      </c>
      <c r="K415" s="23">
        <v>3</v>
      </c>
      <c r="L415" s="23">
        <v>23</v>
      </c>
    </row>
    <row r="416" spans="1:12" x14ac:dyDescent="0.2">
      <c r="A416" s="23" t="s">
        <v>1296</v>
      </c>
      <c r="B416" s="23">
        <v>15556</v>
      </c>
      <c r="C416" s="15" t="str" cm="1">
        <f t="array" ref="C416">IFERROR(LOOKUP(2, 1/(coordinates!$A$2:$A$148&lt;=B416)/(coordinates!$B$2:$B$148&gt;=B416), coordinates!$C$2:$C$148), "-")</f>
        <v>EE5</v>
      </c>
      <c r="D416" s="15" t="str">
        <f>IFERROR(LOOKUP(2, 1/(coordinates!$A$2:$A$148&lt;=$B416)/(coordinates!$B$2:$B$148&gt;=$B416), coordinates!$D$2:$D$148), "-")</f>
        <v>protein EE5</v>
      </c>
      <c r="E416" s="15" t="str">
        <f>IFERROR(LOOKUP(2, 1/(coordinates!$A$2:$A$148&lt;=$B416)/(coordinates!$B$2:$B$148&gt;=$B416), coordinates!$E$2:$E$148), "-")</f>
        <v>contains signal peptide</v>
      </c>
      <c r="F416" s="23" t="s">
        <v>12</v>
      </c>
      <c r="G416" s="23" t="s">
        <v>13</v>
      </c>
      <c r="H416" s="25">
        <v>20505</v>
      </c>
      <c r="I416" s="15" t="str">
        <f t="shared" si="8"/>
        <v>snp</v>
      </c>
      <c r="J416" s="23">
        <v>26</v>
      </c>
      <c r="K416" s="23">
        <v>1</v>
      </c>
      <c r="L416" s="23">
        <v>20</v>
      </c>
    </row>
    <row r="417" spans="1:12" x14ac:dyDescent="0.2">
      <c r="A417" s="23" t="s">
        <v>1296</v>
      </c>
      <c r="B417" s="23">
        <v>15559</v>
      </c>
      <c r="C417" s="15" t="str" cm="1">
        <f t="array" ref="C417">IFERROR(LOOKUP(2, 1/(coordinates!$A$2:$A$148&lt;=B417)/(coordinates!$B$2:$B$148&gt;=B417), coordinates!$C$2:$C$148), "-")</f>
        <v>EE5</v>
      </c>
      <c r="D417" s="15" t="str">
        <f>IFERROR(LOOKUP(2, 1/(coordinates!$A$2:$A$148&lt;=$B417)/(coordinates!$B$2:$B$148&gt;=$B417), coordinates!$D$2:$D$148), "-")</f>
        <v>protein EE5</v>
      </c>
      <c r="E417" s="15" t="str">
        <f>IFERROR(LOOKUP(2, 1/(coordinates!$A$2:$A$148&lt;=$B417)/(coordinates!$B$2:$B$148&gt;=$B417), coordinates!$E$2:$E$148), "-")</f>
        <v>contains signal peptide</v>
      </c>
      <c r="F417" s="23" t="s">
        <v>13</v>
      </c>
      <c r="G417" s="23" t="s">
        <v>10</v>
      </c>
      <c r="H417" s="25">
        <v>23745</v>
      </c>
      <c r="I417" s="15" t="str">
        <f t="shared" si="8"/>
        <v>snp</v>
      </c>
      <c r="J417" s="23">
        <v>26</v>
      </c>
      <c r="K417" s="23">
        <v>4</v>
      </c>
      <c r="L417" s="23">
        <v>21</v>
      </c>
    </row>
    <row r="418" spans="1:12" x14ac:dyDescent="0.2">
      <c r="A418" s="23" t="s">
        <v>1296</v>
      </c>
      <c r="B418" s="23">
        <v>15584</v>
      </c>
      <c r="C418" s="15" t="str" cm="1">
        <f t="array" ref="C418">IFERROR(LOOKUP(2, 1/(coordinates!$A$2:$A$148&lt;=B418)/(coordinates!$B$2:$B$148&gt;=B418), coordinates!$C$2:$C$148), "-")</f>
        <v>EE5</v>
      </c>
      <c r="D418" s="15" t="str">
        <f>IFERROR(LOOKUP(2, 1/(coordinates!$A$2:$A$148&lt;=$B418)/(coordinates!$B$2:$B$148&gt;=$B418), coordinates!$D$2:$D$148), "-")</f>
        <v>protein EE5</v>
      </c>
      <c r="E418" s="15" t="str">
        <f>IFERROR(LOOKUP(2, 1/(coordinates!$A$2:$A$148&lt;=$B418)/(coordinates!$B$2:$B$148&gt;=$B418), coordinates!$E$2:$E$148), "-")</f>
        <v>contains signal peptide</v>
      </c>
      <c r="F418" s="23" t="s">
        <v>55</v>
      </c>
      <c r="G418" s="23" t="s">
        <v>32</v>
      </c>
      <c r="H418" s="24" t="s">
        <v>1328</v>
      </c>
      <c r="I418" s="15" t="str">
        <f t="shared" si="8"/>
        <v>complex</v>
      </c>
      <c r="J418" s="23">
        <v>26</v>
      </c>
      <c r="K418" s="23">
        <v>2</v>
      </c>
      <c r="L418" s="23">
        <v>19</v>
      </c>
    </row>
    <row r="419" spans="1:12" x14ac:dyDescent="0.2">
      <c r="A419" s="23" t="s">
        <v>1296</v>
      </c>
      <c r="B419" s="23">
        <v>15597</v>
      </c>
      <c r="C419" s="15" t="str" cm="1">
        <f t="array" ref="C419">IFERROR(LOOKUP(2, 1/(coordinates!$A$2:$A$148&lt;=B419)/(coordinates!$B$2:$B$148&gt;=B419), coordinates!$C$2:$C$148), "-")</f>
        <v>EE5</v>
      </c>
      <c r="D419" s="15" t="str">
        <f>IFERROR(LOOKUP(2, 1/(coordinates!$A$2:$A$148&lt;=$B419)/(coordinates!$B$2:$B$148&gt;=$B419), coordinates!$D$2:$D$148), "-")</f>
        <v>protein EE5</v>
      </c>
      <c r="E419" s="15" t="str">
        <f>IFERROR(LOOKUP(2, 1/(coordinates!$A$2:$A$148&lt;=$B419)/(coordinates!$B$2:$B$148&gt;=$B419), coordinates!$E$2:$E$148), "-")</f>
        <v>contains signal peptide</v>
      </c>
      <c r="F419" s="23" t="s">
        <v>12</v>
      </c>
      <c r="G419" s="23" t="s">
        <v>9</v>
      </c>
      <c r="H419" s="25">
        <v>38445</v>
      </c>
      <c r="I419" s="15" t="str">
        <f t="shared" si="8"/>
        <v>snp</v>
      </c>
      <c r="J419" s="23">
        <v>26</v>
      </c>
      <c r="K419" s="23">
        <v>0</v>
      </c>
      <c r="L419" s="23">
        <v>25</v>
      </c>
    </row>
    <row r="420" spans="1:12" x14ac:dyDescent="0.2">
      <c r="A420" s="23" t="s">
        <v>1296</v>
      </c>
      <c r="B420" s="23">
        <v>15601</v>
      </c>
      <c r="C420" s="15" t="str" cm="1">
        <f t="array" ref="C420">IFERROR(LOOKUP(2, 1/(coordinates!$A$2:$A$148&lt;=B420)/(coordinates!$B$2:$B$148&gt;=B420), coordinates!$C$2:$C$148), "-")</f>
        <v>EE5</v>
      </c>
      <c r="D420" s="15" t="str">
        <f>IFERROR(LOOKUP(2, 1/(coordinates!$A$2:$A$148&lt;=$B420)/(coordinates!$B$2:$B$148&gt;=$B420), coordinates!$D$2:$D$148), "-")</f>
        <v>protein EE5</v>
      </c>
      <c r="E420" s="15" t="str">
        <f>IFERROR(LOOKUP(2, 1/(coordinates!$A$2:$A$148&lt;=$B420)/(coordinates!$B$2:$B$148&gt;=$B420), coordinates!$E$2:$E$148), "-")</f>
        <v>contains signal peptide</v>
      </c>
      <c r="F420" s="23" t="s">
        <v>13</v>
      </c>
      <c r="G420" s="23" t="s">
        <v>10</v>
      </c>
      <c r="H420" s="25">
        <v>28752</v>
      </c>
      <c r="I420" s="15" t="str">
        <f t="shared" si="8"/>
        <v>snp</v>
      </c>
      <c r="J420" s="23">
        <v>26</v>
      </c>
      <c r="K420" s="23">
        <v>0</v>
      </c>
      <c r="L420" s="23">
        <v>24</v>
      </c>
    </row>
    <row r="421" spans="1:12" x14ac:dyDescent="0.2">
      <c r="A421" s="23" t="s">
        <v>1296</v>
      </c>
      <c r="B421" s="23">
        <v>15609</v>
      </c>
      <c r="C421" s="15" t="str" cm="1">
        <f t="array" ref="C421">IFERROR(LOOKUP(2, 1/(coordinates!$A$2:$A$148&lt;=B421)/(coordinates!$B$2:$B$148&gt;=B421), coordinates!$C$2:$C$148), "-")</f>
        <v>EE5</v>
      </c>
      <c r="D421" s="15" t="str">
        <f>IFERROR(LOOKUP(2, 1/(coordinates!$A$2:$A$148&lt;=$B421)/(coordinates!$B$2:$B$148&gt;=$B421), coordinates!$D$2:$D$148), "-")</f>
        <v>protein EE5</v>
      </c>
      <c r="E421" s="15" t="str">
        <f>IFERROR(LOOKUP(2, 1/(coordinates!$A$2:$A$148&lt;=$B421)/(coordinates!$B$2:$B$148&gt;=$B421), coordinates!$E$2:$E$148), "-")</f>
        <v>contains signal peptide</v>
      </c>
      <c r="F421" s="23" t="s">
        <v>13</v>
      </c>
      <c r="G421" s="23" t="s">
        <v>10</v>
      </c>
      <c r="H421" s="25">
        <v>12675</v>
      </c>
      <c r="I421" s="15" t="str">
        <f t="shared" si="8"/>
        <v>snp</v>
      </c>
      <c r="J421" s="23">
        <v>27</v>
      </c>
      <c r="K421" s="23">
        <v>3</v>
      </c>
      <c r="L421" s="23">
        <v>23</v>
      </c>
    </row>
    <row r="422" spans="1:12" x14ac:dyDescent="0.2">
      <c r="A422" s="23" t="s">
        <v>1296</v>
      </c>
      <c r="B422" s="23">
        <v>15618</v>
      </c>
      <c r="C422" s="15" t="str" cm="1">
        <f t="array" ref="C422">IFERROR(LOOKUP(2, 1/(coordinates!$A$2:$A$148&lt;=B422)/(coordinates!$B$2:$B$148&gt;=B422), coordinates!$C$2:$C$148), "-")</f>
        <v>EE5</v>
      </c>
      <c r="D422" s="15" t="str">
        <f>IFERROR(LOOKUP(2, 1/(coordinates!$A$2:$A$148&lt;=$B422)/(coordinates!$B$2:$B$148&gt;=$B422), coordinates!$D$2:$D$148), "-")</f>
        <v>protein EE5</v>
      </c>
      <c r="E422" s="15" t="str">
        <f>IFERROR(LOOKUP(2, 1/(coordinates!$A$2:$A$148&lt;=$B422)/(coordinates!$B$2:$B$148&gt;=$B422), coordinates!$E$2:$E$148), "-")</f>
        <v>contains signal peptide</v>
      </c>
      <c r="F422" s="23" t="s">
        <v>13</v>
      </c>
      <c r="G422" s="23" t="s">
        <v>10</v>
      </c>
      <c r="H422" s="25">
        <v>8947</v>
      </c>
      <c r="I422" s="15" t="str">
        <f t="shared" si="8"/>
        <v>snp</v>
      </c>
      <c r="J422" s="23">
        <v>26</v>
      </c>
      <c r="K422" s="23">
        <v>3</v>
      </c>
      <c r="L422" s="23">
        <v>16</v>
      </c>
    </row>
    <row r="423" spans="1:12" x14ac:dyDescent="0.2">
      <c r="A423" s="23" t="s">
        <v>1296</v>
      </c>
      <c r="B423" s="23">
        <v>15626</v>
      </c>
      <c r="C423" s="15" t="str" cm="1">
        <f t="array" ref="C423">IFERROR(LOOKUP(2, 1/(coordinates!$A$2:$A$148&lt;=B423)/(coordinates!$B$2:$B$148&gt;=B423), coordinates!$C$2:$C$148), "-")</f>
        <v>EE5</v>
      </c>
      <c r="D423" s="15" t="str">
        <f>IFERROR(LOOKUP(2, 1/(coordinates!$A$2:$A$148&lt;=$B423)/(coordinates!$B$2:$B$148&gt;=$B423), coordinates!$D$2:$D$148), "-")</f>
        <v>protein EE5</v>
      </c>
      <c r="E423" s="15" t="str">
        <f>IFERROR(LOOKUP(2, 1/(coordinates!$A$2:$A$148&lt;=$B423)/(coordinates!$B$2:$B$148&gt;=$B423), coordinates!$E$2:$E$148), "-")</f>
        <v>contains signal peptide</v>
      </c>
      <c r="F423" s="23" t="s">
        <v>9</v>
      </c>
      <c r="G423" s="23" t="s">
        <v>10</v>
      </c>
      <c r="H423" s="25">
        <v>8091</v>
      </c>
      <c r="I423" s="15" t="str">
        <f t="shared" si="8"/>
        <v>snp</v>
      </c>
      <c r="J423" s="23">
        <v>26</v>
      </c>
      <c r="K423" s="23">
        <v>6</v>
      </c>
      <c r="L423" s="23">
        <v>18</v>
      </c>
    </row>
    <row r="424" spans="1:12" x14ac:dyDescent="0.2">
      <c r="A424" s="23" t="s">
        <v>1296</v>
      </c>
      <c r="B424" s="23">
        <v>15628</v>
      </c>
      <c r="C424" s="15" t="str" cm="1">
        <f t="array" ref="C424">IFERROR(LOOKUP(2, 1/(coordinates!$A$2:$A$148&lt;=B424)/(coordinates!$B$2:$B$148&gt;=B424), coordinates!$C$2:$C$148), "-")</f>
        <v>EE5</v>
      </c>
      <c r="D424" s="15" t="str">
        <f>IFERROR(LOOKUP(2, 1/(coordinates!$A$2:$A$148&lt;=$B424)/(coordinates!$B$2:$B$148&gt;=$B424), coordinates!$D$2:$D$148), "-")</f>
        <v>protein EE5</v>
      </c>
      <c r="E424" s="15" t="str">
        <f>IFERROR(LOOKUP(2, 1/(coordinates!$A$2:$A$148&lt;=$B424)/(coordinates!$B$2:$B$148&gt;=$B424), coordinates!$E$2:$E$148), "-")</f>
        <v>contains signal peptide</v>
      </c>
      <c r="F424" s="23" t="s">
        <v>13</v>
      </c>
      <c r="G424" s="23" t="s">
        <v>9</v>
      </c>
      <c r="H424" s="25">
        <v>12578</v>
      </c>
      <c r="I424" s="15" t="str">
        <f t="shared" si="8"/>
        <v>snp</v>
      </c>
      <c r="J424" s="23">
        <v>27</v>
      </c>
      <c r="K424" s="23">
        <v>7</v>
      </c>
      <c r="L424" s="23">
        <v>18</v>
      </c>
    </row>
    <row r="425" spans="1:12" x14ac:dyDescent="0.2">
      <c r="A425" s="23" t="s">
        <v>1296</v>
      </c>
      <c r="B425" s="23">
        <v>15630</v>
      </c>
      <c r="C425" s="15" t="str" cm="1">
        <f t="array" ref="C425">IFERROR(LOOKUP(2, 1/(coordinates!$A$2:$A$148&lt;=B425)/(coordinates!$B$2:$B$148&gt;=B425), coordinates!$C$2:$C$148), "-")</f>
        <v>EE5</v>
      </c>
      <c r="D425" s="15" t="str">
        <f>IFERROR(LOOKUP(2, 1/(coordinates!$A$2:$A$148&lt;=$B425)/(coordinates!$B$2:$B$148&gt;=$B425), coordinates!$D$2:$D$148), "-")</f>
        <v>protein EE5</v>
      </c>
      <c r="E425" s="15" t="str">
        <f>IFERROR(LOOKUP(2, 1/(coordinates!$A$2:$A$148&lt;=$B425)/(coordinates!$B$2:$B$148&gt;=$B425), coordinates!$E$2:$E$148), "-")</f>
        <v>contains signal peptide</v>
      </c>
      <c r="F425" s="23" t="s">
        <v>9</v>
      </c>
      <c r="G425" s="23" t="s">
        <v>12</v>
      </c>
      <c r="H425" s="25">
        <v>8677</v>
      </c>
      <c r="I425" s="15" t="str">
        <f t="shared" si="8"/>
        <v>snp</v>
      </c>
      <c r="J425" s="23">
        <v>31</v>
      </c>
      <c r="K425" s="23">
        <v>7</v>
      </c>
      <c r="L425" s="23">
        <v>18</v>
      </c>
    </row>
    <row r="426" spans="1:12" x14ac:dyDescent="0.2">
      <c r="A426" s="23" t="s">
        <v>1296</v>
      </c>
      <c r="B426" s="23">
        <v>15645</v>
      </c>
      <c r="C426" s="15" t="str" cm="1">
        <f t="array" ref="C426">IFERROR(LOOKUP(2, 1/(coordinates!$A$2:$A$148&lt;=B426)/(coordinates!$B$2:$B$148&gt;=B426), coordinates!$C$2:$C$148), "-")</f>
        <v>EE5</v>
      </c>
      <c r="D426" s="15" t="str">
        <f>IFERROR(LOOKUP(2, 1/(coordinates!$A$2:$A$148&lt;=$B426)/(coordinates!$B$2:$B$148&gt;=$B426), coordinates!$D$2:$D$148), "-")</f>
        <v>protein EE5</v>
      </c>
      <c r="E426" s="15" t="str">
        <f>IFERROR(LOOKUP(2, 1/(coordinates!$A$2:$A$148&lt;=$B426)/(coordinates!$B$2:$B$148&gt;=$B426), coordinates!$E$2:$E$148), "-")</f>
        <v>contains signal peptide</v>
      </c>
      <c r="F426" s="23" t="s">
        <v>10</v>
      </c>
      <c r="G426" s="23" t="s">
        <v>13</v>
      </c>
      <c r="H426" s="25">
        <v>5013</v>
      </c>
      <c r="I426" s="15" t="str">
        <f t="shared" si="8"/>
        <v>snp</v>
      </c>
      <c r="J426" s="23">
        <v>26</v>
      </c>
      <c r="K426" s="23">
        <v>3</v>
      </c>
      <c r="L426" s="23">
        <v>18</v>
      </c>
    </row>
    <row r="427" spans="1:12" x14ac:dyDescent="0.2">
      <c r="A427" s="23" t="s">
        <v>1296</v>
      </c>
      <c r="B427" s="23">
        <v>15657</v>
      </c>
      <c r="C427" s="15" t="str" cm="1">
        <f t="array" ref="C427">IFERROR(LOOKUP(2, 1/(coordinates!$A$2:$A$148&lt;=B427)/(coordinates!$B$2:$B$148&gt;=B427), coordinates!$C$2:$C$148), "-")</f>
        <v>EE5</v>
      </c>
      <c r="D427" s="15" t="str">
        <f>IFERROR(LOOKUP(2, 1/(coordinates!$A$2:$A$148&lt;=$B427)/(coordinates!$B$2:$B$148&gt;=$B427), coordinates!$D$2:$D$148), "-")</f>
        <v>protein EE5</v>
      </c>
      <c r="E427" s="15" t="str">
        <f>IFERROR(LOOKUP(2, 1/(coordinates!$A$2:$A$148&lt;=$B427)/(coordinates!$B$2:$B$148&gt;=$B427), coordinates!$E$2:$E$148), "-")</f>
        <v>contains signal peptide</v>
      </c>
      <c r="F427" s="23" t="s">
        <v>13</v>
      </c>
      <c r="G427" s="23" t="s">
        <v>10</v>
      </c>
      <c r="H427" s="25">
        <v>23392</v>
      </c>
      <c r="I427" s="15" t="str">
        <f t="shared" si="8"/>
        <v>snp</v>
      </c>
      <c r="J427" s="23">
        <v>26</v>
      </c>
      <c r="K427" s="23">
        <v>2</v>
      </c>
      <c r="L427" s="23">
        <v>21</v>
      </c>
    </row>
    <row r="428" spans="1:12" x14ac:dyDescent="0.2">
      <c r="A428" s="23" t="s">
        <v>1296</v>
      </c>
      <c r="B428" s="23">
        <v>15659</v>
      </c>
      <c r="C428" s="15" t="str" cm="1">
        <f t="array" ref="C428">IFERROR(LOOKUP(2, 1/(coordinates!$A$2:$A$148&lt;=B428)/(coordinates!$B$2:$B$148&gt;=B428), coordinates!$C$2:$C$148), "-")</f>
        <v>EE5</v>
      </c>
      <c r="D428" s="15" t="str">
        <f>IFERROR(LOOKUP(2, 1/(coordinates!$A$2:$A$148&lt;=$B428)/(coordinates!$B$2:$B$148&gt;=$B428), coordinates!$D$2:$D$148), "-")</f>
        <v>protein EE5</v>
      </c>
      <c r="E428" s="15" t="str">
        <f>IFERROR(LOOKUP(2, 1/(coordinates!$A$2:$A$148&lt;=$B428)/(coordinates!$B$2:$B$148&gt;=$B428), coordinates!$E$2:$E$148), "-")</f>
        <v>contains signal peptide</v>
      </c>
      <c r="F428" s="23" t="s">
        <v>128</v>
      </c>
      <c r="G428" s="23" t="s">
        <v>127</v>
      </c>
      <c r="H428" s="25">
        <v>15886</v>
      </c>
      <c r="I428" s="15" t="str">
        <f t="shared" si="8"/>
        <v>complex</v>
      </c>
      <c r="J428" s="23">
        <v>26</v>
      </c>
      <c r="K428" s="23">
        <v>8</v>
      </c>
      <c r="L428" s="23">
        <v>16</v>
      </c>
    </row>
    <row r="429" spans="1:12" x14ac:dyDescent="0.2">
      <c r="A429" s="23" t="s">
        <v>1296</v>
      </c>
      <c r="B429" s="23">
        <v>15664</v>
      </c>
      <c r="C429" s="15" t="str" cm="1">
        <f t="array" ref="C429">IFERROR(LOOKUP(2, 1/(coordinates!$A$2:$A$148&lt;=B429)/(coordinates!$B$2:$B$148&gt;=B429), coordinates!$C$2:$C$148), "-")</f>
        <v>EE5</v>
      </c>
      <c r="D429" s="15" t="str">
        <f>IFERROR(LOOKUP(2, 1/(coordinates!$A$2:$A$148&lt;=$B429)/(coordinates!$B$2:$B$148&gt;=$B429), coordinates!$D$2:$D$148), "-")</f>
        <v>protein EE5</v>
      </c>
      <c r="E429" s="15" t="str">
        <f>IFERROR(LOOKUP(2, 1/(coordinates!$A$2:$A$148&lt;=$B429)/(coordinates!$B$2:$B$148&gt;=$B429), coordinates!$E$2:$E$148), "-")</f>
        <v>contains signal peptide</v>
      </c>
      <c r="F429" s="23" t="s">
        <v>9</v>
      </c>
      <c r="G429" s="23" t="s">
        <v>12</v>
      </c>
      <c r="H429" s="25">
        <v>12691</v>
      </c>
      <c r="I429" s="15" t="str">
        <f t="shared" si="8"/>
        <v>snp</v>
      </c>
      <c r="J429" s="23">
        <v>26</v>
      </c>
      <c r="K429" s="23">
        <v>9</v>
      </c>
      <c r="L429" s="23">
        <v>16</v>
      </c>
    </row>
    <row r="430" spans="1:12" x14ac:dyDescent="0.2">
      <c r="A430" s="23" t="s">
        <v>1296</v>
      </c>
      <c r="B430" s="23">
        <v>15666</v>
      </c>
      <c r="C430" s="15" t="str" cm="1">
        <f t="array" ref="C430">IFERROR(LOOKUP(2, 1/(coordinates!$A$2:$A$148&lt;=B430)/(coordinates!$B$2:$B$148&gt;=B430), coordinates!$C$2:$C$148), "-")</f>
        <v>EE5</v>
      </c>
      <c r="D430" s="15" t="str">
        <f>IFERROR(LOOKUP(2, 1/(coordinates!$A$2:$A$148&lt;=$B430)/(coordinates!$B$2:$B$148&gt;=$B430), coordinates!$D$2:$D$148), "-")</f>
        <v>protein EE5</v>
      </c>
      <c r="E430" s="15" t="str">
        <f>IFERROR(LOOKUP(2, 1/(coordinates!$A$2:$A$148&lt;=$B430)/(coordinates!$B$2:$B$148&gt;=$B430), coordinates!$E$2:$E$148), "-")</f>
        <v>contains signal peptide</v>
      </c>
      <c r="F430" s="23" t="s">
        <v>9</v>
      </c>
      <c r="G430" s="23" t="s">
        <v>13</v>
      </c>
      <c r="H430" s="25">
        <v>15539</v>
      </c>
      <c r="I430" s="15" t="str">
        <f t="shared" si="8"/>
        <v>snp</v>
      </c>
      <c r="J430" s="23">
        <v>26</v>
      </c>
      <c r="K430" s="23">
        <v>3</v>
      </c>
      <c r="L430" s="23">
        <v>21</v>
      </c>
    </row>
    <row r="431" spans="1:12" x14ac:dyDescent="0.2">
      <c r="A431" s="23" t="s">
        <v>1296</v>
      </c>
      <c r="B431" s="23">
        <v>15672</v>
      </c>
      <c r="C431" s="15" t="str" cm="1">
        <f t="array" ref="C431">IFERROR(LOOKUP(2, 1/(coordinates!$A$2:$A$148&lt;=B431)/(coordinates!$B$2:$B$148&gt;=B431), coordinates!$C$2:$C$148), "-")</f>
        <v>EE5</v>
      </c>
      <c r="D431" s="15" t="str">
        <f>IFERROR(LOOKUP(2, 1/(coordinates!$A$2:$A$148&lt;=$B431)/(coordinates!$B$2:$B$148&gt;=$B431), coordinates!$D$2:$D$148), "-")</f>
        <v>protein EE5</v>
      </c>
      <c r="E431" s="15" t="str">
        <f>IFERROR(LOOKUP(2, 1/(coordinates!$A$2:$A$148&lt;=$B431)/(coordinates!$B$2:$B$148&gt;=$B431), coordinates!$E$2:$E$148), "-")</f>
        <v>contains signal peptide</v>
      </c>
      <c r="F431" s="23" t="s">
        <v>10</v>
      </c>
      <c r="G431" s="23" t="s">
        <v>9</v>
      </c>
      <c r="H431" s="25">
        <v>8083</v>
      </c>
      <c r="I431" s="15" t="str">
        <f t="shared" si="8"/>
        <v>snp</v>
      </c>
      <c r="J431" s="23">
        <v>27</v>
      </c>
      <c r="K431" s="23">
        <v>7</v>
      </c>
      <c r="L431" s="23">
        <v>17</v>
      </c>
    </row>
    <row r="432" spans="1:12" x14ac:dyDescent="0.2">
      <c r="A432" s="23" t="s">
        <v>1296</v>
      </c>
      <c r="B432" s="23">
        <v>15680</v>
      </c>
      <c r="C432" s="15" t="str" cm="1">
        <f t="array" ref="C432">IFERROR(LOOKUP(2, 1/(coordinates!$A$2:$A$148&lt;=B432)/(coordinates!$B$2:$B$148&gt;=B432), coordinates!$C$2:$C$148), "-")</f>
        <v>EE5</v>
      </c>
      <c r="D432" s="15" t="str">
        <f>IFERROR(LOOKUP(2, 1/(coordinates!$A$2:$A$148&lt;=$B432)/(coordinates!$B$2:$B$148&gt;=$B432), coordinates!$D$2:$D$148), "-")</f>
        <v>protein EE5</v>
      </c>
      <c r="E432" s="15" t="str">
        <f>IFERROR(LOOKUP(2, 1/(coordinates!$A$2:$A$148&lt;=$B432)/(coordinates!$B$2:$B$148&gt;=$B432), coordinates!$E$2:$E$148), "-")</f>
        <v>contains signal peptide</v>
      </c>
      <c r="F432" s="23" t="s">
        <v>10</v>
      </c>
      <c r="G432" s="23" t="s">
        <v>9</v>
      </c>
      <c r="H432" s="25">
        <v>6244</v>
      </c>
      <c r="I432" s="15" t="str">
        <f t="shared" si="8"/>
        <v>snp</v>
      </c>
      <c r="J432" s="23">
        <v>26</v>
      </c>
      <c r="K432" s="23">
        <v>7</v>
      </c>
      <c r="L432" s="23">
        <v>17</v>
      </c>
    </row>
    <row r="433" spans="1:12" x14ac:dyDescent="0.2">
      <c r="A433" s="23" t="s">
        <v>1296</v>
      </c>
      <c r="B433" s="23">
        <v>15684</v>
      </c>
      <c r="C433" s="15" t="str" cm="1">
        <f t="array" ref="C433">IFERROR(LOOKUP(2, 1/(coordinates!$A$2:$A$148&lt;=B433)/(coordinates!$B$2:$B$148&gt;=B433), coordinates!$C$2:$C$148), "-")</f>
        <v>EE5</v>
      </c>
      <c r="D433" s="15" t="str">
        <f>IFERROR(LOOKUP(2, 1/(coordinates!$A$2:$A$148&lt;=$B433)/(coordinates!$B$2:$B$148&gt;=$B433), coordinates!$D$2:$D$148), "-")</f>
        <v>protein EE5</v>
      </c>
      <c r="E433" s="15" t="str">
        <f>IFERROR(LOOKUP(2, 1/(coordinates!$A$2:$A$148&lt;=$B433)/(coordinates!$B$2:$B$148&gt;=$B433), coordinates!$E$2:$E$148), "-")</f>
        <v>contains signal peptide</v>
      </c>
      <c r="F433" s="23" t="s">
        <v>10</v>
      </c>
      <c r="G433" s="23" t="s">
        <v>13</v>
      </c>
      <c r="H433" s="25">
        <v>2549</v>
      </c>
      <c r="I433" s="15" t="str">
        <f t="shared" si="8"/>
        <v>snp</v>
      </c>
      <c r="J433" s="23">
        <v>26</v>
      </c>
      <c r="K433" s="23">
        <v>7</v>
      </c>
      <c r="L433" s="23">
        <v>16</v>
      </c>
    </row>
    <row r="434" spans="1:12" x14ac:dyDescent="0.2">
      <c r="A434" s="23" t="s">
        <v>1296</v>
      </c>
      <c r="B434" s="23">
        <v>15686</v>
      </c>
      <c r="C434" s="15" t="str" cm="1">
        <f t="array" ref="C434">IFERROR(LOOKUP(2, 1/(coordinates!$A$2:$A$148&lt;=B434)/(coordinates!$B$2:$B$148&gt;=B434), coordinates!$C$2:$C$148), "-")</f>
        <v>EE5</v>
      </c>
      <c r="D434" s="15" t="str">
        <f>IFERROR(LOOKUP(2, 1/(coordinates!$A$2:$A$148&lt;=$B434)/(coordinates!$B$2:$B$148&gt;=$B434), coordinates!$D$2:$D$148), "-")</f>
        <v>protein EE5</v>
      </c>
      <c r="E434" s="15" t="str">
        <f>IFERROR(LOOKUP(2, 1/(coordinates!$A$2:$A$148&lt;=$B434)/(coordinates!$B$2:$B$148&gt;=$B434), coordinates!$E$2:$E$148), "-")</f>
        <v>contains signal peptide</v>
      </c>
      <c r="F434" s="23" t="s">
        <v>10</v>
      </c>
      <c r="G434" s="23" t="s">
        <v>12</v>
      </c>
      <c r="H434" s="25">
        <v>12598</v>
      </c>
      <c r="I434" s="15" t="str">
        <f t="shared" si="8"/>
        <v>snp</v>
      </c>
      <c r="J434" s="23">
        <v>27</v>
      </c>
      <c r="K434" s="23">
        <v>7</v>
      </c>
      <c r="L434" s="23">
        <v>19</v>
      </c>
    </row>
    <row r="435" spans="1:12" x14ac:dyDescent="0.2">
      <c r="A435" s="23" t="s">
        <v>1296</v>
      </c>
      <c r="B435" s="23">
        <v>15706</v>
      </c>
      <c r="C435" s="15" t="str" cm="1">
        <f t="array" ref="C435">IFERROR(LOOKUP(2, 1/(coordinates!$A$2:$A$148&lt;=B435)/(coordinates!$B$2:$B$148&gt;=B435), coordinates!$C$2:$C$148), "-")</f>
        <v>EE5</v>
      </c>
      <c r="D435" s="15" t="str">
        <f>IFERROR(LOOKUP(2, 1/(coordinates!$A$2:$A$148&lt;=$B435)/(coordinates!$B$2:$B$148&gt;=$B435), coordinates!$D$2:$D$148), "-")</f>
        <v>protein EE5</v>
      </c>
      <c r="E435" s="15" t="str">
        <f>IFERROR(LOOKUP(2, 1/(coordinates!$A$2:$A$148&lt;=$B435)/(coordinates!$B$2:$B$148&gt;=$B435), coordinates!$E$2:$E$148), "-")</f>
        <v>contains signal peptide</v>
      </c>
      <c r="F435" s="23" t="s">
        <v>10</v>
      </c>
      <c r="G435" s="23" t="s">
        <v>9</v>
      </c>
      <c r="H435" s="25">
        <v>26581</v>
      </c>
      <c r="I435" s="15" t="str">
        <f t="shared" si="8"/>
        <v>snp</v>
      </c>
      <c r="J435" s="23">
        <v>26</v>
      </c>
      <c r="K435" s="23">
        <v>1</v>
      </c>
      <c r="L435" s="23">
        <v>24</v>
      </c>
    </row>
    <row r="436" spans="1:12" x14ac:dyDescent="0.2">
      <c r="A436" s="23" t="s">
        <v>1296</v>
      </c>
      <c r="B436" s="23">
        <v>15708</v>
      </c>
      <c r="C436" s="15" t="str" cm="1">
        <f t="array" ref="C436">IFERROR(LOOKUP(2, 1/(coordinates!$A$2:$A$148&lt;=B436)/(coordinates!$B$2:$B$148&gt;=B436), coordinates!$C$2:$C$148), "-")</f>
        <v>EE5</v>
      </c>
      <c r="D436" s="15" t="str">
        <f>IFERROR(LOOKUP(2, 1/(coordinates!$A$2:$A$148&lt;=$B436)/(coordinates!$B$2:$B$148&gt;=$B436), coordinates!$D$2:$D$148), "-")</f>
        <v>protein EE5</v>
      </c>
      <c r="E436" s="15" t="str">
        <f>IFERROR(LOOKUP(2, 1/(coordinates!$A$2:$A$148&lt;=$B436)/(coordinates!$B$2:$B$148&gt;=$B436), coordinates!$E$2:$E$148), "-")</f>
        <v>contains signal peptide</v>
      </c>
      <c r="F436" s="23" t="s">
        <v>10</v>
      </c>
      <c r="G436" s="23" t="s">
        <v>12</v>
      </c>
      <c r="H436" s="24" t="s">
        <v>1329</v>
      </c>
      <c r="I436" s="15" t="str">
        <f t="shared" si="8"/>
        <v>snp</v>
      </c>
      <c r="J436" s="23">
        <v>26</v>
      </c>
      <c r="K436" s="23">
        <v>0</v>
      </c>
      <c r="L436" s="23">
        <v>19</v>
      </c>
    </row>
    <row r="437" spans="1:12" x14ac:dyDescent="0.2">
      <c r="A437" s="23" t="s">
        <v>1296</v>
      </c>
      <c r="B437" s="23">
        <v>15712</v>
      </c>
      <c r="C437" s="15" t="str" cm="1">
        <f t="array" ref="C437">IFERROR(LOOKUP(2, 1/(coordinates!$A$2:$A$148&lt;=B437)/(coordinates!$B$2:$B$148&gt;=B437), coordinates!$C$2:$C$148), "-")</f>
        <v>EE5</v>
      </c>
      <c r="D437" s="15" t="str">
        <f>IFERROR(LOOKUP(2, 1/(coordinates!$A$2:$A$148&lt;=$B437)/(coordinates!$B$2:$B$148&gt;=$B437), coordinates!$D$2:$D$148), "-")</f>
        <v>protein EE5</v>
      </c>
      <c r="E437" s="15" t="str">
        <f>IFERROR(LOOKUP(2, 1/(coordinates!$A$2:$A$148&lt;=$B437)/(coordinates!$B$2:$B$148&gt;=$B437), coordinates!$E$2:$E$148), "-")</f>
        <v>contains signal peptide</v>
      </c>
      <c r="F437" s="23" t="s">
        <v>13</v>
      </c>
      <c r="G437" s="23" t="s">
        <v>9</v>
      </c>
      <c r="H437" s="25">
        <v>10566</v>
      </c>
      <c r="I437" s="15" t="str">
        <f t="shared" si="8"/>
        <v>snp</v>
      </c>
      <c r="J437" s="23">
        <v>26</v>
      </c>
      <c r="K437" s="23">
        <v>1</v>
      </c>
      <c r="L437" s="23">
        <v>19</v>
      </c>
    </row>
    <row r="438" spans="1:12" x14ac:dyDescent="0.2">
      <c r="A438" s="23" t="s">
        <v>1296</v>
      </c>
      <c r="B438" s="23">
        <v>15715</v>
      </c>
      <c r="C438" s="15" t="str" cm="1">
        <f t="array" ref="C438">IFERROR(LOOKUP(2, 1/(coordinates!$A$2:$A$148&lt;=B438)/(coordinates!$B$2:$B$148&gt;=B438), coordinates!$C$2:$C$148), "-")</f>
        <v>EE5</v>
      </c>
      <c r="D438" s="15" t="str">
        <f>IFERROR(LOOKUP(2, 1/(coordinates!$A$2:$A$148&lt;=$B438)/(coordinates!$B$2:$B$148&gt;=$B438), coordinates!$D$2:$D$148), "-")</f>
        <v>protein EE5</v>
      </c>
      <c r="E438" s="15" t="str">
        <f>IFERROR(LOOKUP(2, 1/(coordinates!$A$2:$A$148&lt;=$B438)/(coordinates!$B$2:$B$148&gt;=$B438), coordinates!$E$2:$E$148), "-")</f>
        <v>contains signal peptide</v>
      </c>
      <c r="F438" s="23" t="s">
        <v>12</v>
      </c>
      <c r="G438" s="23" t="s">
        <v>10</v>
      </c>
      <c r="H438" s="28">
        <v>19329</v>
      </c>
      <c r="I438" s="15" t="str">
        <f t="shared" si="8"/>
        <v>snp</v>
      </c>
      <c r="J438" s="23">
        <v>26</v>
      </c>
      <c r="K438" s="23">
        <v>0</v>
      </c>
      <c r="L438" s="23">
        <v>19</v>
      </c>
    </row>
    <row r="439" spans="1:12" x14ac:dyDescent="0.2">
      <c r="A439" s="23" t="s">
        <v>1296</v>
      </c>
      <c r="B439" s="23">
        <v>15718</v>
      </c>
      <c r="C439" s="15" t="str" cm="1">
        <f t="array" ref="C439">IFERROR(LOOKUP(2, 1/(coordinates!$A$2:$A$148&lt;=B439)/(coordinates!$B$2:$B$148&gt;=B439), coordinates!$C$2:$C$148), "-")</f>
        <v>EE5</v>
      </c>
      <c r="D439" s="15" t="str">
        <f>IFERROR(LOOKUP(2, 1/(coordinates!$A$2:$A$148&lt;=$B439)/(coordinates!$B$2:$B$148&gt;=$B439), coordinates!$D$2:$D$148), "-")</f>
        <v>protein EE5</v>
      </c>
      <c r="E439" s="15" t="str">
        <f>IFERROR(LOOKUP(2, 1/(coordinates!$A$2:$A$148&lt;=$B439)/(coordinates!$B$2:$B$148&gt;=$B439), coordinates!$E$2:$E$148), "-")</f>
        <v>contains signal peptide</v>
      </c>
      <c r="F439" s="23" t="s">
        <v>33</v>
      </c>
      <c r="G439" s="23" t="s">
        <v>186</v>
      </c>
      <c r="H439" s="25">
        <v>20293</v>
      </c>
      <c r="I439" s="15" t="str">
        <f t="shared" si="8"/>
        <v>complex</v>
      </c>
      <c r="J439" s="23">
        <v>26</v>
      </c>
      <c r="K439" s="23">
        <v>2</v>
      </c>
      <c r="L439" s="23">
        <v>18</v>
      </c>
    </row>
    <row r="440" spans="1:12" x14ac:dyDescent="0.2">
      <c r="A440" s="23" t="s">
        <v>1296</v>
      </c>
      <c r="B440" s="23">
        <v>15727</v>
      </c>
      <c r="C440" s="15" t="str" cm="1">
        <f t="array" ref="C440">IFERROR(LOOKUP(2, 1/(coordinates!$A$2:$A$148&lt;=B440)/(coordinates!$B$2:$B$148&gt;=B440), coordinates!$C$2:$C$148), "-")</f>
        <v>EE5</v>
      </c>
      <c r="D440" s="15" t="str">
        <f>IFERROR(LOOKUP(2, 1/(coordinates!$A$2:$A$148&lt;=$B440)/(coordinates!$B$2:$B$148&gt;=$B440), coordinates!$D$2:$D$148), "-")</f>
        <v>protein EE5</v>
      </c>
      <c r="E440" s="15" t="str">
        <f>IFERROR(LOOKUP(2, 1/(coordinates!$A$2:$A$148&lt;=$B440)/(coordinates!$B$2:$B$148&gt;=$B440), coordinates!$E$2:$E$148), "-")</f>
        <v>contains signal peptide</v>
      </c>
      <c r="F440" s="23" t="s">
        <v>9</v>
      </c>
      <c r="G440" s="23" t="s">
        <v>13</v>
      </c>
      <c r="H440" s="25">
        <v>13332</v>
      </c>
      <c r="I440" s="15" t="str">
        <f t="shared" si="8"/>
        <v>snp</v>
      </c>
      <c r="J440" s="23">
        <v>26</v>
      </c>
      <c r="K440" s="23">
        <v>7</v>
      </c>
      <c r="L440" s="23">
        <v>19</v>
      </c>
    </row>
    <row r="441" spans="1:12" x14ac:dyDescent="0.2">
      <c r="A441" s="23" t="s">
        <v>1296</v>
      </c>
      <c r="B441" s="23">
        <v>15731</v>
      </c>
      <c r="C441" s="15" t="str" cm="1">
        <f t="array" ref="C441">IFERROR(LOOKUP(2, 1/(coordinates!$A$2:$A$148&lt;=B441)/(coordinates!$B$2:$B$148&gt;=B441), coordinates!$C$2:$C$148), "-")</f>
        <v>EE5</v>
      </c>
      <c r="D441" s="15" t="str">
        <f>IFERROR(LOOKUP(2, 1/(coordinates!$A$2:$A$148&lt;=$B441)/(coordinates!$B$2:$B$148&gt;=$B441), coordinates!$D$2:$D$148), "-")</f>
        <v>protein EE5</v>
      </c>
      <c r="E441" s="15" t="str">
        <f>IFERROR(LOOKUP(2, 1/(coordinates!$A$2:$A$148&lt;=$B441)/(coordinates!$B$2:$B$148&gt;=$B441), coordinates!$E$2:$E$148), "-")</f>
        <v>contains signal peptide</v>
      </c>
      <c r="F441" s="23" t="s">
        <v>12</v>
      </c>
      <c r="G441" s="23" t="s">
        <v>10</v>
      </c>
      <c r="H441" s="25">
        <v>17734</v>
      </c>
      <c r="I441" s="15" t="str">
        <f t="shared" si="8"/>
        <v>snp</v>
      </c>
      <c r="J441" s="23">
        <v>26</v>
      </c>
      <c r="K441" s="23">
        <v>1</v>
      </c>
      <c r="L441" s="23">
        <v>19</v>
      </c>
    </row>
    <row r="442" spans="1:12" x14ac:dyDescent="0.2">
      <c r="A442" s="23" t="s">
        <v>1296</v>
      </c>
      <c r="B442" s="23">
        <v>15737</v>
      </c>
      <c r="C442" s="15" t="str" cm="1">
        <f t="array" ref="C442">IFERROR(LOOKUP(2, 1/(coordinates!$A$2:$A$148&lt;=B442)/(coordinates!$B$2:$B$148&gt;=B442), coordinates!$C$2:$C$148), "-")</f>
        <v>EE5</v>
      </c>
      <c r="D442" s="15" t="str">
        <f>IFERROR(LOOKUP(2, 1/(coordinates!$A$2:$A$148&lt;=$B442)/(coordinates!$B$2:$B$148&gt;=$B442), coordinates!$D$2:$D$148), "-")</f>
        <v>protein EE5</v>
      </c>
      <c r="E442" s="15" t="str">
        <f>IFERROR(LOOKUP(2, 1/(coordinates!$A$2:$A$148&lt;=$B442)/(coordinates!$B$2:$B$148&gt;=$B442), coordinates!$E$2:$E$148), "-")</f>
        <v>contains signal peptide</v>
      </c>
      <c r="F442" s="23" t="s">
        <v>13</v>
      </c>
      <c r="G442" s="23" t="s">
        <v>10</v>
      </c>
      <c r="H442" s="25">
        <v>10432</v>
      </c>
      <c r="I442" s="15" t="str">
        <f t="shared" si="8"/>
        <v>snp</v>
      </c>
      <c r="J442" s="23">
        <v>27</v>
      </c>
      <c r="K442" s="23">
        <v>4</v>
      </c>
      <c r="L442" s="23">
        <v>16</v>
      </c>
    </row>
    <row r="443" spans="1:12" x14ac:dyDescent="0.2">
      <c r="A443" s="23" t="s">
        <v>1296</v>
      </c>
      <c r="B443" s="23">
        <v>15739</v>
      </c>
      <c r="C443" s="15" t="str" cm="1">
        <f t="array" ref="C443">IFERROR(LOOKUP(2, 1/(coordinates!$A$2:$A$148&lt;=B443)/(coordinates!$B$2:$B$148&gt;=B443), coordinates!$C$2:$C$148), "-")</f>
        <v>EE5</v>
      </c>
      <c r="D443" s="15" t="str">
        <f>IFERROR(LOOKUP(2, 1/(coordinates!$A$2:$A$148&lt;=$B443)/(coordinates!$B$2:$B$148&gt;=$B443), coordinates!$D$2:$D$148), "-")</f>
        <v>protein EE5</v>
      </c>
      <c r="E443" s="15" t="str">
        <f>IFERROR(LOOKUP(2, 1/(coordinates!$A$2:$A$148&lt;=$B443)/(coordinates!$B$2:$B$148&gt;=$B443), coordinates!$E$2:$E$148), "-")</f>
        <v>contains signal peptide</v>
      </c>
      <c r="F443" s="23" t="s">
        <v>9</v>
      </c>
      <c r="G443" s="23" t="s">
        <v>12</v>
      </c>
      <c r="H443" s="25">
        <v>5594</v>
      </c>
      <c r="I443" s="15" t="str">
        <f t="shared" si="8"/>
        <v>snp</v>
      </c>
      <c r="J443" s="23">
        <v>26</v>
      </c>
      <c r="K443" s="23">
        <v>9</v>
      </c>
      <c r="L443" s="23">
        <v>16</v>
      </c>
    </row>
    <row r="444" spans="1:12" x14ac:dyDescent="0.2">
      <c r="A444" s="23" t="s">
        <v>1296</v>
      </c>
      <c r="B444" s="23">
        <v>15741</v>
      </c>
      <c r="C444" s="15" t="str" cm="1">
        <f t="array" ref="C444">IFERROR(LOOKUP(2, 1/(coordinates!$A$2:$A$148&lt;=B444)/(coordinates!$B$2:$B$148&gt;=B444), coordinates!$C$2:$C$148), "-")</f>
        <v>EE5</v>
      </c>
      <c r="D444" s="15" t="str">
        <f>IFERROR(LOOKUP(2, 1/(coordinates!$A$2:$A$148&lt;=$B444)/(coordinates!$B$2:$B$148&gt;=$B444), coordinates!$D$2:$D$148), "-")</f>
        <v>protein EE5</v>
      </c>
      <c r="E444" s="15" t="str">
        <f>IFERROR(LOOKUP(2, 1/(coordinates!$A$2:$A$148&lt;=$B444)/(coordinates!$B$2:$B$148&gt;=$B444), coordinates!$E$2:$E$148), "-")</f>
        <v>contains signal peptide</v>
      </c>
      <c r="F444" s="23" t="s">
        <v>9</v>
      </c>
      <c r="G444" s="23" t="s">
        <v>13</v>
      </c>
      <c r="H444" s="24" t="s">
        <v>1330</v>
      </c>
      <c r="I444" s="15" t="str">
        <f t="shared" si="8"/>
        <v>snp</v>
      </c>
      <c r="J444" s="23">
        <v>26</v>
      </c>
      <c r="K444" s="23">
        <v>8</v>
      </c>
      <c r="L444" s="23">
        <v>12</v>
      </c>
    </row>
    <row r="445" spans="1:12" x14ac:dyDescent="0.2">
      <c r="A445" s="23" t="s">
        <v>1296</v>
      </c>
      <c r="B445" s="23">
        <v>15743</v>
      </c>
      <c r="C445" s="15" t="str" cm="1">
        <f t="array" ref="C445">IFERROR(LOOKUP(2, 1/(coordinates!$A$2:$A$148&lt;=B445)/(coordinates!$B$2:$B$148&gt;=B445), coordinates!$C$2:$C$148), "-")</f>
        <v>EE5</v>
      </c>
      <c r="D445" s="15" t="str">
        <f>IFERROR(LOOKUP(2, 1/(coordinates!$A$2:$A$148&lt;=$B445)/(coordinates!$B$2:$B$148&gt;=$B445), coordinates!$D$2:$D$148), "-")</f>
        <v>protein EE5</v>
      </c>
      <c r="E445" s="15" t="str">
        <f>IFERROR(LOOKUP(2, 1/(coordinates!$A$2:$A$148&lt;=$B445)/(coordinates!$B$2:$B$148&gt;=$B445), coordinates!$E$2:$E$148), "-")</f>
        <v>contains signal peptide</v>
      </c>
      <c r="F445" s="23" t="s">
        <v>128</v>
      </c>
      <c r="G445" s="23" t="s">
        <v>32</v>
      </c>
      <c r="H445" s="25">
        <v>10453</v>
      </c>
      <c r="I445" s="15" t="str">
        <f t="shared" si="8"/>
        <v>complex</v>
      </c>
      <c r="J445" s="23">
        <v>26</v>
      </c>
      <c r="K445" s="23">
        <v>2</v>
      </c>
      <c r="L445" s="23">
        <v>13</v>
      </c>
    </row>
    <row r="446" spans="1:12" x14ac:dyDescent="0.2">
      <c r="A446" s="23" t="s">
        <v>1296</v>
      </c>
      <c r="B446" s="23">
        <v>15751</v>
      </c>
      <c r="C446" s="15" t="str" cm="1">
        <f t="array" ref="C446">IFERROR(LOOKUP(2, 1/(coordinates!$A$2:$A$148&lt;=B446)/(coordinates!$B$2:$B$148&gt;=B446), coordinates!$C$2:$C$148), "-")</f>
        <v>EE5</v>
      </c>
      <c r="D446" s="15" t="str">
        <f>IFERROR(LOOKUP(2, 1/(coordinates!$A$2:$A$148&lt;=$B446)/(coordinates!$B$2:$B$148&gt;=$B446), coordinates!$D$2:$D$148), "-")</f>
        <v>protein EE5</v>
      </c>
      <c r="E446" s="15" t="str">
        <f>IFERROR(LOOKUP(2, 1/(coordinates!$A$2:$A$148&lt;=$B446)/(coordinates!$B$2:$B$148&gt;=$B446), coordinates!$E$2:$E$148), "-")</f>
        <v>contains signal peptide</v>
      </c>
      <c r="F446" s="23" t="s">
        <v>12</v>
      </c>
      <c r="G446" s="23" t="s">
        <v>10</v>
      </c>
      <c r="H446" s="25">
        <v>3756</v>
      </c>
      <c r="I446" s="15" t="str">
        <f t="shared" si="8"/>
        <v>snp</v>
      </c>
      <c r="J446" s="23">
        <v>28</v>
      </c>
      <c r="K446" s="23">
        <v>8</v>
      </c>
      <c r="L446" s="23">
        <v>15</v>
      </c>
    </row>
    <row r="447" spans="1:12" x14ac:dyDescent="0.2">
      <c r="A447" s="23" t="s">
        <v>1296</v>
      </c>
      <c r="B447" s="23">
        <v>15759</v>
      </c>
      <c r="C447" s="15" t="str" cm="1">
        <f t="array" ref="C447">IFERROR(LOOKUP(2, 1/(coordinates!$A$2:$A$148&lt;=B447)/(coordinates!$B$2:$B$148&gt;=B447), coordinates!$C$2:$C$148), "-")</f>
        <v>EE5</v>
      </c>
      <c r="D447" s="15" t="str">
        <f>IFERROR(LOOKUP(2, 1/(coordinates!$A$2:$A$148&lt;=$B447)/(coordinates!$B$2:$B$148&gt;=$B447), coordinates!$D$2:$D$148), "-")</f>
        <v>protein EE5</v>
      </c>
      <c r="E447" s="15" t="str">
        <f>IFERROR(LOOKUP(2, 1/(coordinates!$A$2:$A$148&lt;=$B447)/(coordinates!$B$2:$B$148&gt;=$B447), coordinates!$E$2:$E$148), "-")</f>
        <v>contains signal peptide</v>
      </c>
      <c r="F447" s="23" t="s">
        <v>13</v>
      </c>
      <c r="G447" s="23" t="s">
        <v>10</v>
      </c>
      <c r="H447" s="28">
        <v>35582</v>
      </c>
      <c r="I447" s="15" t="str">
        <f t="shared" si="8"/>
        <v>snp</v>
      </c>
      <c r="J447" s="23">
        <v>26</v>
      </c>
      <c r="K447" s="23">
        <v>1</v>
      </c>
      <c r="L447" s="23">
        <v>13</v>
      </c>
    </row>
    <row r="448" spans="1:12" x14ac:dyDescent="0.2">
      <c r="A448" s="23" t="s">
        <v>1296</v>
      </c>
      <c r="B448" s="23">
        <v>15771</v>
      </c>
      <c r="C448" s="15" t="str" cm="1">
        <f t="array" ref="C448">IFERROR(LOOKUP(2, 1/(coordinates!$A$2:$A$148&lt;=B448)/(coordinates!$B$2:$B$148&gt;=B448), coordinates!$C$2:$C$148), "-")</f>
        <v>EE5</v>
      </c>
      <c r="D448" s="15" t="str">
        <f>IFERROR(LOOKUP(2, 1/(coordinates!$A$2:$A$148&lt;=$B448)/(coordinates!$B$2:$B$148&gt;=$B448), coordinates!$D$2:$D$148), "-")</f>
        <v>protein EE5</v>
      </c>
      <c r="E448" s="15" t="str">
        <f>IFERROR(LOOKUP(2, 1/(coordinates!$A$2:$A$148&lt;=$B448)/(coordinates!$B$2:$B$148&gt;=$B448), coordinates!$E$2:$E$148), "-")</f>
        <v>contains signal peptide</v>
      </c>
      <c r="F448" s="23" t="s">
        <v>10</v>
      </c>
      <c r="G448" s="23" t="s">
        <v>13</v>
      </c>
      <c r="H448" s="24" t="s">
        <v>1331</v>
      </c>
      <c r="I448" s="15" t="str">
        <f t="shared" si="8"/>
        <v>snp</v>
      </c>
      <c r="J448" s="23">
        <v>26</v>
      </c>
      <c r="K448" s="23">
        <v>12</v>
      </c>
      <c r="L448" s="23">
        <v>14</v>
      </c>
    </row>
    <row r="449" spans="1:12" x14ac:dyDescent="0.2">
      <c r="A449" s="23" t="s">
        <v>1296</v>
      </c>
      <c r="B449" s="23">
        <v>15779</v>
      </c>
      <c r="C449" s="15" t="str" cm="1">
        <f t="array" ref="C449">IFERROR(LOOKUP(2, 1/(coordinates!$A$2:$A$148&lt;=B449)/(coordinates!$B$2:$B$148&gt;=B449), coordinates!$C$2:$C$148), "-")</f>
        <v>EE5</v>
      </c>
      <c r="D449" s="15" t="str">
        <f>IFERROR(LOOKUP(2, 1/(coordinates!$A$2:$A$148&lt;=$B449)/(coordinates!$B$2:$B$148&gt;=$B449), coordinates!$D$2:$D$148), "-")</f>
        <v>protein EE5</v>
      </c>
      <c r="E449" s="15" t="str">
        <f>IFERROR(LOOKUP(2, 1/(coordinates!$A$2:$A$148&lt;=$B449)/(coordinates!$B$2:$B$148&gt;=$B449), coordinates!$E$2:$E$148), "-")</f>
        <v>contains signal peptide</v>
      </c>
      <c r="F449" s="23" t="s">
        <v>13</v>
      </c>
      <c r="G449" s="23" t="s">
        <v>9</v>
      </c>
      <c r="H449" s="25">
        <v>2679</v>
      </c>
      <c r="I449" s="15" t="str">
        <f t="shared" ref="I449:I512" si="9">IF(AND(LEN(F449)=LEN(G449), LEN(F449)=1), "snp", "complex")</f>
        <v>snp</v>
      </c>
      <c r="J449" s="23">
        <v>27</v>
      </c>
      <c r="K449" s="23">
        <v>2</v>
      </c>
      <c r="L449" s="23">
        <v>5</v>
      </c>
    </row>
    <row r="450" spans="1:12" x14ac:dyDescent="0.2">
      <c r="A450" s="23" t="s">
        <v>1296</v>
      </c>
      <c r="B450" s="23">
        <v>15785</v>
      </c>
      <c r="C450" s="15" t="str" cm="1">
        <f t="array" ref="C450">IFERROR(LOOKUP(2, 1/(coordinates!$A$2:$A$148&lt;=B450)/(coordinates!$B$2:$B$148&gt;=B450), coordinates!$C$2:$C$148), "-")</f>
        <v>EE5</v>
      </c>
      <c r="D450" s="15" t="str">
        <f>IFERROR(LOOKUP(2, 1/(coordinates!$A$2:$A$148&lt;=$B450)/(coordinates!$B$2:$B$148&gt;=$B450), coordinates!$D$2:$D$148), "-")</f>
        <v>protein EE5</v>
      </c>
      <c r="E450" s="15" t="str">
        <f>IFERROR(LOOKUP(2, 1/(coordinates!$A$2:$A$148&lt;=$B450)/(coordinates!$B$2:$B$148&gt;=$B450), coordinates!$E$2:$E$148), "-")</f>
        <v>contains signal peptide</v>
      </c>
      <c r="F450" s="23" t="s">
        <v>58</v>
      </c>
      <c r="G450" s="23" t="s">
        <v>475</v>
      </c>
      <c r="H450" s="25">
        <v>5977</v>
      </c>
      <c r="I450" s="15" t="str">
        <f t="shared" si="9"/>
        <v>complex</v>
      </c>
      <c r="J450" s="23">
        <v>28</v>
      </c>
      <c r="K450" s="23">
        <v>8</v>
      </c>
      <c r="L450" s="23">
        <v>12</v>
      </c>
    </row>
    <row r="451" spans="1:12" x14ac:dyDescent="0.2">
      <c r="A451" s="23" t="s">
        <v>1296</v>
      </c>
      <c r="B451" s="23">
        <v>15796</v>
      </c>
      <c r="C451" s="15" t="str" cm="1">
        <f t="array" ref="C451">IFERROR(LOOKUP(2, 1/(coordinates!$A$2:$A$148&lt;=B451)/(coordinates!$B$2:$B$148&gt;=B451), coordinates!$C$2:$C$148), "-")</f>
        <v>EE5</v>
      </c>
      <c r="D451" s="15" t="str">
        <f>IFERROR(LOOKUP(2, 1/(coordinates!$A$2:$A$148&lt;=$B451)/(coordinates!$B$2:$B$148&gt;=$B451), coordinates!$D$2:$D$148), "-")</f>
        <v>protein EE5</v>
      </c>
      <c r="E451" s="15" t="str">
        <f>IFERROR(LOOKUP(2, 1/(coordinates!$A$2:$A$148&lt;=$B451)/(coordinates!$B$2:$B$148&gt;=$B451), coordinates!$E$2:$E$148), "-")</f>
        <v>contains signal peptide</v>
      </c>
      <c r="F451" s="23" t="s">
        <v>186</v>
      </c>
      <c r="G451" s="23" t="s">
        <v>32</v>
      </c>
      <c r="H451" s="25">
        <v>12575</v>
      </c>
      <c r="I451" s="15" t="str">
        <f t="shared" si="9"/>
        <v>complex</v>
      </c>
      <c r="J451" s="23">
        <v>26</v>
      </c>
      <c r="K451" s="23">
        <v>1</v>
      </c>
      <c r="L451" s="23">
        <v>10</v>
      </c>
    </row>
    <row r="452" spans="1:12" x14ac:dyDescent="0.2">
      <c r="A452" s="23" t="s">
        <v>1296</v>
      </c>
      <c r="B452" s="23">
        <v>15800</v>
      </c>
      <c r="C452" s="15" t="str" cm="1">
        <f t="array" ref="C452">IFERROR(LOOKUP(2, 1/(coordinates!$A$2:$A$148&lt;=B452)/(coordinates!$B$2:$B$148&gt;=B452), coordinates!$C$2:$C$148), "-")</f>
        <v>EE5</v>
      </c>
      <c r="D452" s="15" t="str">
        <f>IFERROR(LOOKUP(2, 1/(coordinates!$A$2:$A$148&lt;=$B452)/(coordinates!$B$2:$B$148&gt;=$B452), coordinates!$D$2:$D$148), "-")</f>
        <v>protein EE5</v>
      </c>
      <c r="E452" s="15" t="str">
        <f>IFERROR(LOOKUP(2, 1/(coordinates!$A$2:$A$148&lt;=$B452)/(coordinates!$B$2:$B$148&gt;=$B452), coordinates!$E$2:$E$148), "-")</f>
        <v>contains signal peptide</v>
      </c>
      <c r="F452" s="23" t="s">
        <v>10</v>
      </c>
      <c r="G452" s="23" t="s">
        <v>9</v>
      </c>
      <c r="H452" s="25">
        <v>3844</v>
      </c>
      <c r="I452" s="15" t="str">
        <f t="shared" si="9"/>
        <v>snp</v>
      </c>
      <c r="J452" s="23">
        <v>26</v>
      </c>
      <c r="K452" s="23">
        <v>13</v>
      </c>
      <c r="L452" s="23">
        <v>13</v>
      </c>
    </row>
    <row r="453" spans="1:12" x14ac:dyDescent="0.2">
      <c r="A453" s="23" t="s">
        <v>1296</v>
      </c>
      <c r="B453" s="23">
        <v>15805</v>
      </c>
      <c r="C453" s="15" t="str" cm="1">
        <f t="array" ref="C453">IFERROR(LOOKUP(2, 1/(coordinates!$A$2:$A$148&lt;=B453)/(coordinates!$B$2:$B$148&gt;=B453), coordinates!$C$2:$C$148), "-")</f>
        <v>EE5</v>
      </c>
      <c r="D453" s="15" t="str">
        <f>IFERROR(LOOKUP(2, 1/(coordinates!$A$2:$A$148&lt;=$B453)/(coordinates!$B$2:$B$148&gt;=$B453), coordinates!$D$2:$D$148), "-")</f>
        <v>protein EE5</v>
      </c>
      <c r="E453" s="15" t="str">
        <f>IFERROR(LOOKUP(2, 1/(coordinates!$A$2:$A$148&lt;=$B453)/(coordinates!$B$2:$B$148&gt;=$B453), coordinates!$E$2:$E$148), "-")</f>
        <v>contains signal peptide</v>
      </c>
      <c r="F453" s="23" t="s">
        <v>13</v>
      </c>
      <c r="G453" s="23" t="s">
        <v>12</v>
      </c>
      <c r="H453" s="25">
        <v>6307</v>
      </c>
      <c r="I453" s="15" t="str">
        <f t="shared" si="9"/>
        <v>snp</v>
      </c>
      <c r="J453" s="23">
        <v>33</v>
      </c>
      <c r="K453" s="23">
        <v>7</v>
      </c>
      <c r="L453" s="23">
        <v>15</v>
      </c>
    </row>
    <row r="454" spans="1:12" x14ac:dyDescent="0.2">
      <c r="A454" s="23" t="s">
        <v>1296</v>
      </c>
      <c r="B454" s="23">
        <v>15815</v>
      </c>
      <c r="C454" s="15" t="str" cm="1">
        <f t="array" ref="C454">IFERROR(LOOKUP(2, 1/(coordinates!$A$2:$A$148&lt;=B454)/(coordinates!$B$2:$B$148&gt;=B454), coordinates!$C$2:$C$148), "-")</f>
        <v>EE5</v>
      </c>
      <c r="D454" s="15" t="str">
        <f>IFERROR(LOOKUP(2, 1/(coordinates!$A$2:$A$148&lt;=$B454)/(coordinates!$B$2:$B$148&gt;=$B454), coordinates!$D$2:$D$148), "-")</f>
        <v>protein EE5</v>
      </c>
      <c r="E454" s="15" t="str">
        <f>IFERROR(LOOKUP(2, 1/(coordinates!$A$2:$A$148&lt;=$B454)/(coordinates!$B$2:$B$148&gt;=$B454), coordinates!$E$2:$E$148), "-")</f>
        <v>contains signal peptide</v>
      </c>
      <c r="F454" s="23" t="s">
        <v>10</v>
      </c>
      <c r="G454" s="23" t="s">
        <v>12</v>
      </c>
      <c r="H454" s="25">
        <v>3641</v>
      </c>
      <c r="I454" s="15" t="str">
        <f t="shared" si="9"/>
        <v>snp</v>
      </c>
      <c r="J454" s="23">
        <v>27</v>
      </c>
      <c r="K454" s="23">
        <v>2</v>
      </c>
      <c r="L454" s="23">
        <v>8</v>
      </c>
    </row>
    <row r="455" spans="1:12" x14ac:dyDescent="0.2">
      <c r="A455" s="23" t="s">
        <v>1296</v>
      </c>
      <c r="B455" s="23">
        <v>15817</v>
      </c>
      <c r="C455" s="15" t="str" cm="1">
        <f t="array" ref="C455">IFERROR(LOOKUP(2, 1/(coordinates!$A$2:$A$148&lt;=B455)/(coordinates!$B$2:$B$148&gt;=B455), coordinates!$C$2:$C$148), "-")</f>
        <v>EE5</v>
      </c>
      <c r="D455" s="15" t="str">
        <f>IFERROR(LOOKUP(2, 1/(coordinates!$A$2:$A$148&lt;=$B455)/(coordinates!$B$2:$B$148&gt;=$B455), coordinates!$D$2:$D$148), "-")</f>
        <v>protein EE5</v>
      </c>
      <c r="E455" s="15" t="str">
        <f>IFERROR(LOOKUP(2, 1/(coordinates!$A$2:$A$148&lt;=$B455)/(coordinates!$B$2:$B$148&gt;=$B455), coordinates!$E$2:$E$148), "-")</f>
        <v>contains signal peptide</v>
      </c>
      <c r="F455" s="23" t="s">
        <v>16</v>
      </c>
      <c r="G455" s="23" t="s">
        <v>17</v>
      </c>
      <c r="H455" s="28">
        <v>13971</v>
      </c>
      <c r="I455" s="15" t="str">
        <f t="shared" si="9"/>
        <v>complex</v>
      </c>
      <c r="J455" s="23">
        <v>26</v>
      </c>
      <c r="K455" s="23">
        <v>9</v>
      </c>
      <c r="L455" s="23">
        <v>16</v>
      </c>
    </row>
    <row r="456" spans="1:12" x14ac:dyDescent="0.2">
      <c r="A456" s="23" t="s">
        <v>1296</v>
      </c>
      <c r="B456" s="23">
        <v>15825</v>
      </c>
      <c r="C456" s="15" t="str" cm="1">
        <f t="array" ref="C456">IFERROR(LOOKUP(2, 1/(coordinates!$A$2:$A$148&lt;=B456)/(coordinates!$B$2:$B$148&gt;=B456), coordinates!$C$2:$C$148), "-")</f>
        <v>EE5</v>
      </c>
      <c r="D456" s="15" t="str">
        <f>IFERROR(LOOKUP(2, 1/(coordinates!$A$2:$A$148&lt;=$B456)/(coordinates!$B$2:$B$148&gt;=$B456), coordinates!$D$2:$D$148), "-")</f>
        <v>protein EE5</v>
      </c>
      <c r="E456" s="15" t="str">
        <f>IFERROR(LOOKUP(2, 1/(coordinates!$A$2:$A$148&lt;=$B456)/(coordinates!$B$2:$B$148&gt;=$B456), coordinates!$E$2:$E$148), "-")</f>
        <v>contains signal peptide</v>
      </c>
      <c r="F456" s="23" t="s">
        <v>12</v>
      </c>
      <c r="G456" s="23" t="s">
        <v>9</v>
      </c>
      <c r="H456" s="25">
        <v>5171</v>
      </c>
      <c r="I456" s="15" t="str">
        <f t="shared" si="9"/>
        <v>snp</v>
      </c>
      <c r="J456" s="23">
        <v>26</v>
      </c>
      <c r="K456" s="23">
        <v>2</v>
      </c>
      <c r="L456" s="23">
        <v>16</v>
      </c>
    </row>
    <row r="457" spans="1:12" x14ac:dyDescent="0.2">
      <c r="A457" s="23" t="s">
        <v>1296</v>
      </c>
      <c r="B457" s="23">
        <v>15827</v>
      </c>
      <c r="C457" s="15" t="str" cm="1">
        <f t="array" ref="C457">IFERROR(LOOKUP(2, 1/(coordinates!$A$2:$A$148&lt;=B457)/(coordinates!$B$2:$B$148&gt;=B457), coordinates!$C$2:$C$148), "-")</f>
        <v>EE5</v>
      </c>
      <c r="D457" s="15" t="str">
        <f>IFERROR(LOOKUP(2, 1/(coordinates!$A$2:$A$148&lt;=$B457)/(coordinates!$B$2:$B$148&gt;=$B457), coordinates!$D$2:$D$148), "-")</f>
        <v>protein EE5</v>
      </c>
      <c r="E457" s="15" t="str">
        <f>IFERROR(LOOKUP(2, 1/(coordinates!$A$2:$A$148&lt;=$B457)/(coordinates!$B$2:$B$148&gt;=$B457), coordinates!$E$2:$E$148), "-")</f>
        <v>contains signal peptide</v>
      </c>
      <c r="F457" s="23" t="s">
        <v>10</v>
      </c>
      <c r="G457" s="23" t="s">
        <v>13</v>
      </c>
      <c r="H457" s="25">
        <v>2942</v>
      </c>
      <c r="I457" s="15" t="str">
        <f t="shared" si="9"/>
        <v>snp</v>
      </c>
      <c r="J457" s="23">
        <v>31</v>
      </c>
      <c r="K457" s="23">
        <v>8</v>
      </c>
      <c r="L457" s="23">
        <v>14</v>
      </c>
    </row>
    <row r="458" spans="1:12" x14ac:dyDescent="0.2">
      <c r="A458" s="23" t="s">
        <v>1296</v>
      </c>
      <c r="B458" s="23">
        <v>15829</v>
      </c>
      <c r="C458" s="15" t="str" cm="1">
        <f t="array" ref="C458">IFERROR(LOOKUP(2, 1/(coordinates!$A$2:$A$148&lt;=B458)/(coordinates!$B$2:$B$148&gt;=B458), coordinates!$C$2:$C$148), "-")</f>
        <v>EE5</v>
      </c>
      <c r="D458" s="15" t="str">
        <f>IFERROR(LOOKUP(2, 1/(coordinates!$A$2:$A$148&lt;=$B458)/(coordinates!$B$2:$B$148&gt;=$B458), coordinates!$D$2:$D$148), "-")</f>
        <v>protein EE5</v>
      </c>
      <c r="E458" s="15" t="str">
        <f>IFERROR(LOOKUP(2, 1/(coordinates!$A$2:$A$148&lt;=$B458)/(coordinates!$B$2:$B$148&gt;=$B458), coordinates!$E$2:$E$148), "-")</f>
        <v>contains signal peptide</v>
      </c>
      <c r="F458" s="23" t="s">
        <v>12</v>
      </c>
      <c r="G458" s="23" t="s">
        <v>10</v>
      </c>
      <c r="H458" s="25">
        <v>8831</v>
      </c>
      <c r="I458" s="15" t="str">
        <f t="shared" si="9"/>
        <v>snp</v>
      </c>
      <c r="J458" s="23">
        <v>26</v>
      </c>
      <c r="K458" s="23">
        <v>4</v>
      </c>
      <c r="L458" s="23">
        <v>15</v>
      </c>
    </row>
    <row r="459" spans="1:12" x14ac:dyDescent="0.2">
      <c r="A459" s="23" t="s">
        <v>1296</v>
      </c>
      <c r="B459" s="23">
        <v>15832</v>
      </c>
      <c r="C459" s="15" t="str" cm="1">
        <f t="array" ref="C459">IFERROR(LOOKUP(2, 1/(coordinates!$A$2:$A$148&lt;=B459)/(coordinates!$B$2:$B$148&gt;=B459), coordinates!$C$2:$C$148), "-")</f>
        <v>EE5</v>
      </c>
      <c r="D459" s="15" t="str">
        <f>IFERROR(LOOKUP(2, 1/(coordinates!$A$2:$A$148&lt;=$B459)/(coordinates!$B$2:$B$148&gt;=$B459), coordinates!$D$2:$D$148), "-")</f>
        <v>protein EE5</v>
      </c>
      <c r="E459" s="15" t="str">
        <f>IFERROR(LOOKUP(2, 1/(coordinates!$A$2:$A$148&lt;=$B459)/(coordinates!$B$2:$B$148&gt;=$B459), coordinates!$E$2:$E$148), "-")</f>
        <v>contains signal peptide</v>
      </c>
      <c r="F459" s="23" t="s">
        <v>9</v>
      </c>
      <c r="G459" s="23" t="s">
        <v>10</v>
      </c>
      <c r="H459" s="25">
        <v>11148</v>
      </c>
      <c r="I459" s="15" t="str">
        <f t="shared" si="9"/>
        <v>snp</v>
      </c>
      <c r="J459" s="23">
        <v>26</v>
      </c>
      <c r="K459" s="23">
        <v>7</v>
      </c>
      <c r="L459" s="23">
        <v>16</v>
      </c>
    </row>
    <row r="460" spans="1:12" x14ac:dyDescent="0.2">
      <c r="A460" s="23" t="s">
        <v>1296</v>
      </c>
      <c r="B460" s="23">
        <v>15834</v>
      </c>
      <c r="C460" s="15" t="str" cm="1">
        <f t="array" ref="C460">IFERROR(LOOKUP(2, 1/(coordinates!$A$2:$A$148&lt;=B460)/(coordinates!$B$2:$B$148&gt;=B460), coordinates!$C$2:$C$148), "-")</f>
        <v>EE5</v>
      </c>
      <c r="D460" s="15" t="str">
        <f>IFERROR(LOOKUP(2, 1/(coordinates!$A$2:$A$148&lt;=$B460)/(coordinates!$B$2:$B$148&gt;=$B460), coordinates!$D$2:$D$148), "-")</f>
        <v>protein EE5</v>
      </c>
      <c r="E460" s="15" t="str">
        <f>IFERROR(LOOKUP(2, 1/(coordinates!$A$2:$A$148&lt;=$B460)/(coordinates!$B$2:$B$148&gt;=$B460), coordinates!$E$2:$E$148), "-")</f>
        <v>contains signal peptide</v>
      </c>
      <c r="F460" s="23" t="s">
        <v>1332</v>
      </c>
      <c r="G460" s="23" t="s">
        <v>547</v>
      </c>
      <c r="H460" s="25">
        <v>16405</v>
      </c>
      <c r="I460" s="15" t="str">
        <f t="shared" si="9"/>
        <v>complex</v>
      </c>
      <c r="J460" s="23">
        <v>26</v>
      </c>
      <c r="K460" s="23">
        <v>7</v>
      </c>
      <c r="L460" s="23">
        <v>13</v>
      </c>
    </row>
    <row r="461" spans="1:12" x14ac:dyDescent="0.2">
      <c r="A461" s="23" t="s">
        <v>1296</v>
      </c>
      <c r="B461" s="23">
        <v>15848</v>
      </c>
      <c r="C461" s="15" t="str" cm="1">
        <f t="array" ref="C461">IFERROR(LOOKUP(2, 1/(coordinates!$A$2:$A$148&lt;=B461)/(coordinates!$B$2:$B$148&gt;=B461), coordinates!$C$2:$C$148), "-")</f>
        <v>EE5</v>
      </c>
      <c r="D461" s="15" t="str">
        <f>IFERROR(LOOKUP(2, 1/(coordinates!$A$2:$A$148&lt;=$B461)/(coordinates!$B$2:$B$148&gt;=$B461), coordinates!$D$2:$D$148), "-")</f>
        <v>protein EE5</v>
      </c>
      <c r="E461" s="15" t="str">
        <f>IFERROR(LOOKUP(2, 1/(coordinates!$A$2:$A$148&lt;=$B461)/(coordinates!$B$2:$B$148&gt;=$B461), coordinates!$E$2:$E$148), "-")</f>
        <v>contains signal peptide</v>
      </c>
      <c r="F461" s="23" t="s">
        <v>32</v>
      </c>
      <c r="G461" s="23" t="s">
        <v>128</v>
      </c>
      <c r="H461" s="25">
        <v>34393</v>
      </c>
      <c r="I461" s="15" t="str">
        <f t="shared" si="9"/>
        <v>complex</v>
      </c>
      <c r="J461" s="23">
        <v>26</v>
      </c>
      <c r="K461" s="23">
        <v>0</v>
      </c>
      <c r="L461" s="23">
        <v>18</v>
      </c>
    </row>
    <row r="462" spans="1:12" x14ac:dyDescent="0.2">
      <c r="A462" s="23" t="s">
        <v>1296</v>
      </c>
      <c r="B462" s="23">
        <v>15854</v>
      </c>
      <c r="C462" s="15" t="str" cm="1">
        <f t="array" ref="C462">IFERROR(LOOKUP(2, 1/(coordinates!$A$2:$A$148&lt;=B462)/(coordinates!$B$2:$B$148&gt;=B462), coordinates!$C$2:$C$148), "-")</f>
        <v>EE5</v>
      </c>
      <c r="D462" s="15" t="str">
        <f>IFERROR(LOOKUP(2, 1/(coordinates!$A$2:$A$148&lt;=$B462)/(coordinates!$B$2:$B$148&gt;=$B462), coordinates!$D$2:$D$148), "-")</f>
        <v>protein EE5</v>
      </c>
      <c r="E462" s="15" t="str">
        <f>IFERROR(LOOKUP(2, 1/(coordinates!$A$2:$A$148&lt;=$B462)/(coordinates!$B$2:$B$148&gt;=$B462), coordinates!$E$2:$E$148), "-")</f>
        <v>contains signal peptide</v>
      </c>
      <c r="F462" s="23" t="s">
        <v>10</v>
      </c>
      <c r="G462" s="23" t="s">
        <v>9</v>
      </c>
      <c r="H462" s="25">
        <v>8409</v>
      </c>
      <c r="I462" s="15" t="str">
        <f t="shared" si="9"/>
        <v>snp</v>
      </c>
      <c r="J462" s="23">
        <v>26</v>
      </c>
      <c r="K462" s="23">
        <v>6</v>
      </c>
      <c r="L462" s="23">
        <v>17</v>
      </c>
    </row>
    <row r="463" spans="1:12" x14ac:dyDescent="0.2">
      <c r="A463" s="23" t="s">
        <v>1296</v>
      </c>
      <c r="B463" s="23">
        <v>15887</v>
      </c>
      <c r="C463" s="15" t="str" cm="1">
        <f t="array" ref="C463">IFERROR(LOOKUP(2, 1/(coordinates!$A$2:$A$148&lt;=B463)/(coordinates!$B$2:$B$148&gt;=B463), coordinates!$C$2:$C$148), "-")</f>
        <v>EE5</v>
      </c>
      <c r="D463" s="15" t="str">
        <f>IFERROR(LOOKUP(2, 1/(coordinates!$A$2:$A$148&lt;=$B463)/(coordinates!$B$2:$B$148&gt;=$B463), coordinates!$D$2:$D$148), "-")</f>
        <v>protein EE5</v>
      </c>
      <c r="E463" s="15" t="str">
        <f>IFERROR(LOOKUP(2, 1/(coordinates!$A$2:$A$148&lt;=$B463)/(coordinates!$B$2:$B$148&gt;=$B463), coordinates!$E$2:$E$148), "-")</f>
        <v>contains signal peptide</v>
      </c>
      <c r="F463" s="23" t="s">
        <v>13</v>
      </c>
      <c r="G463" s="23" t="s">
        <v>9</v>
      </c>
      <c r="H463" s="25">
        <v>6748</v>
      </c>
      <c r="I463" s="15" t="str">
        <f t="shared" si="9"/>
        <v>snp</v>
      </c>
      <c r="J463" s="23">
        <v>26</v>
      </c>
      <c r="K463" s="23">
        <v>8</v>
      </c>
      <c r="L463" s="23">
        <v>16</v>
      </c>
    </row>
    <row r="464" spans="1:12" x14ac:dyDescent="0.2">
      <c r="A464" s="23" t="s">
        <v>1296</v>
      </c>
      <c r="B464" s="23">
        <v>15894</v>
      </c>
      <c r="C464" s="15" t="str" cm="1">
        <f t="array" ref="C464">IFERROR(LOOKUP(2, 1/(coordinates!$A$2:$A$148&lt;=B464)/(coordinates!$B$2:$B$148&gt;=B464), coordinates!$C$2:$C$148), "-")</f>
        <v>EE5</v>
      </c>
      <c r="D464" s="15" t="str">
        <f>IFERROR(LOOKUP(2, 1/(coordinates!$A$2:$A$148&lt;=$B464)/(coordinates!$B$2:$B$148&gt;=$B464), coordinates!$D$2:$D$148), "-")</f>
        <v>protein EE5</v>
      </c>
      <c r="E464" s="15" t="str">
        <f>IFERROR(LOOKUP(2, 1/(coordinates!$A$2:$A$148&lt;=$B464)/(coordinates!$B$2:$B$148&gt;=$B464), coordinates!$E$2:$E$148), "-")</f>
        <v>contains signal peptide</v>
      </c>
      <c r="F464" s="23" t="s">
        <v>13</v>
      </c>
      <c r="G464" s="23" t="s">
        <v>9</v>
      </c>
      <c r="H464" s="25">
        <v>8904</v>
      </c>
      <c r="I464" s="15" t="str">
        <f t="shared" si="9"/>
        <v>snp</v>
      </c>
      <c r="J464" s="23">
        <v>26</v>
      </c>
      <c r="K464" s="23">
        <v>8</v>
      </c>
      <c r="L464" s="23">
        <v>18</v>
      </c>
    </row>
    <row r="465" spans="1:12" x14ac:dyDescent="0.2">
      <c r="A465" s="23" t="s">
        <v>1296</v>
      </c>
      <c r="B465" s="23">
        <v>15900</v>
      </c>
      <c r="C465" s="15" t="str" cm="1">
        <f t="array" ref="C465">IFERROR(LOOKUP(2, 1/(coordinates!$A$2:$A$148&lt;=B465)/(coordinates!$B$2:$B$148&gt;=B465), coordinates!$C$2:$C$148), "-")</f>
        <v>EE5</v>
      </c>
      <c r="D465" s="15" t="str">
        <f>IFERROR(LOOKUP(2, 1/(coordinates!$A$2:$A$148&lt;=$B465)/(coordinates!$B$2:$B$148&gt;=$B465), coordinates!$D$2:$D$148), "-")</f>
        <v>protein EE5</v>
      </c>
      <c r="E465" s="15" t="str">
        <f>IFERROR(LOOKUP(2, 1/(coordinates!$A$2:$A$148&lt;=$B465)/(coordinates!$B$2:$B$148&gt;=$B465), coordinates!$E$2:$E$148), "-")</f>
        <v>contains signal peptide</v>
      </c>
      <c r="F465" s="23" t="s">
        <v>13</v>
      </c>
      <c r="G465" s="23" t="s">
        <v>10</v>
      </c>
      <c r="H465" s="25">
        <v>12774</v>
      </c>
      <c r="I465" s="15" t="str">
        <f t="shared" si="9"/>
        <v>snp</v>
      </c>
      <c r="J465" s="23">
        <v>26</v>
      </c>
      <c r="K465" s="23">
        <v>8</v>
      </c>
      <c r="L465" s="23">
        <v>18</v>
      </c>
    </row>
    <row r="466" spans="1:12" x14ac:dyDescent="0.2">
      <c r="A466" s="23" t="s">
        <v>1296</v>
      </c>
      <c r="B466" s="23">
        <v>15904</v>
      </c>
      <c r="C466" s="15" t="str" cm="1">
        <f t="array" ref="C466">IFERROR(LOOKUP(2, 1/(coordinates!$A$2:$A$148&lt;=B466)/(coordinates!$B$2:$B$148&gt;=B466), coordinates!$C$2:$C$148), "-")</f>
        <v>EE5</v>
      </c>
      <c r="D466" s="15" t="str">
        <f>IFERROR(LOOKUP(2, 1/(coordinates!$A$2:$A$148&lt;=$B466)/(coordinates!$B$2:$B$148&gt;=$B466), coordinates!$D$2:$D$148), "-")</f>
        <v>protein EE5</v>
      </c>
      <c r="E466" s="15" t="str">
        <f>IFERROR(LOOKUP(2, 1/(coordinates!$A$2:$A$148&lt;=$B466)/(coordinates!$B$2:$B$148&gt;=$B466), coordinates!$E$2:$E$148), "-")</f>
        <v>contains signal peptide</v>
      </c>
      <c r="F466" s="23" t="s">
        <v>9</v>
      </c>
      <c r="G466" s="23" t="s">
        <v>12</v>
      </c>
      <c r="H466" s="25">
        <v>5691</v>
      </c>
      <c r="I466" s="15" t="str">
        <f t="shared" si="9"/>
        <v>snp</v>
      </c>
      <c r="J466" s="23">
        <v>26</v>
      </c>
      <c r="K466" s="23">
        <v>9</v>
      </c>
      <c r="L466" s="23">
        <v>17</v>
      </c>
    </row>
    <row r="467" spans="1:12" x14ac:dyDescent="0.2">
      <c r="A467" s="23" t="s">
        <v>1296</v>
      </c>
      <c r="B467" s="23">
        <v>15939</v>
      </c>
      <c r="C467" s="15" t="str" cm="1">
        <f t="array" ref="C467">IFERROR(LOOKUP(2, 1/(coordinates!$A$2:$A$148&lt;=B467)/(coordinates!$B$2:$B$148&gt;=B467), coordinates!$C$2:$C$148), "-")</f>
        <v>EE5</v>
      </c>
      <c r="D467" s="15" t="str">
        <f>IFERROR(LOOKUP(2, 1/(coordinates!$A$2:$A$148&lt;=$B467)/(coordinates!$B$2:$B$148&gt;=$B467), coordinates!$D$2:$D$148), "-")</f>
        <v>protein EE5</v>
      </c>
      <c r="E467" s="15" t="str">
        <f>IFERROR(LOOKUP(2, 1/(coordinates!$A$2:$A$148&lt;=$B467)/(coordinates!$B$2:$B$148&gt;=$B467), coordinates!$E$2:$E$148), "-")</f>
        <v>contains signal peptide</v>
      </c>
      <c r="F467" s="23" t="s">
        <v>58</v>
      </c>
      <c r="G467" s="23" t="s">
        <v>170</v>
      </c>
      <c r="H467" s="25">
        <v>45124</v>
      </c>
      <c r="I467" s="15" t="str">
        <f t="shared" si="9"/>
        <v>complex</v>
      </c>
      <c r="J467" s="23">
        <v>26</v>
      </c>
      <c r="K467" s="23">
        <v>1</v>
      </c>
      <c r="L467" s="23">
        <v>24</v>
      </c>
    </row>
    <row r="468" spans="1:12" x14ac:dyDescent="0.2">
      <c r="A468" s="23" t="s">
        <v>1296</v>
      </c>
      <c r="B468" s="23">
        <v>15942</v>
      </c>
      <c r="C468" s="15" t="str" cm="1">
        <f t="array" ref="C468">IFERROR(LOOKUP(2, 1/(coordinates!$A$2:$A$148&lt;=B468)/(coordinates!$B$2:$B$148&gt;=B468), coordinates!$C$2:$C$148), "-")</f>
        <v>EE5</v>
      </c>
      <c r="D468" s="15" t="str">
        <f>IFERROR(LOOKUP(2, 1/(coordinates!$A$2:$A$148&lt;=$B468)/(coordinates!$B$2:$B$148&gt;=$B468), coordinates!$D$2:$D$148), "-")</f>
        <v>protein EE5</v>
      </c>
      <c r="E468" s="15" t="str">
        <f>IFERROR(LOOKUP(2, 1/(coordinates!$A$2:$A$148&lt;=$B468)/(coordinates!$B$2:$B$148&gt;=$B468), coordinates!$E$2:$E$148), "-")</f>
        <v>contains signal peptide</v>
      </c>
      <c r="F468" s="23" t="s">
        <v>10</v>
      </c>
      <c r="G468" s="23" t="s">
        <v>13</v>
      </c>
      <c r="H468" s="25">
        <v>23018</v>
      </c>
      <c r="I468" s="15" t="str">
        <f t="shared" si="9"/>
        <v>snp</v>
      </c>
      <c r="J468" s="23">
        <v>26</v>
      </c>
      <c r="K468" s="23">
        <v>0</v>
      </c>
      <c r="L468" s="23">
        <v>25</v>
      </c>
    </row>
    <row r="469" spans="1:12" x14ac:dyDescent="0.2">
      <c r="A469" s="23" t="s">
        <v>1296</v>
      </c>
      <c r="B469" s="23">
        <v>15953</v>
      </c>
      <c r="C469" s="15" t="str" cm="1">
        <f t="array" ref="C469">IFERROR(LOOKUP(2, 1/(coordinates!$A$2:$A$148&lt;=B469)/(coordinates!$B$2:$B$148&gt;=B469), coordinates!$C$2:$C$148), "-")</f>
        <v>EE5</v>
      </c>
      <c r="D469" s="15" t="str">
        <f>IFERROR(LOOKUP(2, 1/(coordinates!$A$2:$A$148&lt;=$B469)/(coordinates!$B$2:$B$148&gt;=$B469), coordinates!$D$2:$D$148), "-")</f>
        <v>protein EE5</v>
      </c>
      <c r="E469" s="15" t="str">
        <f>IFERROR(LOOKUP(2, 1/(coordinates!$A$2:$A$148&lt;=$B469)/(coordinates!$B$2:$B$148&gt;=$B469), coordinates!$E$2:$E$148), "-")</f>
        <v>contains signal peptide</v>
      </c>
      <c r="F469" s="23" t="s">
        <v>13</v>
      </c>
      <c r="G469" s="23" t="s">
        <v>10</v>
      </c>
      <c r="H469" s="25">
        <v>20747</v>
      </c>
      <c r="I469" s="15" t="str">
        <f t="shared" si="9"/>
        <v>snp</v>
      </c>
      <c r="J469" s="23">
        <v>26</v>
      </c>
      <c r="K469" s="23">
        <v>1</v>
      </c>
      <c r="L469" s="23">
        <v>23</v>
      </c>
    </row>
    <row r="470" spans="1:12" x14ac:dyDescent="0.2">
      <c r="A470" s="23" t="s">
        <v>1296</v>
      </c>
      <c r="B470" s="23">
        <v>15958</v>
      </c>
      <c r="C470" s="15" t="str" cm="1">
        <f t="array" ref="C470">IFERROR(LOOKUP(2, 1/(coordinates!$A$2:$A$148&lt;=B470)/(coordinates!$B$2:$B$148&gt;=B470), coordinates!$C$2:$C$148), "-")</f>
        <v>EE5</v>
      </c>
      <c r="D470" s="15" t="str">
        <f>IFERROR(LOOKUP(2, 1/(coordinates!$A$2:$A$148&lt;=$B470)/(coordinates!$B$2:$B$148&gt;=$B470), coordinates!$D$2:$D$148), "-")</f>
        <v>protein EE5</v>
      </c>
      <c r="E470" s="15" t="str">
        <f>IFERROR(LOOKUP(2, 1/(coordinates!$A$2:$A$148&lt;=$B470)/(coordinates!$B$2:$B$148&gt;=$B470), coordinates!$E$2:$E$148), "-")</f>
        <v>contains signal peptide</v>
      </c>
      <c r="F470" s="23" t="s">
        <v>12</v>
      </c>
      <c r="G470" s="23" t="s">
        <v>9</v>
      </c>
      <c r="H470" s="25">
        <v>34253</v>
      </c>
      <c r="I470" s="15" t="str">
        <f t="shared" si="9"/>
        <v>snp</v>
      </c>
      <c r="J470" s="23">
        <v>26</v>
      </c>
      <c r="K470" s="23">
        <v>0</v>
      </c>
      <c r="L470" s="23">
        <v>24</v>
      </c>
    </row>
    <row r="471" spans="1:12" x14ac:dyDescent="0.2">
      <c r="A471" s="23" t="s">
        <v>1296</v>
      </c>
      <c r="B471" s="23">
        <v>15963</v>
      </c>
      <c r="C471" s="15" t="str" cm="1">
        <f t="array" ref="C471">IFERROR(LOOKUP(2, 1/(coordinates!$A$2:$A$148&lt;=B471)/(coordinates!$B$2:$B$148&gt;=B471), coordinates!$C$2:$C$148), "-")</f>
        <v>EE5</v>
      </c>
      <c r="D471" s="15" t="str">
        <f>IFERROR(LOOKUP(2, 1/(coordinates!$A$2:$A$148&lt;=$B471)/(coordinates!$B$2:$B$148&gt;=$B471), coordinates!$D$2:$D$148), "-")</f>
        <v>protein EE5</v>
      </c>
      <c r="E471" s="15" t="str">
        <f>IFERROR(LOOKUP(2, 1/(coordinates!$A$2:$A$148&lt;=$B471)/(coordinates!$B$2:$B$148&gt;=$B471), coordinates!$E$2:$E$148), "-")</f>
        <v>contains signal peptide</v>
      </c>
      <c r="F471" s="23" t="s">
        <v>12</v>
      </c>
      <c r="G471" s="23" t="s">
        <v>9</v>
      </c>
      <c r="H471" s="25">
        <v>41794</v>
      </c>
      <c r="I471" s="15" t="str">
        <f t="shared" si="9"/>
        <v>snp</v>
      </c>
      <c r="J471" s="23">
        <v>26</v>
      </c>
      <c r="K471" s="23">
        <v>0</v>
      </c>
      <c r="L471" s="23">
        <v>26</v>
      </c>
    </row>
    <row r="472" spans="1:12" x14ac:dyDescent="0.2">
      <c r="A472" s="23" t="s">
        <v>1296</v>
      </c>
      <c r="B472" s="23">
        <v>15969</v>
      </c>
      <c r="C472" s="15" t="str" cm="1">
        <f t="array" ref="C472">IFERROR(LOOKUP(2, 1/(coordinates!$A$2:$A$148&lt;=B472)/(coordinates!$B$2:$B$148&gt;=B472), coordinates!$C$2:$C$148), "-")</f>
        <v>EE5</v>
      </c>
      <c r="D472" s="15" t="str">
        <f>IFERROR(LOOKUP(2, 1/(coordinates!$A$2:$A$148&lt;=$B472)/(coordinates!$B$2:$B$148&gt;=$B472), coordinates!$D$2:$D$148), "-")</f>
        <v>protein EE5</v>
      </c>
      <c r="E472" s="15" t="str">
        <f>IFERROR(LOOKUP(2, 1/(coordinates!$A$2:$A$148&lt;=$B472)/(coordinates!$B$2:$B$148&gt;=$B472), coordinates!$E$2:$E$148), "-")</f>
        <v>contains signal peptide</v>
      </c>
      <c r="F472" s="23" t="s">
        <v>32</v>
      </c>
      <c r="G472" s="23" t="s">
        <v>33</v>
      </c>
      <c r="H472" s="25">
        <v>73336</v>
      </c>
      <c r="I472" s="15" t="str">
        <f t="shared" si="9"/>
        <v>complex</v>
      </c>
      <c r="J472" s="23">
        <v>26</v>
      </c>
      <c r="K472" s="23">
        <v>1</v>
      </c>
      <c r="L472" s="23">
        <v>22</v>
      </c>
    </row>
    <row r="473" spans="1:12" x14ac:dyDescent="0.2">
      <c r="A473" s="23" t="s">
        <v>1296</v>
      </c>
      <c r="B473" s="23">
        <v>15972</v>
      </c>
      <c r="C473" s="15" t="str" cm="1">
        <f t="array" ref="C473">IFERROR(LOOKUP(2, 1/(coordinates!$A$2:$A$148&lt;=B473)/(coordinates!$B$2:$B$148&gt;=B473), coordinates!$C$2:$C$148), "-")</f>
        <v>EE5</v>
      </c>
      <c r="D473" s="15" t="str">
        <f>IFERROR(LOOKUP(2, 1/(coordinates!$A$2:$A$148&lt;=$B473)/(coordinates!$B$2:$B$148&gt;=$B473), coordinates!$D$2:$D$148), "-")</f>
        <v>protein EE5</v>
      </c>
      <c r="E473" s="15" t="str">
        <f>IFERROR(LOOKUP(2, 1/(coordinates!$A$2:$A$148&lt;=$B473)/(coordinates!$B$2:$B$148&gt;=$B473), coordinates!$E$2:$E$148), "-")</f>
        <v>contains signal peptide</v>
      </c>
      <c r="F473" s="23" t="s">
        <v>128</v>
      </c>
      <c r="G473" s="23" t="s">
        <v>55</v>
      </c>
      <c r="H473" s="25">
        <v>63754</v>
      </c>
      <c r="I473" s="15" t="str">
        <f t="shared" si="9"/>
        <v>complex</v>
      </c>
      <c r="J473" s="23">
        <v>27</v>
      </c>
      <c r="K473" s="23">
        <v>3</v>
      </c>
      <c r="L473" s="23">
        <v>22</v>
      </c>
    </row>
    <row r="474" spans="1:12" x14ac:dyDescent="0.2">
      <c r="A474" s="23" t="s">
        <v>1296</v>
      </c>
      <c r="B474" s="23">
        <v>15977</v>
      </c>
      <c r="C474" s="15" t="str" cm="1">
        <f t="array" ref="C474">IFERROR(LOOKUP(2, 1/(coordinates!$A$2:$A$148&lt;=B474)/(coordinates!$B$2:$B$148&gt;=B474), coordinates!$C$2:$C$148), "-")</f>
        <v>EE5</v>
      </c>
      <c r="D474" s="15" t="str">
        <f>IFERROR(LOOKUP(2, 1/(coordinates!$A$2:$A$148&lt;=$B474)/(coordinates!$B$2:$B$148&gt;=$B474), coordinates!$D$2:$D$148), "-")</f>
        <v>protein EE5</v>
      </c>
      <c r="E474" s="15" t="str">
        <f>IFERROR(LOOKUP(2, 1/(coordinates!$A$2:$A$148&lt;=$B474)/(coordinates!$B$2:$B$148&gt;=$B474), coordinates!$E$2:$E$148), "-")</f>
        <v>contains signal peptide</v>
      </c>
      <c r="F474" s="23" t="s">
        <v>13</v>
      </c>
      <c r="G474" s="23" t="s">
        <v>10</v>
      </c>
      <c r="H474" s="25">
        <v>27376</v>
      </c>
      <c r="I474" s="15" t="str">
        <f t="shared" si="9"/>
        <v>snp</v>
      </c>
      <c r="J474" s="23">
        <v>26</v>
      </c>
      <c r="K474" s="23">
        <v>0</v>
      </c>
      <c r="L474" s="23">
        <v>22</v>
      </c>
    </row>
    <row r="475" spans="1:12" x14ac:dyDescent="0.2">
      <c r="A475" s="23" t="s">
        <v>1296</v>
      </c>
      <c r="B475" s="23">
        <v>15989</v>
      </c>
      <c r="C475" s="15" t="str" cm="1">
        <f t="array" ref="C475">IFERROR(LOOKUP(2, 1/(coordinates!$A$2:$A$148&lt;=B475)/(coordinates!$B$2:$B$148&gt;=B475), coordinates!$C$2:$C$148), "-")</f>
        <v>EE5</v>
      </c>
      <c r="D475" s="15" t="str">
        <f>IFERROR(LOOKUP(2, 1/(coordinates!$A$2:$A$148&lt;=$B475)/(coordinates!$B$2:$B$148&gt;=$B475), coordinates!$D$2:$D$148), "-")</f>
        <v>protein EE5</v>
      </c>
      <c r="E475" s="15" t="str">
        <f>IFERROR(LOOKUP(2, 1/(coordinates!$A$2:$A$148&lt;=$B475)/(coordinates!$B$2:$B$148&gt;=$B475), coordinates!$E$2:$E$148), "-")</f>
        <v>contains signal peptide</v>
      </c>
      <c r="F475" s="23" t="s">
        <v>563</v>
      </c>
      <c r="G475" s="23" t="s">
        <v>72</v>
      </c>
      <c r="H475" s="25">
        <v>81945</v>
      </c>
      <c r="I475" s="15" t="str">
        <f t="shared" si="9"/>
        <v>complex</v>
      </c>
      <c r="J475" s="23">
        <v>26</v>
      </c>
      <c r="K475" s="23">
        <v>0</v>
      </c>
      <c r="L475" s="23">
        <v>22</v>
      </c>
    </row>
    <row r="476" spans="1:12" x14ac:dyDescent="0.2">
      <c r="A476" s="23" t="s">
        <v>1296</v>
      </c>
      <c r="B476" s="23">
        <v>15993</v>
      </c>
      <c r="C476" s="15" t="str" cm="1">
        <f t="array" ref="C476">IFERROR(LOOKUP(2, 1/(coordinates!$A$2:$A$148&lt;=B476)/(coordinates!$B$2:$B$148&gt;=B476), coordinates!$C$2:$C$148), "-")</f>
        <v>EE5</v>
      </c>
      <c r="D476" s="15" t="str">
        <f>IFERROR(LOOKUP(2, 1/(coordinates!$A$2:$A$148&lt;=$B476)/(coordinates!$B$2:$B$148&gt;=$B476), coordinates!$D$2:$D$148), "-")</f>
        <v>protein EE5</v>
      </c>
      <c r="E476" s="15" t="str">
        <f>IFERROR(LOOKUP(2, 1/(coordinates!$A$2:$A$148&lt;=$B476)/(coordinates!$B$2:$B$148&gt;=$B476), coordinates!$E$2:$E$148), "-")</f>
        <v>contains signal peptide</v>
      </c>
      <c r="F476" s="23" t="s">
        <v>9</v>
      </c>
      <c r="G476" s="23" t="s">
        <v>12</v>
      </c>
      <c r="H476" s="24" t="s">
        <v>1333</v>
      </c>
      <c r="I476" s="15" t="str">
        <f t="shared" si="9"/>
        <v>snp</v>
      </c>
      <c r="J476" s="23">
        <v>27</v>
      </c>
      <c r="K476" s="23">
        <v>3</v>
      </c>
      <c r="L476" s="23">
        <v>21</v>
      </c>
    </row>
    <row r="477" spans="1:12" x14ac:dyDescent="0.2">
      <c r="A477" s="23" t="s">
        <v>1296</v>
      </c>
      <c r="B477" s="23">
        <v>16031</v>
      </c>
      <c r="C477" s="15" t="str" cm="1">
        <f t="array" ref="C477">IFERROR(LOOKUP(2, 1/(coordinates!$A$2:$A$148&lt;=B477)/(coordinates!$B$2:$B$148&gt;=B477), coordinates!$C$2:$C$148), "-")</f>
        <v>EE5</v>
      </c>
      <c r="D477" s="15" t="str">
        <f>IFERROR(LOOKUP(2, 1/(coordinates!$A$2:$A$148&lt;=$B477)/(coordinates!$B$2:$B$148&gt;=$B477), coordinates!$D$2:$D$148), "-")</f>
        <v>protein EE5</v>
      </c>
      <c r="E477" s="15" t="str">
        <f>IFERROR(LOOKUP(2, 1/(coordinates!$A$2:$A$148&lt;=$B477)/(coordinates!$B$2:$B$148&gt;=$B477), coordinates!$E$2:$E$148), "-")</f>
        <v>contains signal peptide</v>
      </c>
      <c r="F477" s="23" t="s">
        <v>10</v>
      </c>
      <c r="G477" s="23" t="s">
        <v>12</v>
      </c>
      <c r="H477" s="25">
        <v>26753</v>
      </c>
      <c r="I477" s="15" t="str">
        <f t="shared" si="9"/>
        <v>snp</v>
      </c>
      <c r="J477" s="23">
        <v>26</v>
      </c>
      <c r="K477" s="23">
        <v>1</v>
      </c>
      <c r="L477" s="23">
        <v>24</v>
      </c>
    </row>
    <row r="478" spans="1:12" x14ac:dyDescent="0.2">
      <c r="A478" s="23" t="s">
        <v>1296</v>
      </c>
      <c r="B478" s="23">
        <v>16034</v>
      </c>
      <c r="C478" s="15" t="str" cm="1">
        <f t="array" ref="C478">IFERROR(LOOKUP(2, 1/(coordinates!$A$2:$A$148&lt;=B478)/(coordinates!$B$2:$B$148&gt;=B478), coordinates!$C$2:$C$148), "-")</f>
        <v>EE5</v>
      </c>
      <c r="D478" s="15" t="str">
        <f>IFERROR(LOOKUP(2, 1/(coordinates!$A$2:$A$148&lt;=$B478)/(coordinates!$B$2:$B$148&gt;=$B478), coordinates!$D$2:$D$148), "-")</f>
        <v>protein EE5</v>
      </c>
      <c r="E478" s="15" t="str">
        <f>IFERROR(LOOKUP(2, 1/(coordinates!$A$2:$A$148&lt;=$B478)/(coordinates!$B$2:$B$148&gt;=$B478), coordinates!$E$2:$E$148), "-")</f>
        <v>contains signal peptide</v>
      </c>
      <c r="F478" s="23" t="s">
        <v>10</v>
      </c>
      <c r="G478" s="23" t="s">
        <v>13</v>
      </c>
      <c r="H478" s="25">
        <v>35051</v>
      </c>
      <c r="I478" s="15" t="str">
        <f t="shared" si="9"/>
        <v>snp</v>
      </c>
      <c r="J478" s="23">
        <v>27</v>
      </c>
      <c r="K478" s="23">
        <v>1</v>
      </c>
      <c r="L478" s="23">
        <v>25</v>
      </c>
    </row>
    <row r="479" spans="1:12" x14ac:dyDescent="0.2">
      <c r="A479" s="23" t="s">
        <v>1296</v>
      </c>
      <c r="B479" s="23">
        <v>16055</v>
      </c>
      <c r="C479" s="15" t="str" cm="1">
        <f t="array" ref="C479">IFERROR(LOOKUP(2, 1/(coordinates!$A$2:$A$148&lt;=B479)/(coordinates!$B$2:$B$148&gt;=B479), coordinates!$C$2:$C$148), "-")</f>
        <v>EE5</v>
      </c>
      <c r="D479" s="15" t="str">
        <f>IFERROR(LOOKUP(2, 1/(coordinates!$A$2:$A$148&lt;=$B479)/(coordinates!$B$2:$B$148&gt;=$B479), coordinates!$D$2:$D$148), "-")</f>
        <v>protein EE5</v>
      </c>
      <c r="E479" s="15" t="str">
        <f>IFERROR(LOOKUP(2, 1/(coordinates!$A$2:$A$148&lt;=$B479)/(coordinates!$B$2:$B$148&gt;=$B479), coordinates!$E$2:$E$148), "-")</f>
        <v>contains signal peptide</v>
      </c>
      <c r="F479" s="23" t="s">
        <v>170</v>
      </c>
      <c r="G479" s="23" t="s">
        <v>126</v>
      </c>
      <c r="H479" s="24" t="s">
        <v>1334</v>
      </c>
      <c r="I479" s="15" t="str">
        <f t="shared" si="9"/>
        <v>complex</v>
      </c>
      <c r="J479" s="23">
        <v>26</v>
      </c>
      <c r="K479" s="23">
        <v>1</v>
      </c>
      <c r="L479" s="23">
        <v>25</v>
      </c>
    </row>
    <row r="480" spans="1:12" x14ac:dyDescent="0.2">
      <c r="A480" s="23" t="s">
        <v>1296</v>
      </c>
      <c r="B480" s="23">
        <v>16063</v>
      </c>
      <c r="C480" s="15" t="str" cm="1">
        <f t="array" ref="C480">IFERROR(LOOKUP(2, 1/(coordinates!$A$2:$A$148&lt;=B480)/(coordinates!$B$2:$B$148&gt;=B480), coordinates!$C$2:$C$148), "-")</f>
        <v>EE5</v>
      </c>
      <c r="D480" s="15" t="str">
        <f>IFERROR(LOOKUP(2, 1/(coordinates!$A$2:$A$148&lt;=$B480)/(coordinates!$B$2:$B$148&gt;=$B480), coordinates!$D$2:$D$148), "-")</f>
        <v>protein EE5</v>
      </c>
      <c r="E480" s="15" t="str">
        <f>IFERROR(LOOKUP(2, 1/(coordinates!$A$2:$A$148&lt;=$B480)/(coordinates!$B$2:$B$148&gt;=$B480), coordinates!$E$2:$E$148), "-")</f>
        <v>contains signal peptide</v>
      </c>
      <c r="F480" s="23" t="s">
        <v>10</v>
      </c>
      <c r="G480" s="23" t="s">
        <v>9</v>
      </c>
      <c r="H480" s="25">
        <v>33411</v>
      </c>
      <c r="I480" s="15" t="str">
        <f t="shared" si="9"/>
        <v>snp</v>
      </c>
      <c r="J480" s="23">
        <v>26</v>
      </c>
      <c r="K480" s="23">
        <v>2</v>
      </c>
      <c r="L480" s="23">
        <v>24</v>
      </c>
    </row>
    <row r="481" spans="1:12" x14ac:dyDescent="0.2">
      <c r="A481" s="23" t="s">
        <v>1296</v>
      </c>
      <c r="B481" s="23">
        <v>16077</v>
      </c>
      <c r="C481" s="15" t="str" cm="1">
        <f t="array" ref="C481">IFERROR(LOOKUP(2, 1/(coordinates!$A$2:$A$148&lt;=B481)/(coordinates!$B$2:$B$148&gt;=B481), coordinates!$C$2:$C$148), "-")</f>
        <v>EE5</v>
      </c>
      <c r="D481" s="15" t="str">
        <f>IFERROR(LOOKUP(2, 1/(coordinates!$A$2:$A$148&lt;=$B481)/(coordinates!$B$2:$B$148&gt;=$B481), coordinates!$D$2:$D$148), "-")</f>
        <v>protein EE5</v>
      </c>
      <c r="E481" s="15" t="str">
        <f>IFERROR(LOOKUP(2, 1/(coordinates!$A$2:$A$148&lt;=$B481)/(coordinates!$B$2:$B$148&gt;=$B481), coordinates!$E$2:$E$148), "-")</f>
        <v>contains signal peptide</v>
      </c>
      <c r="F481" s="23" t="s">
        <v>13</v>
      </c>
      <c r="G481" s="23" t="s">
        <v>10</v>
      </c>
      <c r="H481" s="25">
        <v>39552</v>
      </c>
      <c r="I481" s="15" t="str">
        <f t="shared" si="9"/>
        <v>snp</v>
      </c>
      <c r="J481" s="23">
        <v>26</v>
      </c>
      <c r="K481" s="23">
        <v>2</v>
      </c>
      <c r="L481" s="23">
        <v>22</v>
      </c>
    </row>
    <row r="482" spans="1:12" x14ac:dyDescent="0.2">
      <c r="A482" s="23" t="s">
        <v>1296</v>
      </c>
      <c r="B482" s="23">
        <v>16100</v>
      </c>
      <c r="C482" s="15" t="str" cm="1">
        <f t="array" ref="C482">IFERROR(LOOKUP(2, 1/(coordinates!$A$2:$A$148&lt;=B482)/(coordinates!$B$2:$B$148&gt;=B482), coordinates!$C$2:$C$148), "-")</f>
        <v>EE5</v>
      </c>
      <c r="D482" s="15" t="str">
        <f>IFERROR(LOOKUP(2, 1/(coordinates!$A$2:$A$148&lt;=$B482)/(coordinates!$B$2:$B$148&gt;=$B482), coordinates!$D$2:$D$148), "-")</f>
        <v>protein EE5</v>
      </c>
      <c r="E482" s="15" t="str">
        <f>IFERROR(LOOKUP(2, 1/(coordinates!$A$2:$A$148&lt;=$B482)/(coordinates!$B$2:$B$148&gt;=$B482), coordinates!$E$2:$E$148), "-")</f>
        <v>contains signal peptide</v>
      </c>
      <c r="F482" s="23" t="s">
        <v>128</v>
      </c>
      <c r="G482" s="23" t="s">
        <v>186</v>
      </c>
      <c r="H482" s="25">
        <v>76486</v>
      </c>
      <c r="I482" s="15" t="str">
        <f t="shared" si="9"/>
        <v>complex</v>
      </c>
      <c r="J482" s="23">
        <v>27</v>
      </c>
      <c r="K482" s="23">
        <v>1</v>
      </c>
      <c r="L482" s="23">
        <v>23</v>
      </c>
    </row>
    <row r="483" spans="1:12" x14ac:dyDescent="0.2">
      <c r="A483" s="23" t="s">
        <v>1296</v>
      </c>
      <c r="B483" s="23">
        <v>16105</v>
      </c>
      <c r="C483" s="15" t="str" cm="1">
        <f t="array" ref="C483">IFERROR(LOOKUP(2, 1/(coordinates!$A$2:$A$148&lt;=B483)/(coordinates!$B$2:$B$148&gt;=B483), coordinates!$C$2:$C$148), "-")</f>
        <v>EE5</v>
      </c>
      <c r="D483" s="15" t="str">
        <f>IFERROR(LOOKUP(2, 1/(coordinates!$A$2:$A$148&lt;=$B483)/(coordinates!$B$2:$B$148&gt;=$B483), coordinates!$D$2:$D$148), "-")</f>
        <v>protein EE5</v>
      </c>
      <c r="E483" s="15" t="str">
        <f>IFERROR(LOOKUP(2, 1/(coordinates!$A$2:$A$148&lt;=$B483)/(coordinates!$B$2:$B$148&gt;=$B483), coordinates!$E$2:$E$148), "-")</f>
        <v>contains signal peptide</v>
      </c>
      <c r="F483" s="23" t="s">
        <v>13</v>
      </c>
      <c r="G483" s="23" t="s">
        <v>10</v>
      </c>
      <c r="H483" s="25">
        <v>42415</v>
      </c>
      <c r="I483" s="15" t="str">
        <f t="shared" si="9"/>
        <v>snp</v>
      </c>
      <c r="J483" s="23">
        <v>27</v>
      </c>
      <c r="K483" s="23">
        <v>2</v>
      </c>
      <c r="L483" s="23">
        <v>23</v>
      </c>
    </row>
    <row r="484" spans="1:12" x14ac:dyDescent="0.2">
      <c r="A484" s="23" t="s">
        <v>1296</v>
      </c>
      <c r="B484" s="23">
        <v>16107</v>
      </c>
      <c r="C484" s="15" t="str" cm="1">
        <f t="array" ref="C484">IFERROR(LOOKUP(2, 1/(coordinates!$A$2:$A$148&lt;=B484)/(coordinates!$B$2:$B$148&gt;=B484), coordinates!$C$2:$C$148), "-")</f>
        <v>EE5</v>
      </c>
      <c r="D484" s="15" t="str">
        <f>IFERROR(LOOKUP(2, 1/(coordinates!$A$2:$A$148&lt;=$B484)/(coordinates!$B$2:$B$148&gt;=$B484), coordinates!$D$2:$D$148), "-")</f>
        <v>protein EE5</v>
      </c>
      <c r="E484" s="15" t="str">
        <f>IFERROR(LOOKUP(2, 1/(coordinates!$A$2:$A$148&lt;=$B484)/(coordinates!$B$2:$B$148&gt;=$B484), coordinates!$E$2:$E$148), "-")</f>
        <v>contains signal peptide</v>
      </c>
      <c r="F484" s="23" t="s">
        <v>128</v>
      </c>
      <c r="G484" s="23" t="s">
        <v>126</v>
      </c>
      <c r="H484" s="25">
        <v>83221</v>
      </c>
      <c r="I484" s="15" t="str">
        <f t="shared" si="9"/>
        <v>complex</v>
      </c>
      <c r="J484" s="23">
        <v>27</v>
      </c>
      <c r="K484" s="23">
        <v>1</v>
      </c>
      <c r="L484" s="23">
        <v>23</v>
      </c>
    </row>
    <row r="485" spans="1:12" x14ac:dyDescent="0.2">
      <c r="A485" s="23" t="s">
        <v>1296</v>
      </c>
      <c r="B485" s="23">
        <v>16110</v>
      </c>
      <c r="C485" s="15" t="str" cm="1">
        <f t="array" ref="C485">IFERROR(LOOKUP(2, 1/(coordinates!$A$2:$A$148&lt;=B485)/(coordinates!$B$2:$B$148&gt;=B485), coordinates!$C$2:$C$148), "-")</f>
        <v>EE5</v>
      </c>
      <c r="D485" s="15" t="str">
        <f>IFERROR(LOOKUP(2, 1/(coordinates!$A$2:$A$148&lt;=$B485)/(coordinates!$B$2:$B$148&gt;=$B485), coordinates!$D$2:$D$148), "-")</f>
        <v>protein EE5</v>
      </c>
      <c r="E485" s="15" t="str">
        <f>IFERROR(LOOKUP(2, 1/(coordinates!$A$2:$A$148&lt;=$B485)/(coordinates!$B$2:$B$148&gt;=$B485), coordinates!$E$2:$E$148), "-")</f>
        <v>contains signal peptide</v>
      </c>
      <c r="F485" s="23" t="s">
        <v>9</v>
      </c>
      <c r="G485" s="23" t="s">
        <v>10</v>
      </c>
      <c r="H485" s="25">
        <v>48131</v>
      </c>
      <c r="I485" s="15" t="str">
        <f t="shared" si="9"/>
        <v>snp</v>
      </c>
      <c r="J485" s="23">
        <v>27</v>
      </c>
      <c r="K485" s="23">
        <v>1</v>
      </c>
      <c r="L485" s="23">
        <v>25</v>
      </c>
    </row>
    <row r="486" spans="1:12" x14ac:dyDescent="0.2">
      <c r="A486" s="23" t="s">
        <v>1296</v>
      </c>
      <c r="B486" s="23">
        <v>16113</v>
      </c>
      <c r="C486" s="15" t="str" cm="1">
        <f t="array" ref="C486">IFERROR(LOOKUP(2, 1/(coordinates!$A$2:$A$148&lt;=B486)/(coordinates!$B$2:$B$148&gt;=B486), coordinates!$C$2:$C$148), "-")</f>
        <v>EE5</v>
      </c>
      <c r="D486" s="15" t="str">
        <f>IFERROR(LOOKUP(2, 1/(coordinates!$A$2:$A$148&lt;=$B486)/(coordinates!$B$2:$B$148&gt;=$B486), coordinates!$D$2:$D$148), "-")</f>
        <v>protein EE5</v>
      </c>
      <c r="E486" s="15" t="str">
        <f>IFERROR(LOOKUP(2, 1/(coordinates!$A$2:$A$148&lt;=$B486)/(coordinates!$B$2:$B$148&gt;=$B486), coordinates!$E$2:$E$148), "-")</f>
        <v>contains signal peptide</v>
      </c>
      <c r="F486" s="23" t="s">
        <v>13</v>
      </c>
      <c r="G486" s="23" t="s">
        <v>12</v>
      </c>
      <c r="H486" s="24" t="s">
        <v>1335</v>
      </c>
      <c r="I486" s="15" t="str">
        <f t="shared" si="9"/>
        <v>snp</v>
      </c>
      <c r="J486" s="23">
        <v>27</v>
      </c>
      <c r="K486" s="23">
        <v>1</v>
      </c>
      <c r="L486" s="23">
        <v>23</v>
      </c>
    </row>
    <row r="487" spans="1:12" x14ac:dyDescent="0.2">
      <c r="A487" s="23" t="s">
        <v>1296</v>
      </c>
      <c r="B487" s="23">
        <v>16116</v>
      </c>
      <c r="C487" s="15" t="str" cm="1">
        <f t="array" ref="C487">IFERROR(LOOKUP(2, 1/(coordinates!$A$2:$A$148&lt;=B487)/(coordinates!$B$2:$B$148&gt;=B487), coordinates!$C$2:$C$148), "-")</f>
        <v>EE5</v>
      </c>
      <c r="D487" s="15" t="str">
        <f>IFERROR(LOOKUP(2, 1/(coordinates!$A$2:$A$148&lt;=$B487)/(coordinates!$B$2:$B$148&gt;=$B487), coordinates!$D$2:$D$148), "-")</f>
        <v>protein EE5</v>
      </c>
      <c r="E487" s="15" t="str">
        <f>IFERROR(LOOKUP(2, 1/(coordinates!$A$2:$A$148&lt;=$B487)/(coordinates!$B$2:$B$148&gt;=$B487), coordinates!$E$2:$E$148), "-")</f>
        <v>contains signal peptide</v>
      </c>
      <c r="F487" s="23" t="s">
        <v>126</v>
      </c>
      <c r="G487" s="23" t="s">
        <v>55</v>
      </c>
      <c r="H487" s="25">
        <v>50247</v>
      </c>
      <c r="I487" s="15" t="str">
        <f t="shared" si="9"/>
        <v>complex</v>
      </c>
      <c r="J487" s="23">
        <v>27</v>
      </c>
      <c r="K487" s="23">
        <v>5</v>
      </c>
      <c r="L487" s="23">
        <v>22</v>
      </c>
    </row>
    <row r="488" spans="1:12" x14ac:dyDescent="0.2">
      <c r="A488" s="23" t="s">
        <v>1296</v>
      </c>
      <c r="B488" s="23">
        <v>16119</v>
      </c>
      <c r="C488" s="15" t="str" cm="1">
        <f t="array" ref="C488">IFERROR(LOOKUP(2, 1/(coordinates!$A$2:$A$148&lt;=B488)/(coordinates!$B$2:$B$148&gt;=B488), coordinates!$C$2:$C$148), "-")</f>
        <v>EE5</v>
      </c>
      <c r="D488" s="15" t="str">
        <f>IFERROR(LOOKUP(2, 1/(coordinates!$A$2:$A$148&lt;=$B488)/(coordinates!$B$2:$B$148&gt;=$B488), coordinates!$D$2:$D$148), "-")</f>
        <v>protein EE5</v>
      </c>
      <c r="E488" s="15" t="str">
        <f>IFERROR(LOOKUP(2, 1/(coordinates!$A$2:$A$148&lt;=$B488)/(coordinates!$B$2:$B$148&gt;=$B488), coordinates!$E$2:$E$148), "-")</f>
        <v>contains signal peptide</v>
      </c>
      <c r="F488" s="23" t="s">
        <v>10</v>
      </c>
      <c r="G488" s="23" t="s">
        <v>12</v>
      </c>
      <c r="H488" s="25">
        <v>37021</v>
      </c>
      <c r="I488" s="15" t="str">
        <f t="shared" si="9"/>
        <v>snp</v>
      </c>
      <c r="J488" s="23">
        <v>28</v>
      </c>
      <c r="K488" s="23">
        <v>2</v>
      </c>
      <c r="L488" s="23">
        <v>23</v>
      </c>
    </row>
    <row r="489" spans="1:12" x14ac:dyDescent="0.2">
      <c r="A489" s="23" t="s">
        <v>1296</v>
      </c>
      <c r="B489" s="23">
        <v>16128</v>
      </c>
      <c r="C489" s="15" t="str" cm="1">
        <f t="array" ref="C489">IFERROR(LOOKUP(2, 1/(coordinates!$A$2:$A$148&lt;=B489)/(coordinates!$B$2:$B$148&gt;=B489), coordinates!$C$2:$C$148), "-")</f>
        <v>EE5</v>
      </c>
      <c r="D489" s="15" t="str">
        <f>IFERROR(LOOKUP(2, 1/(coordinates!$A$2:$A$148&lt;=$B489)/(coordinates!$B$2:$B$148&gt;=$B489), coordinates!$D$2:$D$148), "-")</f>
        <v>protein EE5</v>
      </c>
      <c r="E489" s="15" t="str">
        <f>IFERROR(LOOKUP(2, 1/(coordinates!$A$2:$A$148&lt;=$B489)/(coordinates!$B$2:$B$148&gt;=$B489), coordinates!$E$2:$E$148), "-")</f>
        <v>contains signal peptide</v>
      </c>
      <c r="F489" s="23" t="s">
        <v>12</v>
      </c>
      <c r="G489" s="23" t="s">
        <v>9</v>
      </c>
      <c r="H489" s="25">
        <v>30059</v>
      </c>
      <c r="I489" s="15" t="str">
        <f t="shared" si="9"/>
        <v>snp</v>
      </c>
      <c r="J489" s="23">
        <v>28</v>
      </c>
      <c r="K489" s="23">
        <v>1</v>
      </c>
      <c r="L489" s="23">
        <v>19</v>
      </c>
    </row>
    <row r="490" spans="1:12" x14ac:dyDescent="0.2">
      <c r="A490" s="23" t="s">
        <v>1296</v>
      </c>
      <c r="B490" s="23">
        <v>16134</v>
      </c>
      <c r="C490" s="15" t="str" cm="1">
        <f t="array" ref="C490">IFERROR(LOOKUP(2, 1/(coordinates!$A$2:$A$148&lt;=B490)/(coordinates!$B$2:$B$148&gt;=B490), coordinates!$C$2:$C$148), "-")</f>
        <v>EE5</v>
      </c>
      <c r="D490" s="15" t="str">
        <f>IFERROR(LOOKUP(2, 1/(coordinates!$A$2:$A$148&lt;=$B490)/(coordinates!$B$2:$B$148&gt;=$B490), coordinates!$D$2:$D$148), "-")</f>
        <v>protein EE5</v>
      </c>
      <c r="E490" s="15" t="str">
        <f>IFERROR(LOOKUP(2, 1/(coordinates!$A$2:$A$148&lt;=$B490)/(coordinates!$B$2:$B$148&gt;=$B490), coordinates!$E$2:$E$148), "-")</f>
        <v>contains signal peptide</v>
      </c>
      <c r="F490" s="23" t="s">
        <v>10</v>
      </c>
      <c r="G490" s="23" t="s">
        <v>13</v>
      </c>
      <c r="H490" s="25">
        <v>45657</v>
      </c>
      <c r="I490" s="15" t="str">
        <f t="shared" si="9"/>
        <v>snp</v>
      </c>
      <c r="J490" s="23">
        <v>27</v>
      </c>
      <c r="K490" s="23">
        <v>1</v>
      </c>
      <c r="L490" s="23">
        <v>26</v>
      </c>
    </row>
    <row r="491" spans="1:12" x14ac:dyDescent="0.2">
      <c r="A491" s="23" t="s">
        <v>1296</v>
      </c>
      <c r="B491" s="23">
        <v>16144</v>
      </c>
      <c r="C491" s="15" t="str" cm="1">
        <f t="array" ref="C491">IFERROR(LOOKUP(2, 1/(coordinates!$A$2:$A$148&lt;=B491)/(coordinates!$B$2:$B$148&gt;=B491), coordinates!$C$2:$C$148), "-")</f>
        <v>EE5</v>
      </c>
      <c r="D491" s="15" t="str">
        <f>IFERROR(LOOKUP(2, 1/(coordinates!$A$2:$A$148&lt;=$B491)/(coordinates!$B$2:$B$148&gt;=$B491), coordinates!$D$2:$D$148), "-")</f>
        <v>protein EE5</v>
      </c>
      <c r="E491" s="15" t="str">
        <f>IFERROR(LOOKUP(2, 1/(coordinates!$A$2:$A$148&lt;=$B491)/(coordinates!$B$2:$B$148&gt;=$B491), coordinates!$E$2:$E$148), "-")</f>
        <v>contains signal peptide</v>
      </c>
      <c r="F491" s="23" t="s">
        <v>10</v>
      </c>
      <c r="G491" s="23" t="s">
        <v>12</v>
      </c>
      <c r="H491" s="25">
        <v>39872</v>
      </c>
      <c r="I491" s="15" t="str">
        <f t="shared" si="9"/>
        <v>snp</v>
      </c>
      <c r="J491" s="23">
        <v>27</v>
      </c>
      <c r="K491" s="23">
        <v>1</v>
      </c>
      <c r="L491" s="23">
        <v>25</v>
      </c>
    </row>
    <row r="492" spans="1:12" x14ac:dyDescent="0.2">
      <c r="A492" s="23" t="s">
        <v>1296</v>
      </c>
      <c r="B492" s="23">
        <v>16149</v>
      </c>
      <c r="C492" s="15" t="str" cm="1">
        <f t="array" ref="C492">IFERROR(LOOKUP(2, 1/(coordinates!$A$2:$A$148&lt;=B492)/(coordinates!$B$2:$B$148&gt;=B492), coordinates!$C$2:$C$148), "-")</f>
        <v>EE5</v>
      </c>
      <c r="D492" s="15" t="str">
        <f>IFERROR(LOOKUP(2, 1/(coordinates!$A$2:$A$148&lt;=$B492)/(coordinates!$B$2:$B$148&gt;=$B492), coordinates!$D$2:$D$148), "-")</f>
        <v>protein EE5</v>
      </c>
      <c r="E492" s="15" t="str">
        <f>IFERROR(LOOKUP(2, 1/(coordinates!$A$2:$A$148&lt;=$B492)/(coordinates!$B$2:$B$148&gt;=$B492), coordinates!$E$2:$E$148), "-")</f>
        <v>contains signal peptide</v>
      </c>
      <c r="F492" s="23" t="s">
        <v>10</v>
      </c>
      <c r="G492" s="23" t="s">
        <v>13</v>
      </c>
      <c r="H492" s="25">
        <v>42724</v>
      </c>
      <c r="I492" s="15" t="str">
        <f t="shared" si="9"/>
        <v>snp</v>
      </c>
      <c r="J492" s="23">
        <v>27</v>
      </c>
      <c r="K492" s="23">
        <v>0</v>
      </c>
      <c r="L492" s="23">
        <v>24</v>
      </c>
    </row>
    <row r="493" spans="1:12" x14ac:dyDescent="0.2">
      <c r="A493" s="23" t="s">
        <v>1296</v>
      </c>
      <c r="B493" s="23">
        <v>16154</v>
      </c>
      <c r="C493" s="15" t="str" cm="1">
        <f t="array" ref="C493">IFERROR(LOOKUP(2, 1/(coordinates!$A$2:$A$148&lt;=B493)/(coordinates!$B$2:$B$148&gt;=B493), coordinates!$C$2:$C$148), "-")</f>
        <v>EE5</v>
      </c>
      <c r="D493" s="15" t="str">
        <f>IFERROR(LOOKUP(2, 1/(coordinates!$A$2:$A$148&lt;=$B493)/(coordinates!$B$2:$B$148&gt;=$B493), coordinates!$D$2:$D$148), "-")</f>
        <v>protein EE5</v>
      </c>
      <c r="E493" s="15" t="str">
        <f>IFERROR(LOOKUP(2, 1/(coordinates!$A$2:$A$148&lt;=$B493)/(coordinates!$B$2:$B$148&gt;=$B493), coordinates!$E$2:$E$148), "-")</f>
        <v>contains signal peptide</v>
      </c>
      <c r="F493" s="23" t="s">
        <v>12</v>
      </c>
      <c r="G493" s="23" t="s">
        <v>10</v>
      </c>
      <c r="H493" s="25">
        <v>20612</v>
      </c>
      <c r="I493" s="15" t="str">
        <f t="shared" si="9"/>
        <v>snp</v>
      </c>
      <c r="J493" s="23">
        <v>26</v>
      </c>
      <c r="K493" s="23">
        <v>5</v>
      </c>
      <c r="L493" s="23">
        <v>21</v>
      </c>
    </row>
    <row r="494" spans="1:12" x14ac:dyDescent="0.2">
      <c r="A494" s="23" t="s">
        <v>1296</v>
      </c>
      <c r="B494" s="23">
        <v>16156</v>
      </c>
      <c r="C494" s="15" t="str" cm="1">
        <f t="array" ref="C494">IFERROR(LOOKUP(2, 1/(coordinates!$A$2:$A$148&lt;=B494)/(coordinates!$B$2:$B$148&gt;=B494), coordinates!$C$2:$C$148), "-")</f>
        <v>EE5</v>
      </c>
      <c r="D494" s="15" t="str">
        <f>IFERROR(LOOKUP(2, 1/(coordinates!$A$2:$A$148&lt;=$B494)/(coordinates!$B$2:$B$148&gt;=$B494), coordinates!$D$2:$D$148), "-")</f>
        <v>protein EE5</v>
      </c>
      <c r="E494" s="15" t="str">
        <f>IFERROR(LOOKUP(2, 1/(coordinates!$A$2:$A$148&lt;=$B494)/(coordinates!$B$2:$B$148&gt;=$B494), coordinates!$E$2:$E$148), "-")</f>
        <v>contains signal peptide</v>
      </c>
      <c r="F494" s="23" t="s">
        <v>13</v>
      </c>
      <c r="G494" s="23" t="s">
        <v>10</v>
      </c>
      <c r="H494" s="25">
        <v>44524</v>
      </c>
      <c r="I494" s="15" t="str">
        <f t="shared" si="9"/>
        <v>snp</v>
      </c>
      <c r="J494" s="23">
        <v>26</v>
      </c>
      <c r="K494" s="23">
        <v>3</v>
      </c>
      <c r="L494" s="23">
        <v>23</v>
      </c>
    </row>
    <row r="495" spans="1:12" x14ac:dyDescent="0.2">
      <c r="A495" s="23" t="s">
        <v>1296</v>
      </c>
      <c r="B495" s="23">
        <v>16158</v>
      </c>
      <c r="C495" s="15" t="str" cm="1">
        <f t="array" ref="C495">IFERROR(LOOKUP(2, 1/(coordinates!$A$2:$A$148&lt;=B495)/(coordinates!$B$2:$B$148&gt;=B495), coordinates!$C$2:$C$148), "-")</f>
        <v>EE5</v>
      </c>
      <c r="D495" s="15" t="str">
        <f>IFERROR(LOOKUP(2, 1/(coordinates!$A$2:$A$148&lt;=$B495)/(coordinates!$B$2:$B$148&gt;=$B495), coordinates!$D$2:$D$148), "-")</f>
        <v>protein EE5</v>
      </c>
      <c r="E495" s="15" t="str">
        <f>IFERROR(LOOKUP(2, 1/(coordinates!$A$2:$A$148&lt;=$B495)/(coordinates!$B$2:$B$148&gt;=$B495), coordinates!$E$2:$E$148), "-")</f>
        <v>contains signal peptide</v>
      </c>
      <c r="F495" s="23" t="s">
        <v>9</v>
      </c>
      <c r="G495" s="23" t="s">
        <v>13</v>
      </c>
      <c r="H495" s="25">
        <v>35357</v>
      </c>
      <c r="I495" s="15" t="str">
        <f t="shared" si="9"/>
        <v>snp</v>
      </c>
      <c r="J495" s="23">
        <v>27</v>
      </c>
      <c r="K495" s="23">
        <v>3</v>
      </c>
      <c r="L495" s="23">
        <v>22</v>
      </c>
    </row>
    <row r="496" spans="1:12" x14ac:dyDescent="0.2">
      <c r="A496" s="23" t="s">
        <v>1296</v>
      </c>
      <c r="B496" s="23">
        <v>16161</v>
      </c>
      <c r="C496" s="15" t="str" cm="1">
        <f t="array" ref="C496">IFERROR(LOOKUP(2, 1/(coordinates!$A$2:$A$148&lt;=B496)/(coordinates!$B$2:$B$148&gt;=B496), coordinates!$C$2:$C$148), "-")</f>
        <v>EE5</v>
      </c>
      <c r="D496" s="15" t="str">
        <f>IFERROR(LOOKUP(2, 1/(coordinates!$A$2:$A$148&lt;=$B496)/(coordinates!$B$2:$B$148&gt;=$B496), coordinates!$D$2:$D$148), "-")</f>
        <v>protein EE5</v>
      </c>
      <c r="E496" s="15" t="str">
        <f>IFERROR(LOOKUP(2, 1/(coordinates!$A$2:$A$148&lt;=$B496)/(coordinates!$B$2:$B$148&gt;=$B496), coordinates!$E$2:$E$148), "-")</f>
        <v>contains signal peptide</v>
      </c>
      <c r="F496" s="23" t="s">
        <v>13</v>
      </c>
      <c r="G496" s="23" t="s">
        <v>10</v>
      </c>
      <c r="H496" s="24" t="s">
        <v>1336</v>
      </c>
      <c r="I496" s="15" t="str">
        <f t="shared" si="9"/>
        <v>snp</v>
      </c>
      <c r="J496" s="23">
        <v>26</v>
      </c>
      <c r="K496" s="23">
        <v>1</v>
      </c>
      <c r="L496" s="23">
        <v>23</v>
      </c>
    </row>
    <row r="497" spans="1:12" x14ac:dyDescent="0.2">
      <c r="A497" s="23" t="s">
        <v>1296</v>
      </c>
      <c r="B497" s="23">
        <v>16164</v>
      </c>
      <c r="C497" s="15" t="str" cm="1">
        <f t="array" ref="C497">IFERROR(LOOKUP(2, 1/(coordinates!$A$2:$A$148&lt;=B497)/(coordinates!$B$2:$B$148&gt;=B497), coordinates!$C$2:$C$148), "-")</f>
        <v>EE5</v>
      </c>
      <c r="D497" s="15" t="str">
        <f>IFERROR(LOOKUP(2, 1/(coordinates!$A$2:$A$148&lt;=$B497)/(coordinates!$B$2:$B$148&gt;=$B497), coordinates!$D$2:$D$148), "-")</f>
        <v>protein EE5</v>
      </c>
      <c r="E497" s="15" t="str">
        <f>IFERROR(LOOKUP(2, 1/(coordinates!$A$2:$A$148&lt;=$B497)/(coordinates!$B$2:$B$148&gt;=$B497), coordinates!$E$2:$E$148), "-")</f>
        <v>contains signal peptide</v>
      </c>
      <c r="F497" s="23" t="s">
        <v>1337</v>
      </c>
      <c r="G497" s="23" t="s">
        <v>1338</v>
      </c>
      <c r="H497" s="25">
        <v>133575</v>
      </c>
      <c r="I497" s="15" t="str">
        <f t="shared" si="9"/>
        <v>complex</v>
      </c>
      <c r="J497" s="23">
        <v>26</v>
      </c>
      <c r="K497" s="23">
        <v>1</v>
      </c>
      <c r="L497" s="23">
        <v>20</v>
      </c>
    </row>
    <row r="498" spans="1:12" x14ac:dyDescent="0.2">
      <c r="A498" s="23" t="s">
        <v>1296</v>
      </c>
      <c r="B498" s="23">
        <v>16170</v>
      </c>
      <c r="C498" s="15" t="str" cm="1">
        <f t="array" ref="C498">IFERROR(LOOKUP(2, 1/(coordinates!$A$2:$A$148&lt;=B498)/(coordinates!$B$2:$B$148&gt;=B498), coordinates!$C$2:$C$148), "-")</f>
        <v>EE5</v>
      </c>
      <c r="D498" s="15" t="str">
        <f>IFERROR(LOOKUP(2, 1/(coordinates!$A$2:$A$148&lt;=$B498)/(coordinates!$B$2:$B$148&gt;=$B498), coordinates!$D$2:$D$148), "-")</f>
        <v>protein EE5</v>
      </c>
      <c r="E498" s="15" t="str">
        <f>IFERROR(LOOKUP(2, 1/(coordinates!$A$2:$A$148&lt;=$B498)/(coordinates!$B$2:$B$148&gt;=$B498), coordinates!$E$2:$E$148), "-")</f>
        <v>contains signal peptide</v>
      </c>
      <c r="F498" s="23" t="s">
        <v>55</v>
      </c>
      <c r="G498" s="23" t="s">
        <v>475</v>
      </c>
      <c r="H498" s="25">
        <v>98267</v>
      </c>
      <c r="I498" s="15" t="str">
        <f t="shared" si="9"/>
        <v>complex</v>
      </c>
      <c r="J498" s="23">
        <v>26</v>
      </c>
      <c r="K498" s="23">
        <v>0</v>
      </c>
      <c r="L498" s="23">
        <v>25</v>
      </c>
    </row>
    <row r="499" spans="1:12" x14ac:dyDescent="0.2">
      <c r="A499" s="23" t="s">
        <v>1296</v>
      </c>
      <c r="B499" s="23">
        <v>16173</v>
      </c>
      <c r="C499" s="15" t="str" cm="1">
        <f t="array" ref="C499">IFERROR(LOOKUP(2, 1/(coordinates!$A$2:$A$148&lt;=B499)/(coordinates!$B$2:$B$148&gt;=B499), coordinates!$C$2:$C$148), "-")</f>
        <v>EE5</v>
      </c>
      <c r="D499" s="15" t="str">
        <f>IFERROR(LOOKUP(2, 1/(coordinates!$A$2:$A$148&lt;=$B499)/(coordinates!$B$2:$B$148&gt;=$B499), coordinates!$D$2:$D$148), "-")</f>
        <v>protein EE5</v>
      </c>
      <c r="E499" s="15" t="str">
        <f>IFERROR(LOOKUP(2, 1/(coordinates!$A$2:$A$148&lt;=$B499)/(coordinates!$B$2:$B$148&gt;=$B499), coordinates!$E$2:$E$148), "-")</f>
        <v>contains signal peptide</v>
      </c>
      <c r="F499" s="23" t="s">
        <v>9</v>
      </c>
      <c r="G499" s="23" t="s">
        <v>12</v>
      </c>
      <c r="H499" s="25">
        <v>35992</v>
      </c>
      <c r="I499" s="15" t="str">
        <f t="shared" si="9"/>
        <v>snp</v>
      </c>
      <c r="J499" s="23">
        <v>27</v>
      </c>
      <c r="K499" s="23">
        <v>1</v>
      </c>
      <c r="L499" s="23">
        <v>24</v>
      </c>
    </row>
    <row r="500" spans="1:12" x14ac:dyDescent="0.2">
      <c r="A500" s="23" t="s">
        <v>1296</v>
      </c>
      <c r="B500" s="23">
        <v>16179</v>
      </c>
      <c r="C500" s="15" t="str" cm="1">
        <f t="array" ref="C500">IFERROR(LOOKUP(2, 1/(coordinates!$A$2:$A$148&lt;=B500)/(coordinates!$B$2:$B$148&gt;=B500), coordinates!$C$2:$C$148), "-")</f>
        <v>EE5</v>
      </c>
      <c r="D500" s="15" t="str">
        <f>IFERROR(LOOKUP(2, 1/(coordinates!$A$2:$A$148&lt;=$B500)/(coordinates!$B$2:$B$148&gt;=$B500), coordinates!$D$2:$D$148), "-")</f>
        <v>protein EE5</v>
      </c>
      <c r="E500" s="15" t="str">
        <f>IFERROR(LOOKUP(2, 1/(coordinates!$A$2:$A$148&lt;=$B500)/(coordinates!$B$2:$B$148&gt;=$B500), coordinates!$E$2:$E$148), "-")</f>
        <v>contains signal peptide</v>
      </c>
      <c r="F500" s="23" t="s">
        <v>9</v>
      </c>
      <c r="G500" s="23" t="s">
        <v>13</v>
      </c>
      <c r="H500" s="25">
        <v>46292</v>
      </c>
      <c r="I500" s="15" t="str">
        <f t="shared" si="9"/>
        <v>snp</v>
      </c>
      <c r="J500" s="23">
        <v>26</v>
      </c>
      <c r="K500" s="23">
        <v>0</v>
      </c>
      <c r="L500" s="23">
        <v>26</v>
      </c>
    </row>
    <row r="501" spans="1:12" x14ac:dyDescent="0.2">
      <c r="A501" s="23" t="s">
        <v>1296</v>
      </c>
      <c r="B501" s="23">
        <v>16182</v>
      </c>
      <c r="C501" s="15" t="str" cm="1">
        <f t="array" ref="C501">IFERROR(LOOKUP(2, 1/(coordinates!$A$2:$A$148&lt;=B501)/(coordinates!$B$2:$B$148&gt;=B501), coordinates!$C$2:$C$148), "-")</f>
        <v>EE5</v>
      </c>
      <c r="D501" s="15" t="str">
        <f>IFERROR(LOOKUP(2, 1/(coordinates!$A$2:$A$148&lt;=$B501)/(coordinates!$B$2:$B$148&gt;=$B501), coordinates!$D$2:$D$148), "-")</f>
        <v>protein EE5</v>
      </c>
      <c r="E501" s="15" t="str">
        <f>IFERROR(LOOKUP(2, 1/(coordinates!$A$2:$A$148&lt;=$B501)/(coordinates!$B$2:$B$148&gt;=$B501), coordinates!$E$2:$E$148), "-")</f>
        <v>contains signal peptide</v>
      </c>
      <c r="F501" s="23" t="s">
        <v>9</v>
      </c>
      <c r="G501" s="23" t="s">
        <v>12</v>
      </c>
      <c r="H501" s="24" t="s">
        <v>1339</v>
      </c>
      <c r="I501" s="15" t="str">
        <f t="shared" si="9"/>
        <v>snp</v>
      </c>
      <c r="J501" s="23">
        <v>26</v>
      </c>
      <c r="K501" s="23">
        <v>1</v>
      </c>
      <c r="L501" s="23">
        <v>25</v>
      </c>
    </row>
    <row r="502" spans="1:12" x14ac:dyDescent="0.2">
      <c r="A502" s="23" t="s">
        <v>1296</v>
      </c>
      <c r="B502" s="23">
        <v>16185</v>
      </c>
      <c r="C502" s="15" t="str" cm="1">
        <f t="array" ref="C502">IFERROR(LOOKUP(2, 1/(coordinates!$A$2:$A$148&lt;=B502)/(coordinates!$B$2:$B$148&gt;=B502), coordinates!$C$2:$C$148), "-")</f>
        <v>EE5</v>
      </c>
      <c r="D502" s="15" t="str">
        <f>IFERROR(LOOKUP(2, 1/(coordinates!$A$2:$A$148&lt;=$B502)/(coordinates!$B$2:$B$148&gt;=$B502), coordinates!$D$2:$D$148), "-")</f>
        <v>protein EE5</v>
      </c>
      <c r="E502" s="15" t="str">
        <f>IFERROR(LOOKUP(2, 1/(coordinates!$A$2:$A$148&lt;=$B502)/(coordinates!$B$2:$B$148&gt;=$B502), coordinates!$E$2:$E$148), "-")</f>
        <v>contains signal peptide</v>
      </c>
      <c r="F502" s="23" t="s">
        <v>9</v>
      </c>
      <c r="G502" s="23" t="s">
        <v>12</v>
      </c>
      <c r="H502" s="25">
        <v>32596</v>
      </c>
      <c r="I502" s="15" t="str">
        <f t="shared" si="9"/>
        <v>snp</v>
      </c>
      <c r="J502" s="23">
        <v>26</v>
      </c>
      <c r="K502" s="23">
        <v>1</v>
      </c>
      <c r="L502" s="23">
        <v>25</v>
      </c>
    </row>
    <row r="503" spans="1:12" x14ac:dyDescent="0.2">
      <c r="A503" s="23" t="s">
        <v>1296</v>
      </c>
      <c r="B503" s="23">
        <v>16188</v>
      </c>
      <c r="C503" s="15" t="str" cm="1">
        <f t="array" ref="C503">IFERROR(LOOKUP(2, 1/(coordinates!$A$2:$A$148&lt;=B503)/(coordinates!$B$2:$B$148&gt;=B503), coordinates!$C$2:$C$148), "-")</f>
        <v>EE5</v>
      </c>
      <c r="D503" s="15" t="str">
        <f>IFERROR(LOOKUP(2, 1/(coordinates!$A$2:$A$148&lt;=$B503)/(coordinates!$B$2:$B$148&gt;=$B503), coordinates!$D$2:$D$148), "-")</f>
        <v>protein EE5</v>
      </c>
      <c r="E503" s="15" t="str">
        <f>IFERROR(LOOKUP(2, 1/(coordinates!$A$2:$A$148&lt;=$B503)/(coordinates!$B$2:$B$148&gt;=$B503), coordinates!$E$2:$E$148), "-")</f>
        <v>contains signal peptide</v>
      </c>
      <c r="F503" s="23" t="s">
        <v>13</v>
      </c>
      <c r="G503" s="23" t="s">
        <v>12</v>
      </c>
      <c r="H503" s="25">
        <v>29748</v>
      </c>
      <c r="I503" s="15" t="str">
        <f t="shared" si="9"/>
        <v>snp</v>
      </c>
      <c r="J503" s="23">
        <v>26</v>
      </c>
      <c r="K503" s="23">
        <v>3</v>
      </c>
      <c r="L503" s="23">
        <v>23</v>
      </c>
    </row>
    <row r="504" spans="1:12" x14ac:dyDescent="0.2">
      <c r="A504" s="23" t="s">
        <v>1296</v>
      </c>
      <c r="B504" s="23">
        <v>16193</v>
      </c>
      <c r="C504" s="15" t="str" cm="1">
        <f t="array" ref="C504">IFERROR(LOOKUP(2, 1/(coordinates!$A$2:$A$148&lt;=B504)/(coordinates!$B$2:$B$148&gt;=B504), coordinates!$C$2:$C$148), "-")</f>
        <v>EE5</v>
      </c>
      <c r="D504" s="15" t="str">
        <f>IFERROR(LOOKUP(2, 1/(coordinates!$A$2:$A$148&lt;=$B504)/(coordinates!$B$2:$B$148&gt;=$B504), coordinates!$D$2:$D$148), "-")</f>
        <v>protein EE5</v>
      </c>
      <c r="E504" s="15" t="str">
        <f>IFERROR(LOOKUP(2, 1/(coordinates!$A$2:$A$148&lt;=$B504)/(coordinates!$B$2:$B$148&gt;=$B504), coordinates!$E$2:$E$148), "-")</f>
        <v>contains signal peptide</v>
      </c>
      <c r="F504" s="23" t="s">
        <v>553</v>
      </c>
      <c r="G504" s="23" t="s">
        <v>32</v>
      </c>
      <c r="H504" s="25">
        <v>57286</v>
      </c>
      <c r="I504" s="15" t="str">
        <f t="shared" si="9"/>
        <v>complex</v>
      </c>
      <c r="J504" s="23">
        <v>27</v>
      </c>
      <c r="K504" s="23">
        <v>4</v>
      </c>
      <c r="L504" s="23">
        <v>22</v>
      </c>
    </row>
    <row r="505" spans="1:12" x14ac:dyDescent="0.2">
      <c r="A505" s="23" t="s">
        <v>1296</v>
      </c>
      <c r="B505" s="23">
        <v>16196</v>
      </c>
      <c r="C505" s="15" t="str" cm="1">
        <f t="array" ref="C505">IFERROR(LOOKUP(2, 1/(coordinates!$A$2:$A$148&lt;=B505)/(coordinates!$B$2:$B$148&gt;=B505), coordinates!$C$2:$C$148), "-")</f>
        <v>EE5</v>
      </c>
      <c r="D505" s="15" t="str">
        <f>IFERROR(LOOKUP(2, 1/(coordinates!$A$2:$A$148&lt;=$B505)/(coordinates!$B$2:$B$148&gt;=$B505), coordinates!$D$2:$D$148), "-")</f>
        <v>protein EE5</v>
      </c>
      <c r="E505" s="15" t="str">
        <f>IFERROR(LOOKUP(2, 1/(coordinates!$A$2:$A$148&lt;=$B505)/(coordinates!$B$2:$B$148&gt;=$B505), coordinates!$E$2:$E$148), "-")</f>
        <v>contains signal peptide</v>
      </c>
      <c r="F505" s="23" t="s">
        <v>12</v>
      </c>
      <c r="G505" s="23" t="s">
        <v>13</v>
      </c>
      <c r="H505" s="25">
        <v>35428</v>
      </c>
      <c r="I505" s="15" t="str">
        <f t="shared" si="9"/>
        <v>snp</v>
      </c>
      <c r="J505" s="23">
        <v>26</v>
      </c>
      <c r="K505" s="23">
        <v>2</v>
      </c>
      <c r="L505" s="23">
        <v>22</v>
      </c>
    </row>
    <row r="506" spans="1:12" x14ac:dyDescent="0.2">
      <c r="A506" s="23" t="s">
        <v>1296</v>
      </c>
      <c r="B506" s="23">
        <v>16198</v>
      </c>
      <c r="C506" s="15" t="str" cm="1">
        <f t="array" ref="C506">IFERROR(LOOKUP(2, 1/(coordinates!$A$2:$A$148&lt;=B506)/(coordinates!$B$2:$B$148&gt;=B506), coordinates!$C$2:$C$148), "-")</f>
        <v>EE5</v>
      </c>
      <c r="D506" s="15" t="str">
        <f>IFERROR(LOOKUP(2, 1/(coordinates!$A$2:$A$148&lt;=$B506)/(coordinates!$B$2:$B$148&gt;=$B506), coordinates!$D$2:$D$148), "-")</f>
        <v>protein EE5</v>
      </c>
      <c r="E506" s="15" t="str">
        <f>IFERROR(LOOKUP(2, 1/(coordinates!$A$2:$A$148&lt;=$B506)/(coordinates!$B$2:$B$148&gt;=$B506), coordinates!$E$2:$E$148), "-")</f>
        <v>contains signal peptide</v>
      </c>
      <c r="F506" s="23" t="s">
        <v>9</v>
      </c>
      <c r="G506" s="23" t="s">
        <v>10</v>
      </c>
      <c r="H506" s="25">
        <v>35905</v>
      </c>
      <c r="I506" s="15" t="str">
        <f t="shared" si="9"/>
        <v>snp</v>
      </c>
      <c r="J506" s="23">
        <v>26</v>
      </c>
      <c r="K506" s="23">
        <v>0</v>
      </c>
      <c r="L506" s="23">
        <v>23</v>
      </c>
    </row>
    <row r="507" spans="1:12" x14ac:dyDescent="0.2">
      <c r="A507" s="23" t="s">
        <v>1296</v>
      </c>
      <c r="B507" s="23">
        <v>16200</v>
      </c>
      <c r="C507" s="15" t="str" cm="1">
        <f t="array" ref="C507">IFERROR(LOOKUP(2, 1/(coordinates!$A$2:$A$148&lt;=B507)/(coordinates!$B$2:$B$148&gt;=B507), coordinates!$C$2:$C$148), "-")</f>
        <v>EE5</v>
      </c>
      <c r="D507" s="15" t="str">
        <f>IFERROR(LOOKUP(2, 1/(coordinates!$A$2:$A$148&lt;=$B507)/(coordinates!$B$2:$B$148&gt;=$B507), coordinates!$D$2:$D$148), "-")</f>
        <v>protein EE5</v>
      </c>
      <c r="E507" s="15" t="str">
        <f>IFERROR(LOOKUP(2, 1/(coordinates!$A$2:$A$148&lt;=$B507)/(coordinates!$B$2:$B$148&gt;=$B507), coordinates!$E$2:$E$148), "-")</f>
        <v>contains signal peptide</v>
      </c>
      <c r="F507" s="23" t="s">
        <v>494</v>
      </c>
      <c r="G507" s="23" t="s">
        <v>984</v>
      </c>
      <c r="H507" s="24" t="s">
        <v>1340</v>
      </c>
      <c r="I507" s="15" t="str">
        <f t="shared" si="9"/>
        <v>complex</v>
      </c>
      <c r="J507" s="23">
        <v>26</v>
      </c>
      <c r="K507" s="23">
        <v>2</v>
      </c>
      <c r="L507" s="23">
        <v>23</v>
      </c>
    </row>
    <row r="508" spans="1:12" x14ac:dyDescent="0.2">
      <c r="A508" s="23" t="s">
        <v>1296</v>
      </c>
      <c r="B508" s="23">
        <v>16215</v>
      </c>
      <c r="C508" s="15" t="str" cm="1">
        <f t="array" ref="C508">IFERROR(LOOKUP(2, 1/(coordinates!$A$2:$A$148&lt;=B508)/(coordinates!$B$2:$B$148&gt;=B508), coordinates!$C$2:$C$148), "-")</f>
        <v>EE5</v>
      </c>
      <c r="D508" s="15" t="str">
        <f>IFERROR(LOOKUP(2, 1/(coordinates!$A$2:$A$148&lt;=$B508)/(coordinates!$B$2:$B$148&gt;=$B508), coordinates!$D$2:$D$148), "-")</f>
        <v>protein EE5</v>
      </c>
      <c r="E508" s="15" t="str">
        <f>IFERROR(LOOKUP(2, 1/(coordinates!$A$2:$A$148&lt;=$B508)/(coordinates!$B$2:$B$148&gt;=$B508), coordinates!$E$2:$E$148), "-")</f>
        <v>contains signal peptide</v>
      </c>
      <c r="F508" s="23" t="s">
        <v>9</v>
      </c>
      <c r="G508" s="23" t="s">
        <v>13</v>
      </c>
      <c r="H508" s="25">
        <v>31208</v>
      </c>
      <c r="I508" s="15" t="str">
        <f t="shared" si="9"/>
        <v>snp</v>
      </c>
      <c r="J508" s="23">
        <v>26</v>
      </c>
      <c r="K508" s="23">
        <v>4</v>
      </c>
      <c r="L508" s="23">
        <v>21</v>
      </c>
    </row>
    <row r="509" spans="1:12" x14ac:dyDescent="0.2">
      <c r="A509" s="23" t="s">
        <v>1296</v>
      </c>
      <c r="B509" s="23">
        <v>16224</v>
      </c>
      <c r="C509" s="15" t="str" cm="1">
        <f t="array" ref="C509">IFERROR(LOOKUP(2, 1/(coordinates!$A$2:$A$148&lt;=B509)/(coordinates!$B$2:$B$148&gt;=B509), coordinates!$C$2:$C$148), "-")</f>
        <v>EE5</v>
      </c>
      <c r="D509" s="15" t="str">
        <f>IFERROR(LOOKUP(2, 1/(coordinates!$A$2:$A$148&lt;=$B509)/(coordinates!$B$2:$B$148&gt;=$B509), coordinates!$D$2:$D$148), "-")</f>
        <v>protein EE5</v>
      </c>
      <c r="E509" s="15" t="str">
        <f>IFERROR(LOOKUP(2, 1/(coordinates!$A$2:$A$148&lt;=$B509)/(coordinates!$B$2:$B$148&gt;=$B509), coordinates!$E$2:$E$148), "-")</f>
        <v>contains signal peptide</v>
      </c>
      <c r="F509" s="23" t="s">
        <v>1304</v>
      </c>
      <c r="G509" s="23" t="s">
        <v>555</v>
      </c>
      <c r="H509" s="25">
        <v>79762</v>
      </c>
      <c r="I509" s="15" t="str">
        <f t="shared" si="9"/>
        <v>complex</v>
      </c>
      <c r="J509" s="23">
        <v>26</v>
      </c>
      <c r="K509" s="23">
        <v>3</v>
      </c>
      <c r="L509" s="23">
        <v>21</v>
      </c>
    </row>
    <row r="510" spans="1:12" x14ac:dyDescent="0.2">
      <c r="A510" s="23" t="s">
        <v>1296</v>
      </c>
      <c r="B510" s="23">
        <v>16228</v>
      </c>
      <c r="C510" s="15" t="str" cm="1">
        <f t="array" ref="C510">IFERROR(LOOKUP(2, 1/(coordinates!$A$2:$A$148&lt;=B510)/(coordinates!$B$2:$B$148&gt;=B510), coordinates!$C$2:$C$148), "-")</f>
        <v>EE5</v>
      </c>
      <c r="D510" s="15" t="str">
        <f>IFERROR(LOOKUP(2, 1/(coordinates!$A$2:$A$148&lt;=$B510)/(coordinates!$B$2:$B$148&gt;=$B510), coordinates!$D$2:$D$148), "-")</f>
        <v>protein EE5</v>
      </c>
      <c r="E510" s="15" t="str">
        <f>IFERROR(LOOKUP(2, 1/(coordinates!$A$2:$A$148&lt;=$B510)/(coordinates!$B$2:$B$148&gt;=$B510), coordinates!$E$2:$E$148), "-")</f>
        <v>contains signal peptide</v>
      </c>
      <c r="F510" s="23" t="s">
        <v>9</v>
      </c>
      <c r="G510" s="23" t="s">
        <v>10</v>
      </c>
      <c r="H510" s="25">
        <v>29296</v>
      </c>
      <c r="I510" s="15" t="str">
        <f t="shared" si="9"/>
        <v>snp</v>
      </c>
      <c r="J510" s="23">
        <v>26</v>
      </c>
      <c r="K510" s="23">
        <v>3</v>
      </c>
      <c r="L510" s="23">
        <v>23</v>
      </c>
    </row>
    <row r="511" spans="1:12" x14ac:dyDescent="0.2">
      <c r="A511" s="23" t="s">
        <v>1296</v>
      </c>
      <c r="B511" s="23">
        <v>16230</v>
      </c>
      <c r="C511" s="15" t="str" cm="1">
        <f t="array" ref="C511">IFERROR(LOOKUP(2, 1/(coordinates!$A$2:$A$148&lt;=B511)/(coordinates!$B$2:$B$148&gt;=B511), coordinates!$C$2:$C$148), "-")</f>
        <v>EE5</v>
      </c>
      <c r="D511" s="15" t="str">
        <f>IFERROR(LOOKUP(2, 1/(coordinates!$A$2:$A$148&lt;=$B511)/(coordinates!$B$2:$B$148&gt;=$B511), coordinates!$D$2:$D$148), "-")</f>
        <v>protein EE5</v>
      </c>
      <c r="E511" s="15" t="str">
        <f>IFERROR(LOOKUP(2, 1/(coordinates!$A$2:$A$148&lt;=$B511)/(coordinates!$B$2:$B$148&gt;=$B511), coordinates!$E$2:$E$148), "-")</f>
        <v>contains signal peptide</v>
      </c>
      <c r="F511" s="23" t="s">
        <v>12</v>
      </c>
      <c r="G511" s="23" t="s">
        <v>13</v>
      </c>
      <c r="H511" s="25">
        <v>28099</v>
      </c>
      <c r="I511" s="15" t="str">
        <f t="shared" si="9"/>
        <v>snp</v>
      </c>
      <c r="J511" s="23">
        <v>26</v>
      </c>
      <c r="K511" s="23">
        <v>1</v>
      </c>
      <c r="L511" s="23">
        <v>23</v>
      </c>
    </row>
    <row r="512" spans="1:12" x14ac:dyDescent="0.2">
      <c r="A512" s="23" t="s">
        <v>1296</v>
      </c>
      <c r="B512" s="23">
        <v>16234</v>
      </c>
      <c r="C512" s="15" t="str" cm="1">
        <f t="array" ref="C512">IFERROR(LOOKUP(2, 1/(coordinates!$A$2:$A$148&lt;=B512)/(coordinates!$B$2:$B$148&gt;=B512), coordinates!$C$2:$C$148), "-")</f>
        <v>EE5</v>
      </c>
      <c r="D512" s="15" t="str">
        <f>IFERROR(LOOKUP(2, 1/(coordinates!$A$2:$A$148&lt;=$B512)/(coordinates!$B$2:$B$148&gt;=$B512), coordinates!$D$2:$D$148), "-")</f>
        <v>protein EE5</v>
      </c>
      <c r="E512" s="15" t="str">
        <f>IFERROR(LOOKUP(2, 1/(coordinates!$A$2:$A$148&lt;=$B512)/(coordinates!$B$2:$B$148&gt;=$B512), coordinates!$E$2:$E$148), "-")</f>
        <v>contains signal peptide</v>
      </c>
      <c r="F512" s="23" t="s">
        <v>17</v>
      </c>
      <c r="G512" s="23" t="s">
        <v>475</v>
      </c>
      <c r="H512" s="24" t="s">
        <v>1341</v>
      </c>
      <c r="I512" s="15" t="str">
        <f t="shared" si="9"/>
        <v>complex</v>
      </c>
      <c r="J512" s="23">
        <v>26</v>
      </c>
      <c r="K512" s="23">
        <v>1</v>
      </c>
      <c r="L512" s="23">
        <v>23</v>
      </c>
    </row>
    <row r="513" spans="1:12" x14ac:dyDescent="0.2">
      <c r="A513" s="23" t="s">
        <v>1296</v>
      </c>
      <c r="B513" s="23">
        <v>16237</v>
      </c>
      <c r="C513" s="15" t="str" cm="1">
        <f t="array" ref="C513">IFERROR(LOOKUP(2, 1/(coordinates!$A$2:$A$148&lt;=B513)/(coordinates!$B$2:$B$148&gt;=B513), coordinates!$C$2:$C$148), "-")</f>
        <v>EE5</v>
      </c>
      <c r="D513" s="15" t="str">
        <f>IFERROR(LOOKUP(2, 1/(coordinates!$A$2:$A$148&lt;=$B513)/(coordinates!$B$2:$B$148&gt;=$B513), coordinates!$D$2:$D$148), "-")</f>
        <v>protein EE5</v>
      </c>
      <c r="E513" s="15" t="str">
        <f>IFERROR(LOOKUP(2, 1/(coordinates!$A$2:$A$148&lt;=$B513)/(coordinates!$B$2:$B$148&gt;=$B513), coordinates!$E$2:$E$148), "-")</f>
        <v>contains signal peptide</v>
      </c>
      <c r="F513" s="23" t="s">
        <v>10</v>
      </c>
      <c r="G513" s="23" t="s">
        <v>9</v>
      </c>
      <c r="H513" s="25">
        <v>26234</v>
      </c>
      <c r="I513" s="15" t="str">
        <f t="shared" ref="I513:I576" si="10">IF(AND(LEN(F513)=LEN(G513), LEN(F513)=1), "snp", "complex")</f>
        <v>snp</v>
      </c>
      <c r="J513" s="23">
        <v>27</v>
      </c>
      <c r="K513" s="23">
        <v>2</v>
      </c>
      <c r="L513" s="23">
        <v>23</v>
      </c>
    </row>
    <row r="514" spans="1:12" x14ac:dyDescent="0.2">
      <c r="A514" s="23" t="s">
        <v>1296</v>
      </c>
      <c r="B514" s="23">
        <v>16250</v>
      </c>
      <c r="C514" s="15" t="str" cm="1">
        <f t="array" ref="C514">IFERROR(LOOKUP(2, 1/(coordinates!$A$2:$A$148&lt;=B514)/(coordinates!$B$2:$B$148&gt;=B514), coordinates!$C$2:$C$148), "-")</f>
        <v>EE5</v>
      </c>
      <c r="D514" s="15" t="str">
        <f>IFERROR(LOOKUP(2, 1/(coordinates!$A$2:$A$148&lt;=$B514)/(coordinates!$B$2:$B$148&gt;=$B514), coordinates!$D$2:$D$148), "-")</f>
        <v>protein EE5</v>
      </c>
      <c r="E514" s="15" t="str">
        <f>IFERROR(LOOKUP(2, 1/(coordinates!$A$2:$A$148&lt;=$B514)/(coordinates!$B$2:$B$148&gt;=$B514), coordinates!$E$2:$E$148), "-")</f>
        <v>contains signal peptide</v>
      </c>
      <c r="F514" s="23" t="s">
        <v>9</v>
      </c>
      <c r="G514" s="23" t="s">
        <v>13</v>
      </c>
      <c r="H514" s="25">
        <v>18321</v>
      </c>
      <c r="I514" s="15" t="str">
        <f t="shared" si="10"/>
        <v>snp</v>
      </c>
      <c r="J514" s="23">
        <v>28</v>
      </c>
      <c r="K514" s="23">
        <v>4</v>
      </c>
      <c r="L514" s="23">
        <v>22</v>
      </c>
    </row>
    <row r="515" spans="1:12" x14ac:dyDescent="0.2">
      <c r="A515" s="23" t="s">
        <v>1296</v>
      </c>
      <c r="B515" s="23">
        <v>16254</v>
      </c>
      <c r="C515" s="15" t="str" cm="1">
        <f t="array" ref="C515">IFERROR(LOOKUP(2, 1/(coordinates!$A$2:$A$148&lt;=B515)/(coordinates!$B$2:$B$148&gt;=B515), coordinates!$C$2:$C$148), "-")</f>
        <v>EE5</v>
      </c>
      <c r="D515" s="15" t="str">
        <f>IFERROR(LOOKUP(2, 1/(coordinates!$A$2:$A$148&lt;=$B515)/(coordinates!$B$2:$B$148&gt;=$B515), coordinates!$D$2:$D$148), "-")</f>
        <v>protein EE5</v>
      </c>
      <c r="E515" s="15" t="str">
        <f>IFERROR(LOOKUP(2, 1/(coordinates!$A$2:$A$148&lt;=$B515)/(coordinates!$B$2:$B$148&gt;=$B515), coordinates!$E$2:$E$148), "-")</f>
        <v>contains signal peptide</v>
      </c>
      <c r="F515" s="23" t="s">
        <v>10</v>
      </c>
      <c r="G515" s="23" t="s">
        <v>9</v>
      </c>
      <c r="H515" s="25">
        <v>28161</v>
      </c>
      <c r="I515" s="15" t="str">
        <f t="shared" si="10"/>
        <v>snp</v>
      </c>
      <c r="J515" s="23">
        <v>27</v>
      </c>
      <c r="K515" s="23">
        <v>2</v>
      </c>
      <c r="L515" s="23">
        <v>24</v>
      </c>
    </row>
    <row r="516" spans="1:12" x14ac:dyDescent="0.2">
      <c r="A516" s="23" t="s">
        <v>1296</v>
      </c>
      <c r="B516" s="23">
        <v>16258</v>
      </c>
      <c r="C516" s="15" t="str" cm="1">
        <f t="array" ref="C516">IFERROR(LOOKUP(2, 1/(coordinates!$A$2:$A$148&lt;=B516)/(coordinates!$B$2:$B$148&gt;=B516), coordinates!$C$2:$C$148), "-")</f>
        <v>EE5</v>
      </c>
      <c r="D516" s="15" t="str">
        <f>IFERROR(LOOKUP(2, 1/(coordinates!$A$2:$A$148&lt;=$B516)/(coordinates!$B$2:$B$148&gt;=$B516), coordinates!$D$2:$D$148), "-")</f>
        <v>protein EE5</v>
      </c>
      <c r="E516" s="15" t="str">
        <f>IFERROR(LOOKUP(2, 1/(coordinates!$A$2:$A$148&lt;=$B516)/(coordinates!$B$2:$B$148&gt;=$B516), coordinates!$E$2:$E$148), "-")</f>
        <v>contains signal peptide</v>
      </c>
      <c r="F516" s="23" t="s">
        <v>10</v>
      </c>
      <c r="G516" s="23" t="s">
        <v>13</v>
      </c>
      <c r="H516" s="25">
        <v>31674</v>
      </c>
      <c r="I516" s="15" t="str">
        <f t="shared" si="10"/>
        <v>snp</v>
      </c>
      <c r="J516" s="23">
        <v>26</v>
      </c>
      <c r="K516" s="23">
        <v>0</v>
      </c>
      <c r="L516" s="23">
        <v>24</v>
      </c>
    </row>
    <row r="517" spans="1:12" x14ac:dyDescent="0.2">
      <c r="A517" s="23" t="s">
        <v>1296</v>
      </c>
      <c r="B517" s="23">
        <v>16277</v>
      </c>
      <c r="C517" s="15" t="str" cm="1">
        <f t="array" ref="C517">IFERROR(LOOKUP(2, 1/(coordinates!$A$2:$A$148&lt;=B517)/(coordinates!$B$2:$B$148&gt;=B517), coordinates!$C$2:$C$148), "-")</f>
        <v>EE5</v>
      </c>
      <c r="D517" s="15" t="str">
        <f>IFERROR(LOOKUP(2, 1/(coordinates!$A$2:$A$148&lt;=$B517)/(coordinates!$B$2:$B$148&gt;=$B517), coordinates!$D$2:$D$148), "-")</f>
        <v>protein EE5</v>
      </c>
      <c r="E517" s="15" t="str">
        <f>IFERROR(LOOKUP(2, 1/(coordinates!$A$2:$A$148&lt;=$B517)/(coordinates!$B$2:$B$148&gt;=$B517), coordinates!$E$2:$E$148), "-")</f>
        <v>contains signal peptide</v>
      </c>
      <c r="F517" s="23" t="s">
        <v>10</v>
      </c>
      <c r="G517" s="23" t="s">
        <v>13</v>
      </c>
      <c r="H517" s="25">
        <v>38084</v>
      </c>
      <c r="I517" s="15" t="str">
        <f t="shared" si="10"/>
        <v>snp</v>
      </c>
      <c r="J517" s="23">
        <v>27</v>
      </c>
      <c r="K517" s="23">
        <v>1</v>
      </c>
      <c r="L517" s="23">
        <v>23</v>
      </c>
    </row>
    <row r="518" spans="1:12" x14ac:dyDescent="0.2">
      <c r="A518" s="23" t="s">
        <v>1296</v>
      </c>
      <c r="B518" s="23">
        <v>16284</v>
      </c>
      <c r="C518" s="15" t="str" cm="1">
        <f t="array" ref="C518">IFERROR(LOOKUP(2, 1/(coordinates!$A$2:$A$148&lt;=B518)/(coordinates!$B$2:$B$148&gt;=B518), coordinates!$C$2:$C$148), "-")</f>
        <v>EE5</v>
      </c>
      <c r="D518" s="15" t="str">
        <f>IFERROR(LOOKUP(2, 1/(coordinates!$A$2:$A$148&lt;=$B518)/(coordinates!$B$2:$B$148&gt;=$B518), coordinates!$D$2:$D$148), "-")</f>
        <v>protein EE5</v>
      </c>
      <c r="E518" s="15" t="str">
        <f>IFERROR(LOOKUP(2, 1/(coordinates!$A$2:$A$148&lt;=$B518)/(coordinates!$B$2:$B$148&gt;=$B518), coordinates!$E$2:$E$148), "-")</f>
        <v>contains signal peptide</v>
      </c>
      <c r="F518" s="23" t="s">
        <v>9</v>
      </c>
      <c r="G518" s="23" t="s">
        <v>13</v>
      </c>
      <c r="H518" s="25">
        <v>45832</v>
      </c>
      <c r="I518" s="15" t="str">
        <f t="shared" si="10"/>
        <v>snp</v>
      </c>
      <c r="J518" s="23">
        <v>26</v>
      </c>
      <c r="K518" s="23">
        <v>0</v>
      </c>
      <c r="L518" s="23">
        <v>25</v>
      </c>
    </row>
    <row r="519" spans="1:12" x14ac:dyDescent="0.2">
      <c r="A519" s="23" t="s">
        <v>1296</v>
      </c>
      <c r="B519" s="23">
        <v>16299</v>
      </c>
      <c r="C519" s="15" t="str" cm="1">
        <f t="array" ref="C519">IFERROR(LOOKUP(2, 1/(coordinates!$A$2:$A$148&lt;=B519)/(coordinates!$B$2:$B$148&gt;=B519), coordinates!$C$2:$C$148), "-")</f>
        <v>EE5</v>
      </c>
      <c r="D519" s="15" t="str">
        <f>IFERROR(LOOKUP(2, 1/(coordinates!$A$2:$A$148&lt;=$B519)/(coordinates!$B$2:$B$148&gt;=$B519), coordinates!$D$2:$D$148), "-")</f>
        <v>protein EE5</v>
      </c>
      <c r="E519" s="15" t="str">
        <f>IFERROR(LOOKUP(2, 1/(coordinates!$A$2:$A$148&lt;=$B519)/(coordinates!$B$2:$B$148&gt;=$B519), coordinates!$E$2:$E$148), "-")</f>
        <v>contains signal peptide</v>
      </c>
      <c r="F519" s="23" t="s">
        <v>13</v>
      </c>
      <c r="G519" s="23" t="s">
        <v>12</v>
      </c>
      <c r="H519" s="25">
        <v>41334</v>
      </c>
      <c r="I519" s="15" t="str">
        <f t="shared" si="10"/>
        <v>snp</v>
      </c>
      <c r="J519" s="23">
        <v>26</v>
      </c>
      <c r="K519" s="23">
        <v>1</v>
      </c>
      <c r="L519" s="23">
        <v>25</v>
      </c>
    </row>
    <row r="520" spans="1:12" x14ac:dyDescent="0.2">
      <c r="A520" s="23" t="s">
        <v>1296</v>
      </c>
      <c r="B520" s="23">
        <v>16308</v>
      </c>
      <c r="C520" s="15" t="str" cm="1">
        <f t="array" ref="C520">IFERROR(LOOKUP(2, 1/(coordinates!$A$2:$A$148&lt;=B520)/(coordinates!$B$2:$B$148&gt;=B520), coordinates!$C$2:$C$148), "-")</f>
        <v>EE5</v>
      </c>
      <c r="D520" s="15" t="str">
        <f>IFERROR(LOOKUP(2, 1/(coordinates!$A$2:$A$148&lt;=$B520)/(coordinates!$B$2:$B$148&gt;=$B520), coordinates!$D$2:$D$148), "-")</f>
        <v>protein EE5</v>
      </c>
      <c r="E520" s="15" t="str">
        <f>IFERROR(LOOKUP(2, 1/(coordinates!$A$2:$A$148&lt;=$B520)/(coordinates!$B$2:$B$148&gt;=$B520), coordinates!$E$2:$E$148), "-")</f>
        <v>contains signal peptide</v>
      </c>
      <c r="F520" s="23" t="s">
        <v>170</v>
      </c>
      <c r="G520" s="23" t="s">
        <v>58</v>
      </c>
      <c r="H520" s="24" t="s">
        <v>1342</v>
      </c>
      <c r="I520" s="15" t="str">
        <f t="shared" si="10"/>
        <v>complex</v>
      </c>
      <c r="J520" s="23">
        <v>27</v>
      </c>
      <c r="K520" s="23">
        <v>4</v>
      </c>
      <c r="L520" s="23">
        <v>21</v>
      </c>
    </row>
    <row r="521" spans="1:12" x14ac:dyDescent="0.2">
      <c r="A521" s="23" t="s">
        <v>1296</v>
      </c>
      <c r="B521" s="23">
        <v>16311</v>
      </c>
      <c r="C521" s="15" t="str" cm="1">
        <f t="array" ref="C521">IFERROR(LOOKUP(2, 1/(coordinates!$A$2:$A$148&lt;=B521)/(coordinates!$B$2:$B$148&gt;=B521), coordinates!$C$2:$C$148), "-")</f>
        <v>EE5</v>
      </c>
      <c r="D521" s="15" t="str">
        <f>IFERROR(LOOKUP(2, 1/(coordinates!$A$2:$A$148&lt;=$B521)/(coordinates!$B$2:$B$148&gt;=$B521), coordinates!$D$2:$D$148), "-")</f>
        <v>protein EE5</v>
      </c>
      <c r="E521" s="15" t="str">
        <f>IFERROR(LOOKUP(2, 1/(coordinates!$A$2:$A$148&lt;=$B521)/(coordinates!$B$2:$B$148&gt;=$B521), coordinates!$E$2:$E$148), "-")</f>
        <v>contains signal peptide</v>
      </c>
      <c r="F521" s="23" t="s">
        <v>9</v>
      </c>
      <c r="G521" s="23" t="s">
        <v>10</v>
      </c>
      <c r="H521" s="24" t="s">
        <v>1343</v>
      </c>
      <c r="I521" s="15" t="str">
        <f t="shared" si="10"/>
        <v>snp</v>
      </c>
      <c r="J521" s="23">
        <v>26</v>
      </c>
      <c r="K521" s="23">
        <v>2</v>
      </c>
      <c r="L521" s="23">
        <v>22</v>
      </c>
    </row>
    <row r="522" spans="1:12" x14ac:dyDescent="0.2">
      <c r="A522" s="23" t="s">
        <v>1296</v>
      </c>
      <c r="B522" s="23">
        <v>16314</v>
      </c>
      <c r="C522" s="15" t="str" cm="1">
        <f t="array" ref="C522">IFERROR(LOOKUP(2, 1/(coordinates!$A$2:$A$148&lt;=B522)/(coordinates!$B$2:$B$148&gt;=B522), coordinates!$C$2:$C$148), "-")</f>
        <v>EE5</v>
      </c>
      <c r="D522" s="15" t="str">
        <f>IFERROR(LOOKUP(2, 1/(coordinates!$A$2:$A$148&lt;=$B522)/(coordinates!$B$2:$B$148&gt;=$B522), coordinates!$D$2:$D$148), "-")</f>
        <v>protein EE5</v>
      </c>
      <c r="E522" s="15" t="str">
        <f>IFERROR(LOOKUP(2, 1/(coordinates!$A$2:$A$148&lt;=$B522)/(coordinates!$B$2:$B$148&gt;=$B522), coordinates!$E$2:$E$148), "-")</f>
        <v>contains signal peptide</v>
      </c>
      <c r="F522" s="23" t="s">
        <v>13</v>
      </c>
      <c r="G522" s="23" t="s">
        <v>10</v>
      </c>
      <c r="H522" s="25">
        <v>35256</v>
      </c>
      <c r="I522" s="15" t="str">
        <f t="shared" si="10"/>
        <v>snp</v>
      </c>
      <c r="J522" s="23">
        <v>26</v>
      </c>
      <c r="K522" s="23">
        <v>1</v>
      </c>
      <c r="L522" s="23">
        <v>23</v>
      </c>
    </row>
    <row r="523" spans="1:12" x14ac:dyDescent="0.2">
      <c r="A523" s="23" t="s">
        <v>1296</v>
      </c>
      <c r="B523" s="23">
        <v>16318</v>
      </c>
      <c r="C523" s="15" t="str" cm="1">
        <f t="array" ref="C523">IFERROR(LOOKUP(2, 1/(coordinates!$A$2:$A$148&lt;=B523)/(coordinates!$B$2:$B$148&gt;=B523), coordinates!$C$2:$C$148), "-")</f>
        <v>EE5</v>
      </c>
      <c r="D523" s="15" t="str">
        <f>IFERROR(LOOKUP(2, 1/(coordinates!$A$2:$A$148&lt;=$B523)/(coordinates!$B$2:$B$148&gt;=$B523), coordinates!$D$2:$D$148), "-")</f>
        <v>protein EE5</v>
      </c>
      <c r="E523" s="15" t="str">
        <f>IFERROR(LOOKUP(2, 1/(coordinates!$A$2:$A$148&lt;=$B523)/(coordinates!$B$2:$B$148&gt;=$B523), coordinates!$E$2:$E$148), "-")</f>
        <v>contains signal peptide</v>
      </c>
      <c r="F523" s="23" t="s">
        <v>10</v>
      </c>
      <c r="G523" s="23" t="s">
        <v>12</v>
      </c>
      <c r="H523" s="25">
        <v>36777</v>
      </c>
      <c r="I523" s="15" t="str">
        <f t="shared" si="10"/>
        <v>snp</v>
      </c>
      <c r="J523" s="23">
        <v>26</v>
      </c>
      <c r="K523" s="23">
        <v>2</v>
      </c>
      <c r="L523" s="23">
        <v>24</v>
      </c>
    </row>
    <row r="524" spans="1:12" x14ac:dyDescent="0.2">
      <c r="A524" s="23" t="s">
        <v>1296</v>
      </c>
      <c r="B524" s="23">
        <v>16320</v>
      </c>
      <c r="C524" s="15" t="str" cm="1">
        <f t="array" ref="C524">IFERROR(LOOKUP(2, 1/(coordinates!$A$2:$A$148&lt;=B524)/(coordinates!$B$2:$B$148&gt;=B524), coordinates!$C$2:$C$148), "-")</f>
        <v>EE5</v>
      </c>
      <c r="D524" s="15" t="str">
        <f>IFERROR(LOOKUP(2, 1/(coordinates!$A$2:$A$148&lt;=$B524)/(coordinates!$B$2:$B$148&gt;=$B524), coordinates!$D$2:$D$148), "-")</f>
        <v>protein EE5</v>
      </c>
      <c r="E524" s="15" t="str">
        <f>IFERROR(LOOKUP(2, 1/(coordinates!$A$2:$A$148&lt;=$B524)/(coordinates!$B$2:$B$148&gt;=$B524), coordinates!$E$2:$E$148), "-")</f>
        <v>contains signal peptide</v>
      </c>
      <c r="F524" s="23" t="s">
        <v>10</v>
      </c>
      <c r="G524" s="23" t="s">
        <v>13</v>
      </c>
      <c r="H524" s="25">
        <v>41362</v>
      </c>
      <c r="I524" s="15" t="str">
        <f t="shared" si="10"/>
        <v>snp</v>
      </c>
      <c r="J524" s="23">
        <v>26</v>
      </c>
      <c r="K524" s="23">
        <v>2</v>
      </c>
      <c r="L524" s="23">
        <v>24</v>
      </c>
    </row>
    <row r="525" spans="1:12" x14ac:dyDescent="0.2">
      <c r="A525" s="23" t="s">
        <v>1296</v>
      </c>
      <c r="B525" s="23">
        <v>16323</v>
      </c>
      <c r="C525" s="15" t="str" cm="1">
        <f t="array" ref="C525">IFERROR(LOOKUP(2, 1/(coordinates!$A$2:$A$148&lt;=B525)/(coordinates!$B$2:$B$148&gt;=B525), coordinates!$C$2:$C$148), "-")</f>
        <v>EE5</v>
      </c>
      <c r="D525" s="15" t="str">
        <f>IFERROR(LOOKUP(2, 1/(coordinates!$A$2:$A$148&lt;=$B525)/(coordinates!$B$2:$B$148&gt;=$B525), coordinates!$D$2:$D$148), "-")</f>
        <v>protein EE5</v>
      </c>
      <c r="E525" s="15" t="str">
        <f>IFERROR(LOOKUP(2, 1/(coordinates!$A$2:$A$148&lt;=$B525)/(coordinates!$B$2:$B$148&gt;=$B525), coordinates!$E$2:$E$148), "-")</f>
        <v>contains signal peptide</v>
      </c>
      <c r="F525" s="23" t="s">
        <v>13</v>
      </c>
      <c r="G525" s="23" t="s">
        <v>10</v>
      </c>
      <c r="H525" s="25">
        <v>30105</v>
      </c>
      <c r="I525" s="15" t="str">
        <f t="shared" si="10"/>
        <v>snp</v>
      </c>
      <c r="J525" s="23">
        <v>26</v>
      </c>
      <c r="K525" s="23">
        <v>3</v>
      </c>
      <c r="L525" s="23">
        <v>23</v>
      </c>
    </row>
    <row r="526" spans="1:12" x14ac:dyDescent="0.2">
      <c r="A526" s="23" t="s">
        <v>1296</v>
      </c>
      <c r="B526" s="23">
        <v>16325</v>
      </c>
      <c r="C526" s="15" t="str" cm="1">
        <f t="array" ref="C526">IFERROR(LOOKUP(2, 1/(coordinates!$A$2:$A$148&lt;=B526)/(coordinates!$B$2:$B$148&gt;=B526), coordinates!$C$2:$C$148), "-")</f>
        <v>EE5</v>
      </c>
      <c r="D526" s="15" t="str">
        <f>IFERROR(LOOKUP(2, 1/(coordinates!$A$2:$A$148&lt;=$B526)/(coordinates!$B$2:$B$148&gt;=$B526), coordinates!$D$2:$D$148), "-")</f>
        <v>protein EE5</v>
      </c>
      <c r="E526" s="15" t="str">
        <f>IFERROR(LOOKUP(2, 1/(coordinates!$A$2:$A$148&lt;=$B526)/(coordinates!$B$2:$B$148&gt;=$B526), coordinates!$E$2:$E$148), "-")</f>
        <v>contains signal peptide</v>
      </c>
      <c r="F526" s="23" t="s">
        <v>17</v>
      </c>
      <c r="G526" s="23" t="s">
        <v>32</v>
      </c>
      <c r="H526" s="24" t="s">
        <v>1344</v>
      </c>
      <c r="I526" s="15" t="str">
        <f t="shared" si="10"/>
        <v>complex</v>
      </c>
      <c r="J526" s="23">
        <v>26</v>
      </c>
      <c r="K526" s="23">
        <v>0</v>
      </c>
      <c r="L526" s="23">
        <v>22</v>
      </c>
    </row>
    <row r="527" spans="1:12" x14ac:dyDescent="0.2">
      <c r="A527" s="23" t="s">
        <v>1296</v>
      </c>
      <c r="B527" s="23">
        <v>16330</v>
      </c>
      <c r="C527" s="15" t="str" cm="1">
        <f t="array" ref="C527">IFERROR(LOOKUP(2, 1/(coordinates!$A$2:$A$148&lt;=B527)/(coordinates!$B$2:$B$148&gt;=B527), coordinates!$C$2:$C$148), "-")</f>
        <v>EE5</v>
      </c>
      <c r="D527" s="15" t="str">
        <f>IFERROR(LOOKUP(2, 1/(coordinates!$A$2:$A$148&lt;=$B527)/(coordinates!$B$2:$B$148&gt;=$B527), coordinates!$D$2:$D$148), "-")</f>
        <v>protein EE5</v>
      </c>
      <c r="E527" s="15" t="str">
        <f>IFERROR(LOOKUP(2, 1/(coordinates!$A$2:$A$148&lt;=$B527)/(coordinates!$B$2:$B$148&gt;=$B527), coordinates!$E$2:$E$148), "-")</f>
        <v>contains signal peptide</v>
      </c>
      <c r="F527" s="23" t="s">
        <v>12</v>
      </c>
      <c r="G527" s="23" t="s">
        <v>9</v>
      </c>
      <c r="H527" s="25">
        <v>16857</v>
      </c>
      <c r="I527" s="15" t="str">
        <f t="shared" si="10"/>
        <v>snp</v>
      </c>
      <c r="J527" s="23">
        <v>27</v>
      </c>
      <c r="K527" s="23">
        <v>6</v>
      </c>
      <c r="L527" s="23">
        <v>20</v>
      </c>
    </row>
    <row r="528" spans="1:12" x14ac:dyDescent="0.2">
      <c r="A528" s="23" t="s">
        <v>1296</v>
      </c>
      <c r="B528" s="23">
        <v>16340</v>
      </c>
      <c r="C528" s="15" t="str" cm="1">
        <f t="array" ref="C528">IFERROR(LOOKUP(2, 1/(coordinates!$A$2:$A$148&lt;=B528)/(coordinates!$B$2:$B$148&gt;=B528), coordinates!$C$2:$C$148), "-")</f>
        <v>EE5</v>
      </c>
      <c r="D528" s="15" t="str">
        <f>IFERROR(LOOKUP(2, 1/(coordinates!$A$2:$A$148&lt;=$B528)/(coordinates!$B$2:$B$148&gt;=$B528), coordinates!$D$2:$D$148), "-")</f>
        <v>protein EE5</v>
      </c>
      <c r="E528" s="15" t="str">
        <f>IFERROR(LOOKUP(2, 1/(coordinates!$A$2:$A$148&lt;=$B528)/(coordinates!$B$2:$B$148&gt;=$B528), coordinates!$E$2:$E$148), "-")</f>
        <v>contains signal peptide</v>
      </c>
      <c r="F528" s="23" t="s">
        <v>10</v>
      </c>
      <c r="G528" s="23" t="s">
        <v>13</v>
      </c>
      <c r="H528" s="25">
        <v>26603</v>
      </c>
      <c r="I528" s="15" t="str">
        <f t="shared" si="10"/>
        <v>snp</v>
      </c>
      <c r="J528" s="23">
        <v>26</v>
      </c>
      <c r="K528" s="23">
        <v>1</v>
      </c>
      <c r="L528" s="23">
        <v>21</v>
      </c>
    </row>
    <row r="529" spans="1:12" x14ac:dyDescent="0.2">
      <c r="A529" s="23" t="s">
        <v>1296</v>
      </c>
      <c r="B529" s="23">
        <v>16342</v>
      </c>
      <c r="C529" s="15" t="str" cm="1">
        <f t="array" ref="C529">IFERROR(LOOKUP(2, 1/(coordinates!$A$2:$A$148&lt;=B529)/(coordinates!$B$2:$B$148&gt;=B529), coordinates!$C$2:$C$148), "-")</f>
        <v>EE5</v>
      </c>
      <c r="D529" s="15" t="str">
        <f>IFERROR(LOOKUP(2, 1/(coordinates!$A$2:$A$148&lt;=$B529)/(coordinates!$B$2:$B$148&gt;=$B529), coordinates!$D$2:$D$148), "-")</f>
        <v>protein EE5</v>
      </c>
      <c r="E529" s="15" t="str">
        <f>IFERROR(LOOKUP(2, 1/(coordinates!$A$2:$A$148&lt;=$B529)/(coordinates!$B$2:$B$148&gt;=$B529), coordinates!$E$2:$E$148), "-")</f>
        <v>contains signal peptide</v>
      </c>
      <c r="F529" s="23" t="s">
        <v>1195</v>
      </c>
      <c r="G529" s="23" t="s">
        <v>1345</v>
      </c>
      <c r="H529" s="25">
        <v>68678</v>
      </c>
      <c r="I529" s="15" t="str">
        <f t="shared" si="10"/>
        <v>complex</v>
      </c>
      <c r="J529" s="23">
        <v>27</v>
      </c>
      <c r="K529" s="23">
        <v>3</v>
      </c>
      <c r="L529" s="23">
        <v>18</v>
      </c>
    </row>
    <row r="530" spans="1:12" x14ac:dyDescent="0.2">
      <c r="A530" s="23" t="s">
        <v>1296</v>
      </c>
      <c r="B530" s="23">
        <v>16356</v>
      </c>
      <c r="C530" s="15" t="str" cm="1">
        <f t="array" ref="C530">IFERROR(LOOKUP(2, 1/(coordinates!$A$2:$A$148&lt;=B530)/(coordinates!$B$2:$B$148&gt;=B530), coordinates!$C$2:$C$148), "-")</f>
        <v>EE5</v>
      </c>
      <c r="D530" s="15" t="str">
        <f>IFERROR(LOOKUP(2, 1/(coordinates!$A$2:$A$148&lt;=$B530)/(coordinates!$B$2:$B$148&gt;=$B530), coordinates!$D$2:$D$148), "-")</f>
        <v>protein EE5</v>
      </c>
      <c r="E530" s="15" t="str">
        <f>IFERROR(LOOKUP(2, 1/(coordinates!$A$2:$A$148&lt;=$B530)/(coordinates!$B$2:$B$148&gt;=$B530), coordinates!$E$2:$E$148), "-")</f>
        <v>contains signal peptide</v>
      </c>
      <c r="F530" s="23" t="s">
        <v>13</v>
      </c>
      <c r="G530" s="23" t="s">
        <v>10</v>
      </c>
      <c r="H530" s="25">
        <v>13417</v>
      </c>
      <c r="I530" s="15" t="str">
        <f t="shared" si="10"/>
        <v>snp</v>
      </c>
      <c r="J530" s="23">
        <v>26</v>
      </c>
      <c r="K530" s="23">
        <v>5</v>
      </c>
      <c r="L530" s="23">
        <v>18</v>
      </c>
    </row>
    <row r="531" spans="1:12" x14ac:dyDescent="0.2">
      <c r="A531" s="23" t="s">
        <v>1296</v>
      </c>
      <c r="B531" s="23">
        <v>16359</v>
      </c>
      <c r="C531" s="15" t="str" cm="1">
        <f t="array" ref="C531">IFERROR(LOOKUP(2, 1/(coordinates!$A$2:$A$148&lt;=B531)/(coordinates!$B$2:$B$148&gt;=B531), coordinates!$C$2:$C$148), "-")</f>
        <v>EE5</v>
      </c>
      <c r="D531" s="15" t="str">
        <f>IFERROR(LOOKUP(2, 1/(coordinates!$A$2:$A$148&lt;=$B531)/(coordinates!$B$2:$B$148&gt;=$B531), coordinates!$D$2:$D$148), "-")</f>
        <v>protein EE5</v>
      </c>
      <c r="E531" s="15" t="str">
        <f>IFERROR(LOOKUP(2, 1/(coordinates!$A$2:$A$148&lt;=$B531)/(coordinates!$B$2:$B$148&gt;=$B531), coordinates!$E$2:$E$148), "-")</f>
        <v>contains signal peptide</v>
      </c>
      <c r="F531" s="23" t="s">
        <v>9</v>
      </c>
      <c r="G531" s="23" t="s">
        <v>13</v>
      </c>
      <c r="H531" s="25">
        <v>6748</v>
      </c>
      <c r="I531" s="15" t="str">
        <f t="shared" si="10"/>
        <v>snp</v>
      </c>
      <c r="J531" s="23">
        <v>26</v>
      </c>
      <c r="K531" s="23">
        <v>7</v>
      </c>
      <c r="L531" s="23">
        <v>19</v>
      </c>
    </row>
    <row r="532" spans="1:12" x14ac:dyDescent="0.2">
      <c r="A532" s="23" t="s">
        <v>1296</v>
      </c>
      <c r="B532" s="23">
        <v>16361</v>
      </c>
      <c r="C532" s="15" t="str" cm="1">
        <f t="array" ref="C532">IFERROR(LOOKUP(2, 1/(coordinates!$A$2:$A$148&lt;=B532)/(coordinates!$B$2:$B$148&gt;=B532), coordinates!$C$2:$C$148), "-")</f>
        <v>EE5</v>
      </c>
      <c r="D532" s="15" t="str">
        <f>IFERROR(LOOKUP(2, 1/(coordinates!$A$2:$A$148&lt;=$B532)/(coordinates!$B$2:$B$148&gt;=$B532), coordinates!$D$2:$D$148), "-")</f>
        <v>protein EE5</v>
      </c>
      <c r="E532" s="15" t="str">
        <f>IFERROR(LOOKUP(2, 1/(coordinates!$A$2:$A$148&lt;=$B532)/(coordinates!$B$2:$B$148&gt;=$B532), coordinates!$E$2:$E$148), "-")</f>
        <v>contains signal peptide</v>
      </c>
      <c r="F532" s="23" t="s">
        <v>13</v>
      </c>
      <c r="G532" s="23" t="s">
        <v>9</v>
      </c>
      <c r="H532" s="25">
        <v>6177</v>
      </c>
      <c r="I532" s="15" t="str">
        <f t="shared" si="10"/>
        <v>snp</v>
      </c>
      <c r="J532" s="23">
        <v>26</v>
      </c>
      <c r="K532" s="23">
        <v>4</v>
      </c>
      <c r="L532" s="23">
        <v>15</v>
      </c>
    </row>
    <row r="533" spans="1:12" x14ac:dyDescent="0.2">
      <c r="A533" s="23" t="s">
        <v>1296</v>
      </c>
      <c r="B533" s="23">
        <v>16363</v>
      </c>
      <c r="C533" s="15" t="str" cm="1">
        <f t="array" ref="C533">IFERROR(LOOKUP(2, 1/(coordinates!$A$2:$A$148&lt;=B533)/(coordinates!$B$2:$B$148&gt;=B533), coordinates!$C$2:$C$148), "-")</f>
        <v>EE5</v>
      </c>
      <c r="D533" s="15" t="str">
        <f>IFERROR(LOOKUP(2, 1/(coordinates!$A$2:$A$148&lt;=$B533)/(coordinates!$B$2:$B$148&gt;=$B533), coordinates!$D$2:$D$148), "-")</f>
        <v>protein EE5</v>
      </c>
      <c r="E533" s="15" t="str">
        <f>IFERROR(LOOKUP(2, 1/(coordinates!$A$2:$A$148&lt;=$B533)/(coordinates!$B$2:$B$148&gt;=$B533), coordinates!$E$2:$E$148), "-")</f>
        <v>contains signal peptide</v>
      </c>
      <c r="F533" s="23" t="s">
        <v>13</v>
      </c>
      <c r="G533" s="23" t="s">
        <v>9</v>
      </c>
      <c r="H533" s="25">
        <v>15673</v>
      </c>
      <c r="I533" s="15" t="str">
        <f t="shared" si="10"/>
        <v>snp</v>
      </c>
      <c r="J533" s="23">
        <v>26</v>
      </c>
      <c r="K533" s="23">
        <v>5</v>
      </c>
      <c r="L533" s="23">
        <v>17</v>
      </c>
    </row>
    <row r="534" spans="1:12" x14ac:dyDescent="0.2">
      <c r="A534" s="23" t="s">
        <v>1296</v>
      </c>
      <c r="B534" s="23">
        <v>16366</v>
      </c>
      <c r="C534" s="15" t="str" cm="1">
        <f t="array" ref="C534">IFERROR(LOOKUP(2, 1/(coordinates!$A$2:$A$148&lt;=B534)/(coordinates!$B$2:$B$148&gt;=B534), coordinates!$C$2:$C$148), "-")</f>
        <v>EE5</v>
      </c>
      <c r="D534" s="15" t="str">
        <f>IFERROR(LOOKUP(2, 1/(coordinates!$A$2:$A$148&lt;=$B534)/(coordinates!$B$2:$B$148&gt;=$B534), coordinates!$D$2:$D$148), "-")</f>
        <v>protein EE5</v>
      </c>
      <c r="E534" s="15" t="str">
        <f>IFERROR(LOOKUP(2, 1/(coordinates!$A$2:$A$148&lt;=$B534)/(coordinates!$B$2:$B$148&gt;=$B534), coordinates!$E$2:$E$148), "-")</f>
        <v>contains signal peptide</v>
      </c>
      <c r="F534" s="23" t="s">
        <v>10</v>
      </c>
      <c r="G534" s="23" t="s">
        <v>13</v>
      </c>
      <c r="H534" s="25">
        <v>14696</v>
      </c>
      <c r="I534" s="15" t="str">
        <f t="shared" si="10"/>
        <v>snp</v>
      </c>
      <c r="J534" s="23">
        <v>26</v>
      </c>
      <c r="K534" s="23">
        <v>4</v>
      </c>
      <c r="L534" s="23">
        <v>21</v>
      </c>
    </row>
    <row r="535" spans="1:12" x14ac:dyDescent="0.2">
      <c r="A535" s="23" t="s">
        <v>1296</v>
      </c>
      <c r="B535" s="23">
        <v>16368</v>
      </c>
      <c r="C535" s="15" t="str" cm="1">
        <f t="array" ref="C535">IFERROR(LOOKUP(2, 1/(coordinates!$A$2:$A$148&lt;=B535)/(coordinates!$B$2:$B$148&gt;=B535), coordinates!$C$2:$C$148), "-")</f>
        <v>EE5</v>
      </c>
      <c r="D535" s="15" t="str">
        <f>IFERROR(LOOKUP(2, 1/(coordinates!$A$2:$A$148&lt;=$B535)/(coordinates!$B$2:$B$148&gt;=$B535), coordinates!$D$2:$D$148), "-")</f>
        <v>protein EE5</v>
      </c>
      <c r="E535" s="15" t="str">
        <f>IFERROR(LOOKUP(2, 1/(coordinates!$A$2:$A$148&lt;=$B535)/(coordinates!$B$2:$B$148&gt;=$B535), coordinates!$E$2:$E$148), "-")</f>
        <v>contains signal peptide</v>
      </c>
      <c r="F535" s="23" t="s">
        <v>12</v>
      </c>
      <c r="G535" s="23" t="s">
        <v>13</v>
      </c>
      <c r="H535" s="25">
        <v>17464</v>
      </c>
      <c r="I535" s="15" t="str">
        <f t="shared" si="10"/>
        <v>snp</v>
      </c>
      <c r="J535" s="23">
        <v>26</v>
      </c>
      <c r="K535" s="23">
        <v>0</v>
      </c>
      <c r="L535" s="23">
        <v>22</v>
      </c>
    </row>
    <row r="536" spans="1:12" x14ac:dyDescent="0.2">
      <c r="A536" s="23" t="s">
        <v>1296</v>
      </c>
      <c r="B536" s="23">
        <v>16371</v>
      </c>
      <c r="C536" s="15" t="str" cm="1">
        <f t="array" ref="C536">IFERROR(LOOKUP(2, 1/(coordinates!$A$2:$A$148&lt;=B536)/(coordinates!$B$2:$B$148&gt;=B536), coordinates!$C$2:$C$148), "-")</f>
        <v>EE5</v>
      </c>
      <c r="D536" s="15" t="str">
        <f>IFERROR(LOOKUP(2, 1/(coordinates!$A$2:$A$148&lt;=$B536)/(coordinates!$B$2:$B$148&gt;=$B536), coordinates!$D$2:$D$148), "-")</f>
        <v>protein EE5</v>
      </c>
      <c r="E536" s="15" t="str">
        <f>IFERROR(LOOKUP(2, 1/(coordinates!$A$2:$A$148&lt;=$B536)/(coordinates!$B$2:$B$148&gt;=$B536), coordinates!$E$2:$E$148), "-")</f>
        <v>contains signal peptide</v>
      </c>
      <c r="F536" s="23" t="s">
        <v>9</v>
      </c>
      <c r="G536" s="23" t="s">
        <v>12</v>
      </c>
      <c r="H536" s="25">
        <v>8481</v>
      </c>
      <c r="I536" s="15" t="str">
        <f t="shared" si="10"/>
        <v>snp</v>
      </c>
      <c r="J536" s="23">
        <v>26</v>
      </c>
      <c r="K536" s="23">
        <v>9</v>
      </c>
      <c r="L536" s="23">
        <v>15</v>
      </c>
    </row>
    <row r="537" spans="1:12" x14ac:dyDescent="0.2">
      <c r="A537" s="23" t="s">
        <v>1296</v>
      </c>
      <c r="B537" s="23">
        <v>16382</v>
      </c>
      <c r="C537" s="15" t="str" cm="1">
        <f t="array" ref="C537">IFERROR(LOOKUP(2, 1/(coordinates!$A$2:$A$148&lt;=B537)/(coordinates!$B$2:$B$148&gt;=B537), coordinates!$C$2:$C$148), "-")</f>
        <v>EE5</v>
      </c>
      <c r="D537" s="15" t="str">
        <f>IFERROR(LOOKUP(2, 1/(coordinates!$A$2:$A$148&lt;=$B537)/(coordinates!$B$2:$B$148&gt;=$B537), coordinates!$D$2:$D$148), "-")</f>
        <v>protein EE5</v>
      </c>
      <c r="E537" s="15" t="str">
        <f>IFERROR(LOOKUP(2, 1/(coordinates!$A$2:$A$148&lt;=$B537)/(coordinates!$B$2:$B$148&gt;=$B537), coordinates!$E$2:$E$148), "-")</f>
        <v>contains signal peptide</v>
      </c>
      <c r="F537" s="23" t="s">
        <v>13</v>
      </c>
      <c r="G537" s="23" t="s">
        <v>9</v>
      </c>
      <c r="H537" s="25">
        <v>7707</v>
      </c>
      <c r="I537" s="15" t="str">
        <f t="shared" si="10"/>
        <v>snp</v>
      </c>
      <c r="J537" s="23">
        <v>27</v>
      </c>
      <c r="K537" s="23">
        <v>6</v>
      </c>
      <c r="L537" s="23">
        <v>18</v>
      </c>
    </row>
    <row r="538" spans="1:12" x14ac:dyDescent="0.2">
      <c r="A538" s="23" t="s">
        <v>1296</v>
      </c>
      <c r="B538" s="23">
        <v>16389</v>
      </c>
      <c r="C538" s="15" t="str" cm="1">
        <f t="array" ref="C538">IFERROR(LOOKUP(2, 1/(coordinates!$A$2:$A$148&lt;=B538)/(coordinates!$B$2:$B$148&gt;=B538), coordinates!$C$2:$C$148), "-")</f>
        <v>EE5</v>
      </c>
      <c r="D538" s="15" t="str">
        <f>IFERROR(LOOKUP(2, 1/(coordinates!$A$2:$A$148&lt;=$B538)/(coordinates!$B$2:$B$148&gt;=$B538), coordinates!$D$2:$D$148), "-")</f>
        <v>protein EE5</v>
      </c>
      <c r="E538" s="15" t="str">
        <f>IFERROR(LOOKUP(2, 1/(coordinates!$A$2:$A$148&lt;=$B538)/(coordinates!$B$2:$B$148&gt;=$B538), coordinates!$E$2:$E$148), "-")</f>
        <v>contains signal peptide</v>
      </c>
      <c r="F538" s="23" t="s">
        <v>10</v>
      </c>
      <c r="G538" s="23" t="s">
        <v>12</v>
      </c>
      <c r="H538" s="25">
        <v>15701</v>
      </c>
      <c r="I538" s="15" t="str">
        <f t="shared" si="10"/>
        <v>snp</v>
      </c>
      <c r="J538" s="23">
        <v>28</v>
      </c>
      <c r="K538" s="23">
        <v>6</v>
      </c>
      <c r="L538" s="23">
        <v>19</v>
      </c>
    </row>
    <row r="539" spans="1:12" x14ac:dyDescent="0.2">
      <c r="A539" s="23" t="s">
        <v>1296</v>
      </c>
      <c r="B539" s="23">
        <v>16392</v>
      </c>
      <c r="C539" s="15" t="str" cm="1">
        <f t="array" ref="C539">IFERROR(LOOKUP(2, 1/(coordinates!$A$2:$A$148&lt;=B539)/(coordinates!$B$2:$B$148&gt;=B539), coordinates!$C$2:$C$148), "-")</f>
        <v>EE5</v>
      </c>
      <c r="D539" s="15" t="str">
        <f>IFERROR(LOOKUP(2, 1/(coordinates!$A$2:$A$148&lt;=$B539)/(coordinates!$B$2:$B$148&gt;=$B539), coordinates!$D$2:$D$148), "-")</f>
        <v>protein EE5</v>
      </c>
      <c r="E539" s="15" t="str">
        <f>IFERROR(LOOKUP(2, 1/(coordinates!$A$2:$A$148&lt;=$B539)/(coordinates!$B$2:$B$148&gt;=$B539), coordinates!$E$2:$E$148), "-")</f>
        <v>contains signal peptide</v>
      </c>
      <c r="F539" s="23" t="s">
        <v>10</v>
      </c>
      <c r="G539" s="23" t="s">
        <v>13</v>
      </c>
      <c r="H539" s="25">
        <v>20133</v>
      </c>
      <c r="I539" s="15" t="str">
        <f t="shared" si="10"/>
        <v>snp</v>
      </c>
      <c r="J539" s="23">
        <v>26</v>
      </c>
      <c r="K539" s="23">
        <v>3</v>
      </c>
      <c r="L539" s="23">
        <v>23</v>
      </c>
    </row>
    <row r="540" spans="1:12" x14ac:dyDescent="0.2">
      <c r="A540" s="23" t="s">
        <v>1296</v>
      </c>
      <c r="B540" s="23">
        <v>16399</v>
      </c>
      <c r="C540" s="15" t="str" cm="1">
        <f t="array" ref="C540">IFERROR(LOOKUP(2, 1/(coordinates!$A$2:$A$148&lt;=B540)/(coordinates!$B$2:$B$148&gt;=B540), coordinates!$C$2:$C$148), "-")</f>
        <v>EE5</v>
      </c>
      <c r="D540" s="15" t="str">
        <f>IFERROR(LOOKUP(2, 1/(coordinates!$A$2:$A$148&lt;=$B540)/(coordinates!$B$2:$B$148&gt;=$B540), coordinates!$D$2:$D$148), "-")</f>
        <v>protein EE5</v>
      </c>
      <c r="E540" s="15" t="str">
        <f>IFERROR(LOOKUP(2, 1/(coordinates!$A$2:$A$148&lt;=$B540)/(coordinates!$B$2:$B$148&gt;=$B540), coordinates!$E$2:$E$148), "-")</f>
        <v>contains signal peptide</v>
      </c>
      <c r="F540" s="23" t="s">
        <v>9</v>
      </c>
      <c r="G540" s="23" t="s">
        <v>13</v>
      </c>
      <c r="H540" s="25">
        <v>29721</v>
      </c>
      <c r="I540" s="15" t="str">
        <f t="shared" si="10"/>
        <v>snp</v>
      </c>
      <c r="J540" s="23">
        <v>26</v>
      </c>
      <c r="K540" s="23">
        <v>1</v>
      </c>
      <c r="L540" s="23">
        <v>24</v>
      </c>
    </row>
    <row r="541" spans="1:12" x14ac:dyDescent="0.2">
      <c r="A541" s="23" t="s">
        <v>1296</v>
      </c>
      <c r="B541" s="23">
        <v>16404</v>
      </c>
      <c r="C541" s="15" t="str" cm="1">
        <f t="array" ref="C541">IFERROR(LOOKUP(2, 1/(coordinates!$A$2:$A$148&lt;=B541)/(coordinates!$B$2:$B$148&gt;=B541), coordinates!$C$2:$C$148), "-")</f>
        <v>EE5</v>
      </c>
      <c r="D541" s="15" t="str">
        <f>IFERROR(LOOKUP(2, 1/(coordinates!$A$2:$A$148&lt;=$B541)/(coordinates!$B$2:$B$148&gt;=$B541), coordinates!$D$2:$D$148), "-")</f>
        <v>protein EE5</v>
      </c>
      <c r="E541" s="15" t="str">
        <f>IFERROR(LOOKUP(2, 1/(coordinates!$A$2:$A$148&lt;=$B541)/(coordinates!$B$2:$B$148&gt;=$B541), coordinates!$E$2:$E$148), "-")</f>
        <v>contains signal peptide</v>
      </c>
      <c r="F541" s="23" t="s">
        <v>13</v>
      </c>
      <c r="G541" s="23" t="s">
        <v>10</v>
      </c>
      <c r="H541" s="25">
        <v>14914</v>
      </c>
      <c r="I541" s="15" t="str">
        <f t="shared" si="10"/>
        <v>snp</v>
      </c>
      <c r="J541" s="23">
        <v>26</v>
      </c>
      <c r="K541" s="23">
        <v>3</v>
      </c>
      <c r="L541" s="23">
        <v>23</v>
      </c>
    </row>
    <row r="542" spans="1:12" x14ac:dyDescent="0.2">
      <c r="A542" s="23" t="s">
        <v>1296</v>
      </c>
      <c r="B542" s="23">
        <v>16408</v>
      </c>
      <c r="C542" s="15" t="str" cm="1">
        <f t="array" ref="C542">IFERROR(LOOKUP(2, 1/(coordinates!$A$2:$A$148&lt;=B542)/(coordinates!$B$2:$B$148&gt;=B542), coordinates!$C$2:$C$148), "-")</f>
        <v>EE5</v>
      </c>
      <c r="D542" s="15" t="str">
        <f>IFERROR(LOOKUP(2, 1/(coordinates!$A$2:$A$148&lt;=$B542)/(coordinates!$B$2:$B$148&gt;=$B542), coordinates!$D$2:$D$148), "-")</f>
        <v>protein EE5</v>
      </c>
      <c r="E542" s="15" t="str">
        <f>IFERROR(LOOKUP(2, 1/(coordinates!$A$2:$A$148&lt;=$B542)/(coordinates!$B$2:$B$148&gt;=$B542), coordinates!$E$2:$E$148), "-")</f>
        <v>contains signal peptide</v>
      </c>
      <c r="F542" s="23" t="s">
        <v>13</v>
      </c>
      <c r="G542" s="23" t="s">
        <v>10</v>
      </c>
      <c r="H542" s="25">
        <v>21752</v>
      </c>
      <c r="I542" s="15" t="str">
        <f t="shared" si="10"/>
        <v>snp</v>
      </c>
      <c r="J542" s="23">
        <v>26</v>
      </c>
      <c r="K542" s="23">
        <v>3</v>
      </c>
      <c r="L542" s="23">
        <v>20</v>
      </c>
    </row>
    <row r="543" spans="1:12" x14ac:dyDescent="0.2">
      <c r="A543" s="23" t="s">
        <v>1296</v>
      </c>
      <c r="B543" s="23">
        <v>16411</v>
      </c>
      <c r="C543" s="15" t="str" cm="1">
        <f t="array" ref="C543">IFERROR(LOOKUP(2, 1/(coordinates!$A$2:$A$148&lt;=B543)/(coordinates!$B$2:$B$148&gt;=B543), coordinates!$C$2:$C$148), "-")</f>
        <v>EE5</v>
      </c>
      <c r="D543" s="15" t="str">
        <f>IFERROR(LOOKUP(2, 1/(coordinates!$A$2:$A$148&lt;=$B543)/(coordinates!$B$2:$B$148&gt;=$B543), coordinates!$D$2:$D$148), "-")</f>
        <v>protein EE5</v>
      </c>
      <c r="E543" s="15" t="str">
        <f>IFERROR(LOOKUP(2, 1/(coordinates!$A$2:$A$148&lt;=$B543)/(coordinates!$B$2:$B$148&gt;=$B543), coordinates!$E$2:$E$148), "-")</f>
        <v>contains signal peptide</v>
      </c>
      <c r="F543" s="23" t="s">
        <v>10</v>
      </c>
      <c r="G543" s="23" t="s">
        <v>9</v>
      </c>
      <c r="H543" s="25">
        <v>20328</v>
      </c>
      <c r="I543" s="15" t="str">
        <f t="shared" si="10"/>
        <v>snp</v>
      </c>
      <c r="J543" s="23">
        <v>26</v>
      </c>
      <c r="K543" s="23">
        <v>3</v>
      </c>
      <c r="L543" s="23">
        <v>22</v>
      </c>
    </row>
    <row r="544" spans="1:12" x14ac:dyDescent="0.2">
      <c r="A544" s="23" t="s">
        <v>1296</v>
      </c>
      <c r="B544" s="23">
        <v>16413</v>
      </c>
      <c r="C544" s="15" t="str" cm="1">
        <f t="array" ref="C544">IFERROR(LOOKUP(2, 1/(coordinates!$A$2:$A$148&lt;=B544)/(coordinates!$B$2:$B$148&gt;=B544), coordinates!$C$2:$C$148), "-")</f>
        <v>EE5</v>
      </c>
      <c r="D544" s="15" t="str">
        <f>IFERROR(LOOKUP(2, 1/(coordinates!$A$2:$A$148&lt;=$B544)/(coordinates!$B$2:$B$148&gt;=$B544), coordinates!$D$2:$D$148), "-")</f>
        <v>protein EE5</v>
      </c>
      <c r="E544" s="15" t="str">
        <f>IFERROR(LOOKUP(2, 1/(coordinates!$A$2:$A$148&lt;=$B544)/(coordinates!$B$2:$B$148&gt;=$B544), coordinates!$E$2:$E$148), "-")</f>
        <v>contains signal peptide</v>
      </c>
      <c r="F544" s="23" t="s">
        <v>12</v>
      </c>
      <c r="G544" s="23" t="s">
        <v>13</v>
      </c>
      <c r="H544" s="25">
        <v>10022</v>
      </c>
      <c r="I544" s="15" t="str">
        <f t="shared" si="10"/>
        <v>snp</v>
      </c>
      <c r="J544" s="23">
        <v>27</v>
      </c>
      <c r="K544" s="23">
        <v>2</v>
      </c>
      <c r="L544" s="23">
        <v>20</v>
      </c>
    </row>
    <row r="545" spans="1:12" x14ac:dyDescent="0.2">
      <c r="A545" s="23" t="s">
        <v>1296</v>
      </c>
      <c r="B545" s="23">
        <v>16423</v>
      </c>
      <c r="C545" s="15" t="str" cm="1">
        <f t="array" ref="C545">IFERROR(LOOKUP(2, 1/(coordinates!$A$2:$A$148&lt;=B545)/(coordinates!$B$2:$B$148&gt;=B545), coordinates!$C$2:$C$148), "-")</f>
        <v>EE5</v>
      </c>
      <c r="D545" s="15" t="str">
        <f>IFERROR(LOOKUP(2, 1/(coordinates!$A$2:$A$148&lt;=$B545)/(coordinates!$B$2:$B$148&gt;=$B545), coordinates!$D$2:$D$148), "-")</f>
        <v>protein EE5</v>
      </c>
      <c r="E545" s="15" t="str">
        <f>IFERROR(LOOKUP(2, 1/(coordinates!$A$2:$A$148&lt;=$B545)/(coordinates!$B$2:$B$148&gt;=$B545), coordinates!$E$2:$E$148), "-")</f>
        <v>contains signal peptide</v>
      </c>
      <c r="F545" s="23" t="s">
        <v>13</v>
      </c>
      <c r="G545" s="23" t="s">
        <v>12</v>
      </c>
      <c r="H545" s="25">
        <v>18088</v>
      </c>
      <c r="I545" s="15" t="str">
        <f t="shared" si="10"/>
        <v>snp</v>
      </c>
      <c r="J545" s="23">
        <v>26</v>
      </c>
      <c r="K545" s="23">
        <v>2</v>
      </c>
      <c r="L545" s="23">
        <v>21</v>
      </c>
    </row>
    <row r="546" spans="1:12" x14ac:dyDescent="0.2">
      <c r="A546" s="23" t="s">
        <v>1296</v>
      </c>
      <c r="B546" s="23">
        <v>16427</v>
      </c>
      <c r="C546" s="15" t="str" cm="1">
        <f t="array" ref="C546">IFERROR(LOOKUP(2, 1/(coordinates!$A$2:$A$148&lt;=B546)/(coordinates!$B$2:$B$148&gt;=B546), coordinates!$C$2:$C$148), "-")</f>
        <v>EE5</v>
      </c>
      <c r="D546" s="15" t="str">
        <f>IFERROR(LOOKUP(2, 1/(coordinates!$A$2:$A$148&lt;=$B546)/(coordinates!$B$2:$B$148&gt;=$B546), coordinates!$D$2:$D$148), "-")</f>
        <v>protein EE5</v>
      </c>
      <c r="E546" s="15" t="str">
        <f>IFERROR(LOOKUP(2, 1/(coordinates!$A$2:$A$148&lt;=$B546)/(coordinates!$B$2:$B$148&gt;=$B546), coordinates!$E$2:$E$148), "-")</f>
        <v>contains signal peptide</v>
      </c>
      <c r="F546" s="23" t="s">
        <v>9</v>
      </c>
      <c r="G546" s="23" t="s">
        <v>10</v>
      </c>
      <c r="H546" s="27">
        <v>45248</v>
      </c>
      <c r="I546" s="15" t="str">
        <f t="shared" si="10"/>
        <v>snp</v>
      </c>
      <c r="J546" s="23">
        <v>26</v>
      </c>
      <c r="K546" s="23">
        <v>5</v>
      </c>
      <c r="L546" s="23">
        <v>21</v>
      </c>
    </row>
    <row r="547" spans="1:12" x14ac:dyDescent="0.2">
      <c r="A547" s="23" t="s">
        <v>1296</v>
      </c>
      <c r="B547" s="23">
        <v>16432</v>
      </c>
      <c r="C547" s="15" t="str" cm="1">
        <f t="array" ref="C547">IFERROR(LOOKUP(2, 1/(coordinates!$A$2:$A$148&lt;=B547)/(coordinates!$B$2:$B$148&gt;=B547), coordinates!$C$2:$C$148), "-")</f>
        <v>EE5</v>
      </c>
      <c r="D547" s="15" t="str">
        <f>IFERROR(LOOKUP(2, 1/(coordinates!$A$2:$A$148&lt;=$B547)/(coordinates!$B$2:$B$148&gt;=$B547), coordinates!$D$2:$D$148), "-")</f>
        <v>protein EE5</v>
      </c>
      <c r="E547" s="15" t="str">
        <f>IFERROR(LOOKUP(2, 1/(coordinates!$A$2:$A$148&lt;=$B547)/(coordinates!$B$2:$B$148&gt;=$B547), coordinates!$E$2:$E$148), "-")</f>
        <v>contains signal peptide</v>
      </c>
      <c r="F547" s="23" t="s">
        <v>13</v>
      </c>
      <c r="G547" s="23" t="s">
        <v>12</v>
      </c>
      <c r="H547" s="25">
        <v>21433</v>
      </c>
      <c r="I547" s="15" t="str">
        <f t="shared" si="10"/>
        <v>snp</v>
      </c>
      <c r="J547" s="23">
        <v>26</v>
      </c>
      <c r="K547" s="23">
        <v>2</v>
      </c>
      <c r="L547" s="23">
        <v>22</v>
      </c>
    </row>
    <row r="548" spans="1:12" x14ac:dyDescent="0.2">
      <c r="A548" s="23" t="s">
        <v>1296</v>
      </c>
      <c r="B548" s="23">
        <v>16461</v>
      </c>
      <c r="C548" s="15" t="str" cm="1">
        <f t="array" ref="C548">IFERROR(LOOKUP(2, 1/(coordinates!$A$2:$A$148&lt;=B548)/(coordinates!$B$2:$B$148&gt;=B548), coordinates!$C$2:$C$148), "-")</f>
        <v>EE5</v>
      </c>
      <c r="D548" s="15" t="str">
        <f>IFERROR(LOOKUP(2, 1/(coordinates!$A$2:$A$148&lt;=$B548)/(coordinates!$B$2:$B$148&gt;=$B548), coordinates!$D$2:$D$148), "-")</f>
        <v>protein EE5</v>
      </c>
      <c r="E548" s="15" t="str">
        <f>IFERROR(LOOKUP(2, 1/(coordinates!$A$2:$A$148&lt;=$B548)/(coordinates!$B$2:$B$148&gt;=$B548), coordinates!$E$2:$E$148), "-")</f>
        <v>contains signal peptide</v>
      </c>
      <c r="F548" s="23" t="s">
        <v>13</v>
      </c>
      <c r="G548" s="23" t="s">
        <v>9</v>
      </c>
      <c r="H548" s="25">
        <v>37032</v>
      </c>
      <c r="I548" s="15" t="str">
        <f t="shared" si="10"/>
        <v>snp</v>
      </c>
      <c r="J548" s="23">
        <v>26</v>
      </c>
      <c r="K548" s="23">
        <v>1</v>
      </c>
      <c r="L548" s="23">
        <v>24</v>
      </c>
    </row>
    <row r="549" spans="1:12" x14ac:dyDescent="0.2">
      <c r="A549" s="23" t="s">
        <v>1296</v>
      </c>
      <c r="B549" s="23">
        <v>16464</v>
      </c>
      <c r="C549" s="15" t="str" cm="1">
        <f t="array" ref="C549">IFERROR(LOOKUP(2, 1/(coordinates!$A$2:$A$148&lt;=B549)/(coordinates!$B$2:$B$148&gt;=B549), coordinates!$C$2:$C$148), "-")</f>
        <v>EE5</v>
      </c>
      <c r="D549" s="15" t="str">
        <f>IFERROR(LOOKUP(2, 1/(coordinates!$A$2:$A$148&lt;=$B549)/(coordinates!$B$2:$B$148&gt;=$B549), coordinates!$D$2:$D$148), "-")</f>
        <v>protein EE5</v>
      </c>
      <c r="E549" s="15" t="str">
        <f>IFERROR(LOOKUP(2, 1/(coordinates!$A$2:$A$148&lt;=$B549)/(coordinates!$B$2:$B$148&gt;=$B549), coordinates!$E$2:$E$148), "-")</f>
        <v>contains signal peptide</v>
      </c>
      <c r="F549" s="23" t="s">
        <v>835</v>
      </c>
      <c r="G549" s="23" t="s">
        <v>1325</v>
      </c>
      <c r="H549" s="25">
        <v>60585</v>
      </c>
      <c r="I549" s="15" t="str">
        <f t="shared" si="10"/>
        <v>complex</v>
      </c>
      <c r="J549" s="23">
        <v>26</v>
      </c>
      <c r="K549" s="23">
        <v>2</v>
      </c>
      <c r="L549" s="23">
        <v>19</v>
      </c>
    </row>
    <row r="550" spans="1:12" x14ac:dyDescent="0.2">
      <c r="A550" s="23" t="s">
        <v>1296</v>
      </c>
      <c r="B550" s="23">
        <v>16468</v>
      </c>
      <c r="C550" s="15" t="str" cm="1">
        <f t="array" ref="C550">IFERROR(LOOKUP(2, 1/(coordinates!$A$2:$A$148&lt;=B550)/(coordinates!$B$2:$B$148&gt;=B550), coordinates!$C$2:$C$148), "-")</f>
        <v>EE5</v>
      </c>
      <c r="D550" s="15" t="str">
        <f>IFERROR(LOOKUP(2, 1/(coordinates!$A$2:$A$148&lt;=$B550)/(coordinates!$B$2:$B$148&gt;=$B550), coordinates!$D$2:$D$148), "-")</f>
        <v>protein EE5</v>
      </c>
      <c r="E550" s="15" t="str">
        <f>IFERROR(LOOKUP(2, 1/(coordinates!$A$2:$A$148&lt;=$B550)/(coordinates!$B$2:$B$148&gt;=$B550), coordinates!$E$2:$E$148), "-")</f>
        <v>contains signal peptide</v>
      </c>
      <c r="F550" s="23" t="s">
        <v>9</v>
      </c>
      <c r="G550" s="23" t="s">
        <v>12</v>
      </c>
      <c r="H550" s="25">
        <v>23557</v>
      </c>
      <c r="I550" s="15" t="str">
        <f t="shared" si="10"/>
        <v>snp</v>
      </c>
      <c r="J550" s="23">
        <v>26</v>
      </c>
      <c r="K550" s="23">
        <v>0</v>
      </c>
      <c r="L550" s="23">
        <v>20</v>
      </c>
    </row>
    <row r="551" spans="1:12" x14ac:dyDescent="0.2">
      <c r="A551" s="23" t="s">
        <v>1296</v>
      </c>
      <c r="B551" s="23">
        <v>16477</v>
      </c>
      <c r="C551" s="15" t="str" cm="1">
        <f t="array" ref="C551">IFERROR(LOOKUP(2, 1/(coordinates!$A$2:$A$148&lt;=B551)/(coordinates!$B$2:$B$148&gt;=B551), coordinates!$C$2:$C$148), "-")</f>
        <v>EE5</v>
      </c>
      <c r="D551" s="15" t="str">
        <f>IFERROR(LOOKUP(2, 1/(coordinates!$A$2:$A$148&lt;=$B551)/(coordinates!$B$2:$B$148&gt;=$B551), coordinates!$D$2:$D$148), "-")</f>
        <v>protein EE5</v>
      </c>
      <c r="E551" s="15" t="str">
        <f>IFERROR(LOOKUP(2, 1/(coordinates!$A$2:$A$148&lt;=$B551)/(coordinates!$B$2:$B$148&gt;=$B551), coordinates!$E$2:$E$148), "-")</f>
        <v>contains signal peptide</v>
      </c>
      <c r="F551" s="23" t="s">
        <v>9</v>
      </c>
      <c r="G551" s="23" t="s">
        <v>13</v>
      </c>
      <c r="H551" s="25">
        <v>40452</v>
      </c>
      <c r="I551" s="15" t="str">
        <f t="shared" si="10"/>
        <v>snp</v>
      </c>
      <c r="J551" s="23">
        <v>26</v>
      </c>
      <c r="K551" s="23">
        <v>2</v>
      </c>
      <c r="L551" s="23">
        <v>23</v>
      </c>
    </row>
    <row r="552" spans="1:12" x14ac:dyDescent="0.2">
      <c r="A552" s="23" t="s">
        <v>1296</v>
      </c>
      <c r="B552" s="23">
        <v>16479</v>
      </c>
      <c r="C552" s="15" t="str" cm="1">
        <f t="array" ref="C552">IFERROR(LOOKUP(2, 1/(coordinates!$A$2:$A$148&lt;=B552)/(coordinates!$B$2:$B$148&gt;=B552), coordinates!$C$2:$C$148), "-")</f>
        <v>EE5</v>
      </c>
      <c r="D552" s="15" t="str">
        <f>IFERROR(LOOKUP(2, 1/(coordinates!$A$2:$A$148&lt;=$B552)/(coordinates!$B$2:$B$148&gt;=$B552), coordinates!$D$2:$D$148), "-")</f>
        <v>protein EE5</v>
      </c>
      <c r="E552" s="15" t="str">
        <f>IFERROR(LOOKUP(2, 1/(coordinates!$A$2:$A$148&lt;=$B552)/(coordinates!$B$2:$B$148&gt;=$B552), coordinates!$E$2:$E$148), "-")</f>
        <v>contains signal peptide</v>
      </c>
      <c r="F552" s="23" t="s">
        <v>13</v>
      </c>
      <c r="G552" s="23" t="s">
        <v>10</v>
      </c>
      <c r="H552" s="25">
        <v>43784</v>
      </c>
      <c r="I552" s="15" t="str">
        <f t="shared" si="10"/>
        <v>snp</v>
      </c>
      <c r="J552" s="23">
        <v>26</v>
      </c>
      <c r="K552" s="23">
        <v>3</v>
      </c>
      <c r="L552" s="23">
        <v>23</v>
      </c>
    </row>
    <row r="553" spans="1:12" x14ac:dyDescent="0.2">
      <c r="A553" s="23" t="s">
        <v>1296</v>
      </c>
      <c r="B553" s="23">
        <v>16498</v>
      </c>
      <c r="C553" s="15" t="str" cm="1">
        <f t="array" ref="C553">IFERROR(LOOKUP(2, 1/(coordinates!$A$2:$A$148&lt;=B553)/(coordinates!$B$2:$B$148&gt;=B553), coordinates!$C$2:$C$148), "-")</f>
        <v>EE5</v>
      </c>
      <c r="D553" s="15" t="str">
        <f>IFERROR(LOOKUP(2, 1/(coordinates!$A$2:$A$148&lt;=$B553)/(coordinates!$B$2:$B$148&gt;=$B553), coordinates!$D$2:$D$148), "-")</f>
        <v>protein EE5</v>
      </c>
      <c r="E553" s="15" t="str">
        <f>IFERROR(LOOKUP(2, 1/(coordinates!$A$2:$A$148&lt;=$B553)/(coordinates!$B$2:$B$148&gt;=$B553), coordinates!$E$2:$E$148), "-")</f>
        <v>contains signal peptide</v>
      </c>
      <c r="F553" s="23" t="s">
        <v>9</v>
      </c>
      <c r="G553" s="23" t="s">
        <v>13</v>
      </c>
      <c r="H553" s="27">
        <v>45137</v>
      </c>
      <c r="I553" s="15" t="str">
        <f t="shared" si="10"/>
        <v>snp</v>
      </c>
      <c r="J553" s="23">
        <v>39</v>
      </c>
      <c r="K553" s="23">
        <v>4</v>
      </c>
      <c r="L553" s="23">
        <v>34</v>
      </c>
    </row>
    <row r="554" spans="1:12" x14ac:dyDescent="0.2">
      <c r="A554" s="23" t="s">
        <v>1296</v>
      </c>
      <c r="B554" s="23">
        <v>16526</v>
      </c>
      <c r="C554" s="15" t="str" cm="1">
        <f t="array" ref="C554">IFERROR(LOOKUP(2, 1/(coordinates!$A$2:$A$148&lt;=B554)/(coordinates!$B$2:$B$148&gt;=B554), coordinates!$C$2:$C$148), "-")</f>
        <v>EE5</v>
      </c>
      <c r="D554" s="15" t="str">
        <f>IFERROR(LOOKUP(2, 1/(coordinates!$A$2:$A$148&lt;=$B554)/(coordinates!$B$2:$B$148&gt;=$B554), coordinates!$D$2:$D$148), "-")</f>
        <v>protein EE5</v>
      </c>
      <c r="E554" s="15" t="str">
        <f>IFERROR(LOOKUP(2, 1/(coordinates!$A$2:$A$148&lt;=$B554)/(coordinates!$B$2:$B$148&gt;=$B554), coordinates!$E$2:$E$148), "-")</f>
        <v>contains signal peptide</v>
      </c>
      <c r="F554" s="23" t="s">
        <v>33</v>
      </c>
      <c r="G554" s="23" t="s">
        <v>170</v>
      </c>
      <c r="H554" s="25">
        <v>64046</v>
      </c>
      <c r="I554" s="15" t="str">
        <f t="shared" si="10"/>
        <v>complex</v>
      </c>
      <c r="J554" s="23">
        <v>39</v>
      </c>
      <c r="K554" s="23">
        <v>1</v>
      </c>
      <c r="L554" s="23">
        <v>31</v>
      </c>
    </row>
    <row r="555" spans="1:12" x14ac:dyDescent="0.2">
      <c r="A555" s="23" t="s">
        <v>1296</v>
      </c>
      <c r="B555" s="23">
        <v>16529</v>
      </c>
      <c r="C555" s="15" t="str" cm="1">
        <f t="array" ref="C555">IFERROR(LOOKUP(2, 1/(coordinates!$A$2:$A$148&lt;=B555)/(coordinates!$B$2:$B$148&gt;=B555), coordinates!$C$2:$C$148), "-")</f>
        <v>EE5</v>
      </c>
      <c r="D555" s="15" t="str">
        <f>IFERROR(LOOKUP(2, 1/(coordinates!$A$2:$A$148&lt;=$B555)/(coordinates!$B$2:$B$148&gt;=$B555), coordinates!$D$2:$D$148), "-")</f>
        <v>protein EE5</v>
      </c>
      <c r="E555" s="15" t="str">
        <f>IFERROR(LOOKUP(2, 1/(coordinates!$A$2:$A$148&lt;=$B555)/(coordinates!$B$2:$B$148&gt;=$B555), coordinates!$E$2:$E$148), "-")</f>
        <v>contains signal peptide</v>
      </c>
      <c r="F555" s="23" t="s">
        <v>186</v>
      </c>
      <c r="G555" s="23" t="s">
        <v>58</v>
      </c>
      <c r="H555" s="25">
        <v>60332</v>
      </c>
      <c r="I555" s="15" t="str">
        <f t="shared" si="10"/>
        <v>complex</v>
      </c>
      <c r="J555" s="23">
        <v>39</v>
      </c>
      <c r="K555" s="23">
        <v>2</v>
      </c>
      <c r="L555" s="23">
        <v>30</v>
      </c>
    </row>
    <row r="556" spans="1:12" x14ac:dyDescent="0.2">
      <c r="A556" s="23" t="s">
        <v>1296</v>
      </c>
      <c r="B556" s="23">
        <v>16536</v>
      </c>
      <c r="C556" s="15" t="str" cm="1">
        <f t="array" ref="C556">IFERROR(LOOKUP(2, 1/(coordinates!$A$2:$A$148&lt;=B556)/(coordinates!$B$2:$B$148&gt;=B556), coordinates!$C$2:$C$148), "-")</f>
        <v>EE5</v>
      </c>
      <c r="D556" s="15" t="str">
        <f>IFERROR(LOOKUP(2, 1/(coordinates!$A$2:$A$148&lt;=$B556)/(coordinates!$B$2:$B$148&gt;=$B556), coordinates!$D$2:$D$148), "-")</f>
        <v>protein EE5</v>
      </c>
      <c r="E556" s="15" t="str">
        <f>IFERROR(LOOKUP(2, 1/(coordinates!$A$2:$A$148&lt;=$B556)/(coordinates!$B$2:$B$148&gt;=$B556), coordinates!$E$2:$E$148), "-")</f>
        <v>contains signal peptide</v>
      </c>
      <c r="F556" s="23" t="s">
        <v>9</v>
      </c>
      <c r="G556" s="23" t="s">
        <v>13</v>
      </c>
      <c r="H556" s="25">
        <v>27985</v>
      </c>
      <c r="I556" s="15" t="str">
        <f t="shared" si="10"/>
        <v>snp</v>
      </c>
      <c r="J556" s="23">
        <v>39</v>
      </c>
      <c r="K556" s="23">
        <v>3</v>
      </c>
      <c r="L556" s="23">
        <v>33</v>
      </c>
    </row>
    <row r="557" spans="1:12" x14ac:dyDescent="0.2">
      <c r="A557" s="23" t="s">
        <v>1296</v>
      </c>
      <c r="B557" s="23">
        <v>16538</v>
      </c>
      <c r="C557" s="15" t="str" cm="1">
        <f t="array" ref="C557">IFERROR(LOOKUP(2, 1/(coordinates!$A$2:$A$148&lt;=B557)/(coordinates!$B$2:$B$148&gt;=B557), coordinates!$C$2:$C$148), "-")</f>
        <v>EE5</v>
      </c>
      <c r="D557" s="15" t="str">
        <f>IFERROR(LOOKUP(2, 1/(coordinates!$A$2:$A$148&lt;=$B557)/(coordinates!$B$2:$B$148&gt;=$B557), coordinates!$D$2:$D$148), "-")</f>
        <v>protein EE5</v>
      </c>
      <c r="E557" s="15" t="str">
        <f>IFERROR(LOOKUP(2, 1/(coordinates!$A$2:$A$148&lt;=$B557)/(coordinates!$B$2:$B$148&gt;=$B557), coordinates!$E$2:$E$148), "-")</f>
        <v>contains signal peptide</v>
      </c>
      <c r="F557" s="23" t="s">
        <v>13</v>
      </c>
      <c r="G557" s="23" t="s">
        <v>9</v>
      </c>
      <c r="H557" s="25">
        <v>24568</v>
      </c>
      <c r="I557" s="15" t="str">
        <f t="shared" si="10"/>
        <v>snp</v>
      </c>
      <c r="J557" s="23">
        <v>42</v>
      </c>
      <c r="K557" s="23">
        <v>5</v>
      </c>
      <c r="L557" s="23">
        <v>33</v>
      </c>
    </row>
    <row r="558" spans="1:12" x14ac:dyDescent="0.2">
      <c r="A558" s="23" t="s">
        <v>1296</v>
      </c>
      <c r="B558" s="23">
        <v>16541</v>
      </c>
      <c r="C558" s="15" t="str" cm="1">
        <f t="array" ref="C558">IFERROR(LOOKUP(2, 1/(coordinates!$A$2:$A$148&lt;=B558)/(coordinates!$B$2:$B$148&gt;=B558), coordinates!$C$2:$C$148), "-")</f>
        <v>EE5</v>
      </c>
      <c r="D558" s="15" t="str">
        <f>IFERROR(LOOKUP(2, 1/(coordinates!$A$2:$A$148&lt;=$B558)/(coordinates!$B$2:$B$148&gt;=$B558), coordinates!$D$2:$D$148), "-")</f>
        <v>protein EE5</v>
      </c>
      <c r="E558" s="15" t="str">
        <f>IFERROR(LOOKUP(2, 1/(coordinates!$A$2:$A$148&lt;=$B558)/(coordinates!$B$2:$B$148&gt;=$B558), coordinates!$E$2:$E$148), "-")</f>
        <v>contains signal peptide</v>
      </c>
      <c r="F558" s="23" t="s">
        <v>552</v>
      </c>
      <c r="G558" s="23" t="s">
        <v>33</v>
      </c>
      <c r="H558" s="25">
        <v>77063</v>
      </c>
      <c r="I558" s="15" t="str">
        <f t="shared" si="10"/>
        <v>complex</v>
      </c>
      <c r="J558" s="23">
        <v>40</v>
      </c>
      <c r="K558" s="23">
        <v>3</v>
      </c>
      <c r="L558" s="23">
        <v>36</v>
      </c>
    </row>
    <row r="559" spans="1:12" x14ac:dyDescent="0.2">
      <c r="A559" s="23" t="s">
        <v>1296</v>
      </c>
      <c r="B559" s="23">
        <v>16548</v>
      </c>
      <c r="C559" s="15" t="str" cm="1">
        <f t="array" ref="C559">IFERROR(LOOKUP(2, 1/(coordinates!$A$2:$A$148&lt;=B559)/(coordinates!$B$2:$B$148&gt;=B559), coordinates!$C$2:$C$148), "-")</f>
        <v>EE5</v>
      </c>
      <c r="D559" s="15" t="str">
        <f>IFERROR(LOOKUP(2, 1/(coordinates!$A$2:$A$148&lt;=$B559)/(coordinates!$B$2:$B$148&gt;=$B559), coordinates!$D$2:$D$148), "-")</f>
        <v>protein EE5</v>
      </c>
      <c r="E559" s="15" t="str">
        <f>IFERROR(LOOKUP(2, 1/(coordinates!$A$2:$A$148&lt;=$B559)/(coordinates!$B$2:$B$148&gt;=$B559), coordinates!$E$2:$E$148), "-")</f>
        <v>contains signal peptide</v>
      </c>
      <c r="F559" s="23" t="s">
        <v>55</v>
      </c>
      <c r="G559" s="23" t="s">
        <v>32</v>
      </c>
      <c r="H559" s="25">
        <v>62106</v>
      </c>
      <c r="I559" s="15" t="str">
        <f t="shared" si="10"/>
        <v>complex</v>
      </c>
      <c r="J559" s="23">
        <v>39</v>
      </c>
      <c r="K559" s="23">
        <v>4</v>
      </c>
      <c r="L559" s="23">
        <v>35</v>
      </c>
    </row>
    <row r="560" spans="1:12" x14ac:dyDescent="0.2">
      <c r="A560" s="23" t="s">
        <v>1296</v>
      </c>
      <c r="B560" s="23">
        <v>16565</v>
      </c>
      <c r="C560" s="15" t="str" cm="1">
        <f t="array" ref="C560">IFERROR(LOOKUP(2, 1/(coordinates!$A$2:$A$148&lt;=B560)/(coordinates!$B$2:$B$148&gt;=B560), coordinates!$C$2:$C$148), "-")</f>
        <v>EE5</v>
      </c>
      <c r="D560" s="15" t="str">
        <f>IFERROR(LOOKUP(2, 1/(coordinates!$A$2:$A$148&lt;=$B560)/(coordinates!$B$2:$B$148&gt;=$B560), coordinates!$D$2:$D$148), "-")</f>
        <v>protein EE5</v>
      </c>
      <c r="E560" s="15" t="str">
        <f>IFERROR(LOOKUP(2, 1/(coordinates!$A$2:$A$148&lt;=$B560)/(coordinates!$B$2:$B$148&gt;=$B560), coordinates!$E$2:$E$148), "-")</f>
        <v>contains signal peptide</v>
      </c>
      <c r="F560" s="23" t="s">
        <v>10</v>
      </c>
      <c r="G560" s="23" t="s">
        <v>13</v>
      </c>
      <c r="H560" s="24" t="s">
        <v>1346</v>
      </c>
      <c r="I560" s="15" t="str">
        <f t="shared" si="10"/>
        <v>snp</v>
      </c>
      <c r="J560" s="23">
        <v>41</v>
      </c>
      <c r="K560" s="23">
        <v>6</v>
      </c>
      <c r="L560" s="23">
        <v>21</v>
      </c>
    </row>
    <row r="561" spans="1:12" x14ac:dyDescent="0.2">
      <c r="A561" s="23" t="s">
        <v>1296</v>
      </c>
      <c r="B561" s="23">
        <v>16569</v>
      </c>
      <c r="C561" s="15" t="str" cm="1">
        <f t="array" ref="C561">IFERROR(LOOKUP(2, 1/(coordinates!$A$2:$A$148&lt;=B561)/(coordinates!$B$2:$B$148&gt;=B561), coordinates!$C$2:$C$148), "-")</f>
        <v>EE5</v>
      </c>
      <c r="D561" s="15" t="str">
        <f>IFERROR(LOOKUP(2, 1/(coordinates!$A$2:$A$148&lt;=$B561)/(coordinates!$B$2:$B$148&gt;=$B561), coordinates!$D$2:$D$148), "-")</f>
        <v>protein EE5</v>
      </c>
      <c r="E561" s="15" t="str">
        <f>IFERROR(LOOKUP(2, 1/(coordinates!$A$2:$A$148&lt;=$B561)/(coordinates!$B$2:$B$148&gt;=$B561), coordinates!$E$2:$E$148), "-")</f>
        <v>contains signal peptide</v>
      </c>
      <c r="F561" s="23" t="s">
        <v>12</v>
      </c>
      <c r="G561" s="23" t="s">
        <v>9</v>
      </c>
      <c r="H561" s="25">
        <v>38718</v>
      </c>
      <c r="I561" s="15" t="str">
        <f t="shared" si="10"/>
        <v>snp</v>
      </c>
      <c r="J561" s="23">
        <v>39</v>
      </c>
      <c r="K561" s="23">
        <v>0</v>
      </c>
      <c r="L561" s="23">
        <v>35</v>
      </c>
    </row>
    <row r="562" spans="1:12" x14ac:dyDescent="0.2">
      <c r="A562" s="23" t="s">
        <v>1296</v>
      </c>
      <c r="B562" s="23">
        <v>16571</v>
      </c>
      <c r="C562" s="15" t="str" cm="1">
        <f t="array" ref="C562">IFERROR(LOOKUP(2, 1/(coordinates!$A$2:$A$148&lt;=B562)/(coordinates!$B$2:$B$148&gt;=B562), coordinates!$C$2:$C$148), "-")</f>
        <v>EE5</v>
      </c>
      <c r="D562" s="15" t="str">
        <f>IFERROR(LOOKUP(2, 1/(coordinates!$A$2:$A$148&lt;=$B562)/(coordinates!$B$2:$B$148&gt;=$B562), coordinates!$D$2:$D$148), "-")</f>
        <v>protein EE5</v>
      </c>
      <c r="E562" s="15" t="str">
        <f>IFERROR(LOOKUP(2, 1/(coordinates!$A$2:$A$148&lt;=$B562)/(coordinates!$B$2:$B$148&gt;=$B562), coordinates!$E$2:$E$148), "-")</f>
        <v>contains signal peptide</v>
      </c>
      <c r="F562" s="23" t="s">
        <v>10</v>
      </c>
      <c r="G562" s="23" t="s">
        <v>9</v>
      </c>
      <c r="H562" s="25">
        <v>37153</v>
      </c>
      <c r="I562" s="15" t="str">
        <f t="shared" si="10"/>
        <v>snp</v>
      </c>
      <c r="J562" s="23">
        <v>39</v>
      </c>
      <c r="K562" s="23">
        <v>3</v>
      </c>
      <c r="L562" s="23">
        <v>36</v>
      </c>
    </row>
    <row r="563" spans="1:12" x14ac:dyDescent="0.2">
      <c r="A563" s="23" t="s">
        <v>1296</v>
      </c>
      <c r="B563" s="23">
        <v>16574</v>
      </c>
      <c r="C563" s="15" t="str" cm="1">
        <f t="array" ref="C563">IFERROR(LOOKUP(2, 1/(coordinates!$A$2:$A$148&lt;=B563)/(coordinates!$B$2:$B$148&gt;=B563), coordinates!$C$2:$C$148), "-")</f>
        <v>EE5</v>
      </c>
      <c r="D563" s="15" t="str">
        <f>IFERROR(LOOKUP(2, 1/(coordinates!$A$2:$A$148&lt;=$B563)/(coordinates!$B$2:$B$148&gt;=$B563), coordinates!$D$2:$D$148), "-")</f>
        <v>protein EE5</v>
      </c>
      <c r="E563" s="15" t="str">
        <f>IFERROR(LOOKUP(2, 1/(coordinates!$A$2:$A$148&lt;=$B563)/(coordinates!$B$2:$B$148&gt;=$B563), coordinates!$E$2:$E$148), "-")</f>
        <v>contains signal peptide</v>
      </c>
      <c r="F563" s="23" t="s">
        <v>9</v>
      </c>
      <c r="G563" s="23" t="s">
        <v>10</v>
      </c>
      <c r="H563" s="24" t="s">
        <v>1347</v>
      </c>
      <c r="I563" s="15" t="str">
        <f t="shared" si="10"/>
        <v>snp</v>
      </c>
      <c r="J563" s="23">
        <v>39</v>
      </c>
      <c r="K563" s="23">
        <v>3</v>
      </c>
      <c r="L563" s="23">
        <v>35</v>
      </c>
    </row>
    <row r="564" spans="1:12" x14ac:dyDescent="0.2">
      <c r="A564" s="23" t="s">
        <v>1296</v>
      </c>
      <c r="B564" s="23">
        <v>16579</v>
      </c>
      <c r="C564" s="15" t="str" cm="1">
        <f t="array" ref="C564">IFERROR(LOOKUP(2, 1/(coordinates!$A$2:$A$148&lt;=B564)/(coordinates!$B$2:$B$148&gt;=B564), coordinates!$C$2:$C$148), "-")</f>
        <v>EE5</v>
      </c>
      <c r="D564" s="15" t="str">
        <f>IFERROR(LOOKUP(2, 1/(coordinates!$A$2:$A$148&lt;=$B564)/(coordinates!$B$2:$B$148&gt;=$B564), coordinates!$D$2:$D$148), "-")</f>
        <v>protein EE5</v>
      </c>
      <c r="E564" s="15" t="str">
        <f>IFERROR(LOOKUP(2, 1/(coordinates!$A$2:$A$148&lt;=$B564)/(coordinates!$B$2:$B$148&gt;=$B564), coordinates!$E$2:$E$148), "-")</f>
        <v>contains signal peptide</v>
      </c>
      <c r="F564" s="23" t="s">
        <v>55</v>
      </c>
      <c r="G564" s="23" t="s">
        <v>58</v>
      </c>
      <c r="H564" s="25">
        <v>78216</v>
      </c>
      <c r="I564" s="15" t="str">
        <f t="shared" si="10"/>
        <v>complex</v>
      </c>
      <c r="J564" s="23">
        <v>39</v>
      </c>
      <c r="K564" s="23">
        <v>10</v>
      </c>
      <c r="L564" s="23">
        <v>29</v>
      </c>
    </row>
    <row r="565" spans="1:12" x14ac:dyDescent="0.2">
      <c r="A565" s="23" t="s">
        <v>1296</v>
      </c>
      <c r="B565" s="23">
        <v>16583</v>
      </c>
      <c r="C565" s="15" t="str" cm="1">
        <f t="array" ref="C565">IFERROR(LOOKUP(2, 1/(coordinates!$A$2:$A$148&lt;=B565)/(coordinates!$B$2:$B$148&gt;=B565), coordinates!$C$2:$C$148), "-")</f>
        <v>EE5</v>
      </c>
      <c r="D565" s="15" t="str">
        <f>IFERROR(LOOKUP(2, 1/(coordinates!$A$2:$A$148&lt;=$B565)/(coordinates!$B$2:$B$148&gt;=$B565), coordinates!$D$2:$D$148), "-")</f>
        <v>protein EE5</v>
      </c>
      <c r="E565" s="15" t="str">
        <f>IFERROR(LOOKUP(2, 1/(coordinates!$A$2:$A$148&lt;=$B565)/(coordinates!$B$2:$B$148&gt;=$B565), coordinates!$E$2:$E$148), "-")</f>
        <v>contains signal peptide</v>
      </c>
      <c r="F565" s="23" t="s">
        <v>10</v>
      </c>
      <c r="G565" s="23" t="s">
        <v>13</v>
      </c>
      <c r="H565" s="25">
        <v>49369</v>
      </c>
      <c r="I565" s="15" t="str">
        <f t="shared" si="10"/>
        <v>snp</v>
      </c>
      <c r="J565" s="23">
        <v>39</v>
      </c>
      <c r="K565" s="23">
        <v>1</v>
      </c>
      <c r="L565" s="23">
        <v>38</v>
      </c>
    </row>
    <row r="566" spans="1:12" x14ac:dyDescent="0.2">
      <c r="A566" s="23" t="s">
        <v>1296</v>
      </c>
      <c r="B566" s="23">
        <v>16586</v>
      </c>
      <c r="C566" s="15" t="str" cm="1">
        <f t="array" ref="C566">IFERROR(LOOKUP(2, 1/(coordinates!$A$2:$A$148&lt;=B566)/(coordinates!$B$2:$B$148&gt;=B566), coordinates!$C$2:$C$148), "-")</f>
        <v>EE5</v>
      </c>
      <c r="D566" s="15" t="str">
        <f>IFERROR(LOOKUP(2, 1/(coordinates!$A$2:$A$148&lt;=$B566)/(coordinates!$B$2:$B$148&gt;=$B566), coordinates!$D$2:$D$148), "-")</f>
        <v>protein EE5</v>
      </c>
      <c r="E566" s="15" t="str">
        <f>IFERROR(LOOKUP(2, 1/(coordinates!$A$2:$A$148&lt;=$B566)/(coordinates!$B$2:$B$148&gt;=$B566), coordinates!$E$2:$E$148), "-")</f>
        <v>contains signal peptide</v>
      </c>
      <c r="F566" s="23" t="s">
        <v>12</v>
      </c>
      <c r="G566" s="23" t="s">
        <v>13</v>
      </c>
      <c r="H566" s="25">
        <v>52335</v>
      </c>
      <c r="I566" s="15" t="str">
        <f t="shared" si="10"/>
        <v>snp</v>
      </c>
      <c r="J566" s="23">
        <v>39</v>
      </c>
      <c r="K566" s="23">
        <v>0</v>
      </c>
      <c r="L566" s="23">
        <v>39</v>
      </c>
    </row>
    <row r="567" spans="1:12" x14ac:dyDescent="0.2">
      <c r="A567" s="23" t="s">
        <v>1296</v>
      </c>
      <c r="B567" s="23">
        <v>16589</v>
      </c>
      <c r="C567" s="15" t="str" cm="1">
        <f t="array" ref="C567">IFERROR(LOOKUP(2, 1/(coordinates!$A$2:$A$148&lt;=B567)/(coordinates!$B$2:$B$148&gt;=B567), coordinates!$C$2:$C$148), "-")</f>
        <v>EE5</v>
      </c>
      <c r="D567" s="15" t="str">
        <f>IFERROR(LOOKUP(2, 1/(coordinates!$A$2:$A$148&lt;=$B567)/(coordinates!$B$2:$B$148&gt;=$B567), coordinates!$D$2:$D$148), "-")</f>
        <v>protein EE5</v>
      </c>
      <c r="E567" s="15" t="str">
        <f>IFERROR(LOOKUP(2, 1/(coordinates!$A$2:$A$148&lt;=$B567)/(coordinates!$B$2:$B$148&gt;=$B567), coordinates!$E$2:$E$148), "-")</f>
        <v>contains signal peptide</v>
      </c>
      <c r="F567" s="23" t="s">
        <v>170</v>
      </c>
      <c r="G567" s="23" t="s">
        <v>474</v>
      </c>
      <c r="H567" s="25">
        <v>56388</v>
      </c>
      <c r="I567" s="15" t="str">
        <f t="shared" si="10"/>
        <v>complex</v>
      </c>
      <c r="J567" s="23">
        <v>39</v>
      </c>
      <c r="K567" s="23">
        <v>2</v>
      </c>
      <c r="L567" s="23">
        <v>30</v>
      </c>
    </row>
    <row r="568" spans="1:12" x14ac:dyDescent="0.2">
      <c r="A568" s="23" t="s">
        <v>1296</v>
      </c>
      <c r="B568" s="23">
        <v>16593</v>
      </c>
      <c r="C568" s="15" t="str" cm="1">
        <f t="array" ref="C568">IFERROR(LOOKUP(2, 1/(coordinates!$A$2:$A$148&lt;=B568)/(coordinates!$B$2:$B$148&gt;=B568), coordinates!$C$2:$C$148), "-")</f>
        <v>EE5</v>
      </c>
      <c r="D568" s="15" t="str">
        <f>IFERROR(LOOKUP(2, 1/(coordinates!$A$2:$A$148&lt;=$B568)/(coordinates!$B$2:$B$148&gt;=$B568), coordinates!$D$2:$D$148), "-")</f>
        <v>protein EE5</v>
      </c>
      <c r="E568" s="15" t="str">
        <f>IFERROR(LOOKUP(2, 1/(coordinates!$A$2:$A$148&lt;=$B568)/(coordinates!$B$2:$B$148&gt;=$B568), coordinates!$E$2:$E$148), "-")</f>
        <v>contains signal peptide</v>
      </c>
      <c r="F568" s="23" t="s">
        <v>13</v>
      </c>
      <c r="G568" s="23" t="s">
        <v>10</v>
      </c>
      <c r="H568" s="25">
        <v>32504</v>
      </c>
      <c r="I568" s="15" t="str">
        <f t="shared" si="10"/>
        <v>snp</v>
      </c>
      <c r="J568" s="23">
        <v>41</v>
      </c>
      <c r="K568" s="23">
        <v>5</v>
      </c>
      <c r="L568" s="23">
        <v>33</v>
      </c>
    </row>
    <row r="569" spans="1:12" x14ac:dyDescent="0.2">
      <c r="A569" s="23" t="s">
        <v>1296</v>
      </c>
      <c r="B569" s="23">
        <v>16596</v>
      </c>
      <c r="C569" s="15" t="str" cm="1">
        <f t="array" ref="C569">IFERROR(LOOKUP(2, 1/(coordinates!$A$2:$A$148&lt;=B569)/(coordinates!$B$2:$B$148&gt;=B569), coordinates!$C$2:$C$148), "-")</f>
        <v>EE5</v>
      </c>
      <c r="D569" s="15" t="str">
        <f>IFERROR(LOOKUP(2, 1/(coordinates!$A$2:$A$148&lt;=$B569)/(coordinates!$B$2:$B$148&gt;=$B569), coordinates!$D$2:$D$148), "-")</f>
        <v>protein EE5</v>
      </c>
      <c r="E569" s="15" t="str">
        <f>IFERROR(LOOKUP(2, 1/(coordinates!$A$2:$A$148&lt;=$B569)/(coordinates!$B$2:$B$148&gt;=$B569), coordinates!$E$2:$E$148), "-")</f>
        <v>contains signal peptide</v>
      </c>
      <c r="F569" s="23" t="s">
        <v>10</v>
      </c>
      <c r="G569" s="23" t="s">
        <v>12</v>
      </c>
      <c r="H569" s="24" t="s">
        <v>1348</v>
      </c>
      <c r="I569" s="15" t="str">
        <f t="shared" si="10"/>
        <v>snp</v>
      </c>
      <c r="J569" s="23">
        <v>39</v>
      </c>
      <c r="K569" s="23">
        <v>0</v>
      </c>
      <c r="L569" s="23">
        <v>35</v>
      </c>
    </row>
    <row r="570" spans="1:12" x14ac:dyDescent="0.2">
      <c r="A570" s="23" t="s">
        <v>1296</v>
      </c>
      <c r="B570" s="23">
        <v>16599</v>
      </c>
      <c r="C570" s="15" t="str" cm="1">
        <f t="array" ref="C570">IFERROR(LOOKUP(2, 1/(coordinates!$A$2:$A$148&lt;=B570)/(coordinates!$B$2:$B$148&gt;=B570), coordinates!$C$2:$C$148), "-")</f>
        <v>EE5</v>
      </c>
      <c r="D570" s="15" t="str">
        <f>IFERROR(LOOKUP(2, 1/(coordinates!$A$2:$A$148&lt;=$B570)/(coordinates!$B$2:$B$148&gt;=$B570), coordinates!$D$2:$D$148), "-")</f>
        <v>protein EE5</v>
      </c>
      <c r="E570" s="15" t="str">
        <f>IFERROR(LOOKUP(2, 1/(coordinates!$A$2:$A$148&lt;=$B570)/(coordinates!$B$2:$B$148&gt;=$B570), coordinates!$E$2:$E$148), "-")</f>
        <v>contains signal peptide</v>
      </c>
      <c r="F570" s="23" t="s">
        <v>12</v>
      </c>
      <c r="G570" s="23" t="s">
        <v>9</v>
      </c>
      <c r="H570" s="25">
        <v>34125</v>
      </c>
      <c r="I570" s="15" t="str">
        <f t="shared" si="10"/>
        <v>snp</v>
      </c>
      <c r="J570" s="23">
        <v>39</v>
      </c>
      <c r="K570" s="23">
        <v>3</v>
      </c>
      <c r="L570" s="23">
        <v>31</v>
      </c>
    </row>
    <row r="571" spans="1:12" x14ac:dyDescent="0.2">
      <c r="A571" s="23" t="s">
        <v>1296</v>
      </c>
      <c r="B571" s="23">
        <v>16601</v>
      </c>
      <c r="C571" s="15" t="str" cm="1">
        <f t="array" ref="C571">IFERROR(LOOKUP(2, 1/(coordinates!$A$2:$A$148&lt;=B571)/(coordinates!$B$2:$B$148&gt;=B571), coordinates!$C$2:$C$148), "-")</f>
        <v>EE5</v>
      </c>
      <c r="D571" s="15" t="str">
        <f>IFERROR(LOOKUP(2, 1/(coordinates!$A$2:$A$148&lt;=$B571)/(coordinates!$B$2:$B$148&gt;=$B571), coordinates!$D$2:$D$148), "-")</f>
        <v>protein EE5</v>
      </c>
      <c r="E571" s="15" t="str">
        <f>IFERROR(LOOKUP(2, 1/(coordinates!$A$2:$A$148&lt;=$B571)/(coordinates!$B$2:$B$148&gt;=$B571), coordinates!$E$2:$E$148), "-")</f>
        <v>contains signal peptide</v>
      </c>
      <c r="F571" s="23" t="s">
        <v>10</v>
      </c>
      <c r="G571" s="23" t="s">
        <v>9</v>
      </c>
      <c r="H571" s="24" t="s">
        <v>1349</v>
      </c>
      <c r="I571" s="15" t="str">
        <f t="shared" si="10"/>
        <v>snp</v>
      </c>
      <c r="J571" s="23">
        <v>39</v>
      </c>
      <c r="K571" s="23">
        <v>0</v>
      </c>
      <c r="L571" s="23">
        <v>32</v>
      </c>
    </row>
    <row r="572" spans="1:12" x14ac:dyDescent="0.2">
      <c r="A572" s="23" t="s">
        <v>1296</v>
      </c>
      <c r="B572" s="23">
        <v>16607</v>
      </c>
      <c r="C572" s="15" t="str" cm="1">
        <f t="array" ref="C572">IFERROR(LOOKUP(2, 1/(coordinates!$A$2:$A$148&lt;=B572)/(coordinates!$B$2:$B$148&gt;=B572), coordinates!$C$2:$C$148), "-")</f>
        <v>EE5</v>
      </c>
      <c r="D572" s="15" t="str">
        <f>IFERROR(LOOKUP(2, 1/(coordinates!$A$2:$A$148&lt;=$B572)/(coordinates!$B$2:$B$148&gt;=$B572), coordinates!$D$2:$D$148), "-")</f>
        <v>protein EE5</v>
      </c>
      <c r="E572" s="15" t="str">
        <f>IFERROR(LOOKUP(2, 1/(coordinates!$A$2:$A$148&lt;=$B572)/(coordinates!$B$2:$B$148&gt;=$B572), coordinates!$E$2:$E$148), "-")</f>
        <v>contains signal peptide</v>
      </c>
      <c r="F572" s="23" t="s">
        <v>12</v>
      </c>
      <c r="G572" s="23" t="s">
        <v>13</v>
      </c>
      <c r="H572" s="25">
        <v>34665</v>
      </c>
      <c r="I572" s="15" t="str">
        <f t="shared" si="10"/>
        <v>snp</v>
      </c>
      <c r="J572" s="23">
        <v>39</v>
      </c>
      <c r="K572" s="23">
        <v>0</v>
      </c>
      <c r="L572" s="23">
        <v>35</v>
      </c>
    </row>
    <row r="573" spans="1:12" x14ac:dyDescent="0.2">
      <c r="A573" s="23" t="s">
        <v>1296</v>
      </c>
      <c r="B573" s="23">
        <v>16609</v>
      </c>
      <c r="C573" s="15" t="str" cm="1">
        <f t="array" ref="C573">IFERROR(LOOKUP(2, 1/(coordinates!$A$2:$A$148&lt;=B573)/(coordinates!$B$2:$B$148&gt;=B573), coordinates!$C$2:$C$148), "-")</f>
        <v>EE5</v>
      </c>
      <c r="D573" s="15" t="str">
        <f>IFERROR(LOOKUP(2, 1/(coordinates!$A$2:$A$148&lt;=$B573)/(coordinates!$B$2:$B$148&gt;=$B573), coordinates!$D$2:$D$148), "-")</f>
        <v>protein EE5</v>
      </c>
      <c r="E573" s="15" t="str">
        <f>IFERROR(LOOKUP(2, 1/(coordinates!$A$2:$A$148&lt;=$B573)/(coordinates!$B$2:$B$148&gt;=$B573), coordinates!$E$2:$E$148), "-")</f>
        <v>contains signal peptide</v>
      </c>
      <c r="F573" s="23" t="s">
        <v>12</v>
      </c>
      <c r="G573" s="23" t="s">
        <v>9</v>
      </c>
      <c r="H573" s="25">
        <v>34872</v>
      </c>
      <c r="I573" s="15" t="str">
        <f t="shared" si="10"/>
        <v>snp</v>
      </c>
      <c r="J573" s="23">
        <v>39</v>
      </c>
      <c r="K573" s="23">
        <v>2</v>
      </c>
      <c r="L573" s="23">
        <v>34</v>
      </c>
    </row>
    <row r="574" spans="1:12" x14ac:dyDescent="0.2">
      <c r="A574" s="23" t="s">
        <v>1296</v>
      </c>
      <c r="B574" s="23">
        <v>16616</v>
      </c>
      <c r="C574" s="15" t="str" cm="1">
        <f t="array" ref="C574">IFERROR(LOOKUP(2, 1/(coordinates!$A$2:$A$148&lt;=B574)/(coordinates!$B$2:$B$148&gt;=B574), coordinates!$C$2:$C$148), "-")</f>
        <v>EE5</v>
      </c>
      <c r="D574" s="15" t="str">
        <f>IFERROR(LOOKUP(2, 1/(coordinates!$A$2:$A$148&lt;=$B574)/(coordinates!$B$2:$B$148&gt;=$B574), coordinates!$D$2:$D$148), "-")</f>
        <v>protein EE5</v>
      </c>
      <c r="E574" s="15" t="str">
        <f>IFERROR(LOOKUP(2, 1/(coordinates!$A$2:$A$148&lt;=$B574)/(coordinates!$B$2:$B$148&gt;=$B574), coordinates!$E$2:$E$148), "-")</f>
        <v>contains signal peptide</v>
      </c>
      <c r="F574" s="23" t="s">
        <v>13</v>
      </c>
      <c r="G574" s="23" t="s">
        <v>9</v>
      </c>
      <c r="H574" s="25">
        <v>30045</v>
      </c>
      <c r="I574" s="15" t="str">
        <f t="shared" si="10"/>
        <v>snp</v>
      </c>
      <c r="J574" s="23">
        <v>41</v>
      </c>
      <c r="K574" s="23">
        <v>5</v>
      </c>
      <c r="L574" s="23">
        <v>33</v>
      </c>
    </row>
    <row r="575" spans="1:12" x14ac:dyDescent="0.2">
      <c r="A575" s="23" t="s">
        <v>1296</v>
      </c>
      <c r="B575" s="23">
        <v>16622</v>
      </c>
      <c r="C575" s="15" t="str" cm="1">
        <f t="array" ref="C575">IFERROR(LOOKUP(2, 1/(coordinates!$A$2:$A$148&lt;=B575)/(coordinates!$B$2:$B$148&gt;=B575), coordinates!$C$2:$C$148), "-")</f>
        <v>EE5</v>
      </c>
      <c r="D575" s="15" t="str">
        <f>IFERROR(LOOKUP(2, 1/(coordinates!$A$2:$A$148&lt;=$B575)/(coordinates!$B$2:$B$148&gt;=$B575), coordinates!$D$2:$D$148), "-")</f>
        <v>protein EE5</v>
      </c>
      <c r="E575" s="15" t="str">
        <f>IFERROR(LOOKUP(2, 1/(coordinates!$A$2:$A$148&lt;=$B575)/(coordinates!$B$2:$B$148&gt;=$B575), coordinates!$E$2:$E$148), "-")</f>
        <v>contains signal peptide</v>
      </c>
      <c r="F575" s="23" t="s">
        <v>12</v>
      </c>
      <c r="G575" s="23" t="s">
        <v>13</v>
      </c>
      <c r="H575" s="25">
        <v>41841</v>
      </c>
      <c r="I575" s="15" t="str">
        <f t="shared" si="10"/>
        <v>snp</v>
      </c>
      <c r="J575" s="23">
        <v>41</v>
      </c>
      <c r="K575" s="23">
        <v>1</v>
      </c>
      <c r="L575" s="23">
        <v>39</v>
      </c>
    </row>
    <row r="576" spans="1:12" x14ac:dyDescent="0.2">
      <c r="A576" s="23" t="s">
        <v>1296</v>
      </c>
      <c r="B576" s="23">
        <v>16625</v>
      </c>
      <c r="C576" s="15" t="str" cm="1">
        <f t="array" ref="C576">IFERROR(LOOKUP(2, 1/(coordinates!$A$2:$A$148&lt;=B576)/(coordinates!$B$2:$B$148&gt;=B576), coordinates!$C$2:$C$148), "-")</f>
        <v>EE5</v>
      </c>
      <c r="D576" s="15" t="str">
        <f>IFERROR(LOOKUP(2, 1/(coordinates!$A$2:$A$148&lt;=$B576)/(coordinates!$B$2:$B$148&gt;=$B576), coordinates!$D$2:$D$148), "-")</f>
        <v>protein EE5</v>
      </c>
      <c r="E576" s="15" t="str">
        <f>IFERROR(LOOKUP(2, 1/(coordinates!$A$2:$A$148&lt;=$B576)/(coordinates!$B$2:$B$148&gt;=$B576), coordinates!$E$2:$E$148), "-")</f>
        <v>contains signal peptide</v>
      </c>
      <c r="F576" s="23" t="s">
        <v>475</v>
      </c>
      <c r="G576" s="23" t="s">
        <v>186</v>
      </c>
      <c r="H576" s="25">
        <v>70795</v>
      </c>
      <c r="I576" s="15" t="str">
        <f t="shared" si="10"/>
        <v>complex</v>
      </c>
      <c r="J576" s="23">
        <v>41</v>
      </c>
      <c r="K576" s="23">
        <v>4</v>
      </c>
      <c r="L576" s="23">
        <v>35</v>
      </c>
    </row>
    <row r="577" spans="1:12" x14ac:dyDescent="0.2">
      <c r="A577" s="23" t="s">
        <v>1296</v>
      </c>
      <c r="B577" s="23">
        <v>16631</v>
      </c>
      <c r="C577" s="15" t="str" cm="1">
        <f t="array" ref="C577">IFERROR(LOOKUP(2, 1/(coordinates!$A$2:$A$148&lt;=B577)/(coordinates!$B$2:$B$148&gt;=B577), coordinates!$C$2:$C$148), "-")</f>
        <v>EE5</v>
      </c>
      <c r="D577" s="15" t="str">
        <f>IFERROR(LOOKUP(2, 1/(coordinates!$A$2:$A$148&lt;=$B577)/(coordinates!$B$2:$B$148&gt;=$B577), coordinates!$D$2:$D$148), "-")</f>
        <v>protein EE5</v>
      </c>
      <c r="E577" s="15" t="str">
        <f>IFERROR(LOOKUP(2, 1/(coordinates!$A$2:$A$148&lt;=$B577)/(coordinates!$B$2:$B$148&gt;=$B577), coordinates!$E$2:$E$148), "-")</f>
        <v>contains signal peptide</v>
      </c>
      <c r="F577" s="23" t="s">
        <v>10</v>
      </c>
      <c r="G577" s="23" t="s">
        <v>13</v>
      </c>
      <c r="H577" s="25">
        <v>48863</v>
      </c>
      <c r="I577" s="15" t="str">
        <f t="shared" ref="I577:I640" si="11">IF(AND(LEN(F577)=LEN(G577), LEN(F577)=1), "snp", "complex")</f>
        <v>snp</v>
      </c>
      <c r="J577" s="23">
        <v>41</v>
      </c>
      <c r="K577" s="23">
        <v>0</v>
      </c>
      <c r="L577" s="23">
        <v>41</v>
      </c>
    </row>
    <row r="578" spans="1:12" x14ac:dyDescent="0.2">
      <c r="A578" s="23" t="s">
        <v>1296</v>
      </c>
      <c r="B578" s="23">
        <v>16640</v>
      </c>
      <c r="C578" s="15" t="str" cm="1">
        <f t="array" ref="C578">IFERROR(LOOKUP(2, 1/(coordinates!$A$2:$A$148&lt;=B578)/(coordinates!$B$2:$B$148&gt;=B578), coordinates!$C$2:$C$148), "-")</f>
        <v>EE5</v>
      </c>
      <c r="D578" s="15" t="str">
        <f>IFERROR(LOOKUP(2, 1/(coordinates!$A$2:$A$148&lt;=$B578)/(coordinates!$B$2:$B$148&gt;=$B578), coordinates!$D$2:$D$148), "-")</f>
        <v>protein EE5</v>
      </c>
      <c r="E578" s="15" t="str">
        <f>IFERROR(LOOKUP(2, 1/(coordinates!$A$2:$A$148&lt;=$B578)/(coordinates!$B$2:$B$148&gt;=$B578), coordinates!$E$2:$E$148), "-")</f>
        <v>contains signal peptide</v>
      </c>
      <c r="F578" s="23" t="s">
        <v>170</v>
      </c>
      <c r="G578" s="23" t="s">
        <v>58</v>
      </c>
      <c r="H578" s="25">
        <v>73247</v>
      </c>
      <c r="I578" s="15" t="str">
        <f t="shared" si="11"/>
        <v>complex</v>
      </c>
      <c r="J578" s="23">
        <v>42</v>
      </c>
      <c r="K578" s="23">
        <v>9</v>
      </c>
      <c r="L578" s="23">
        <v>28</v>
      </c>
    </row>
    <row r="579" spans="1:12" x14ac:dyDescent="0.2">
      <c r="A579" s="23" t="s">
        <v>1296</v>
      </c>
      <c r="B579" s="23">
        <v>16643</v>
      </c>
      <c r="C579" s="15" t="str" cm="1">
        <f t="array" ref="C579">IFERROR(LOOKUP(2, 1/(coordinates!$A$2:$A$148&lt;=B579)/(coordinates!$B$2:$B$148&gt;=B579), coordinates!$C$2:$C$148), "-")</f>
        <v>EE5</v>
      </c>
      <c r="D579" s="15" t="str">
        <f>IFERROR(LOOKUP(2, 1/(coordinates!$A$2:$A$148&lt;=$B579)/(coordinates!$B$2:$B$148&gt;=$B579), coordinates!$D$2:$D$148), "-")</f>
        <v>protein EE5</v>
      </c>
      <c r="E579" s="15" t="str">
        <f>IFERROR(LOOKUP(2, 1/(coordinates!$A$2:$A$148&lt;=$B579)/(coordinates!$B$2:$B$148&gt;=$B579), coordinates!$E$2:$E$148), "-")</f>
        <v>contains signal peptide</v>
      </c>
      <c r="F579" s="23" t="s">
        <v>9</v>
      </c>
      <c r="G579" s="23" t="s">
        <v>12</v>
      </c>
      <c r="H579" s="25">
        <v>51175</v>
      </c>
      <c r="I579" s="15" t="str">
        <f t="shared" si="11"/>
        <v>snp</v>
      </c>
      <c r="J579" s="23">
        <v>41</v>
      </c>
      <c r="K579" s="23">
        <v>1</v>
      </c>
      <c r="L579" s="23">
        <v>39</v>
      </c>
    </row>
    <row r="580" spans="1:12" x14ac:dyDescent="0.2">
      <c r="A580" s="23" t="s">
        <v>1296</v>
      </c>
      <c r="B580" s="23">
        <v>16649</v>
      </c>
      <c r="C580" s="15" t="str" cm="1">
        <f t="array" ref="C580">IFERROR(LOOKUP(2, 1/(coordinates!$A$2:$A$148&lt;=B580)/(coordinates!$B$2:$B$148&gt;=B580), coordinates!$C$2:$C$148), "-")</f>
        <v>EE5</v>
      </c>
      <c r="D580" s="15" t="str">
        <f>IFERROR(LOOKUP(2, 1/(coordinates!$A$2:$A$148&lt;=$B580)/(coordinates!$B$2:$B$148&gt;=$B580), coordinates!$D$2:$D$148), "-")</f>
        <v>protein EE5</v>
      </c>
      <c r="E580" s="15" t="str">
        <f>IFERROR(LOOKUP(2, 1/(coordinates!$A$2:$A$148&lt;=$B580)/(coordinates!$B$2:$B$148&gt;=$B580), coordinates!$E$2:$E$148), "-")</f>
        <v>contains signal peptide</v>
      </c>
      <c r="F580" s="23" t="s">
        <v>10</v>
      </c>
      <c r="G580" s="23" t="s">
        <v>9</v>
      </c>
      <c r="H580" s="25">
        <v>36596</v>
      </c>
      <c r="I580" s="15" t="str">
        <f t="shared" si="11"/>
        <v>snp</v>
      </c>
      <c r="J580" s="23">
        <v>41</v>
      </c>
      <c r="K580" s="23">
        <v>2</v>
      </c>
      <c r="L580" s="23">
        <v>35</v>
      </c>
    </row>
    <row r="581" spans="1:12" x14ac:dyDescent="0.2">
      <c r="A581" s="23" t="s">
        <v>1296</v>
      </c>
      <c r="B581" s="23">
        <v>16652</v>
      </c>
      <c r="C581" s="15" t="str" cm="1">
        <f t="array" ref="C581">IFERROR(LOOKUP(2, 1/(coordinates!$A$2:$A$148&lt;=B581)/(coordinates!$B$2:$B$148&gt;=B581), coordinates!$C$2:$C$148), "-")</f>
        <v>EE5</v>
      </c>
      <c r="D581" s="15" t="str">
        <f>IFERROR(LOOKUP(2, 1/(coordinates!$A$2:$A$148&lt;=$B581)/(coordinates!$B$2:$B$148&gt;=$B581), coordinates!$D$2:$D$148), "-")</f>
        <v>protein EE5</v>
      </c>
      <c r="E581" s="15" t="str">
        <f>IFERROR(LOOKUP(2, 1/(coordinates!$A$2:$A$148&lt;=$B581)/(coordinates!$B$2:$B$148&gt;=$B581), coordinates!$E$2:$E$148), "-")</f>
        <v>contains signal peptide</v>
      </c>
      <c r="F581" s="23" t="s">
        <v>494</v>
      </c>
      <c r="G581" s="23" t="s">
        <v>1350</v>
      </c>
      <c r="H581" s="24" t="s">
        <v>1351</v>
      </c>
      <c r="I581" s="15" t="str">
        <f t="shared" si="11"/>
        <v>complex</v>
      </c>
      <c r="J581" s="23">
        <v>41</v>
      </c>
      <c r="K581" s="23">
        <v>2</v>
      </c>
      <c r="L581" s="23">
        <v>34</v>
      </c>
    </row>
    <row r="582" spans="1:12" x14ac:dyDescent="0.2">
      <c r="A582" s="23" t="s">
        <v>1296</v>
      </c>
      <c r="B582" s="23">
        <v>16656</v>
      </c>
      <c r="C582" s="15" t="str" cm="1">
        <f t="array" ref="C582">IFERROR(LOOKUP(2, 1/(coordinates!$A$2:$A$148&lt;=B582)/(coordinates!$B$2:$B$148&gt;=B582), coordinates!$C$2:$C$148), "-")</f>
        <v>EE5</v>
      </c>
      <c r="D582" s="15" t="str">
        <f>IFERROR(LOOKUP(2, 1/(coordinates!$A$2:$A$148&lt;=$B582)/(coordinates!$B$2:$B$148&gt;=$B582), coordinates!$D$2:$D$148), "-")</f>
        <v>protein EE5</v>
      </c>
      <c r="E582" s="15" t="str">
        <f>IFERROR(LOOKUP(2, 1/(coordinates!$A$2:$A$148&lt;=$B582)/(coordinates!$B$2:$B$148&gt;=$B582), coordinates!$E$2:$E$148), "-")</f>
        <v>contains signal peptide</v>
      </c>
      <c r="F582" s="23" t="s">
        <v>126</v>
      </c>
      <c r="G582" s="23" t="s">
        <v>187</v>
      </c>
      <c r="H582" s="24" t="s">
        <v>1352</v>
      </c>
      <c r="I582" s="15" t="str">
        <f t="shared" si="11"/>
        <v>complex</v>
      </c>
      <c r="J582" s="23">
        <v>41</v>
      </c>
      <c r="K582" s="23">
        <v>3</v>
      </c>
      <c r="L582" s="23">
        <v>36</v>
      </c>
    </row>
    <row r="583" spans="1:12" x14ac:dyDescent="0.2">
      <c r="A583" s="23" t="s">
        <v>1296</v>
      </c>
      <c r="B583" s="23">
        <v>16661</v>
      </c>
      <c r="C583" s="15" t="str" cm="1">
        <f t="array" ref="C583">IFERROR(LOOKUP(2, 1/(coordinates!$A$2:$A$148&lt;=B583)/(coordinates!$B$2:$B$148&gt;=B583), coordinates!$C$2:$C$148), "-")</f>
        <v>EE5</v>
      </c>
      <c r="D583" s="15" t="str">
        <f>IFERROR(LOOKUP(2, 1/(coordinates!$A$2:$A$148&lt;=$B583)/(coordinates!$B$2:$B$148&gt;=$B583), coordinates!$D$2:$D$148), "-")</f>
        <v>protein EE5</v>
      </c>
      <c r="E583" s="15" t="str">
        <f>IFERROR(LOOKUP(2, 1/(coordinates!$A$2:$A$148&lt;=$B583)/(coordinates!$B$2:$B$148&gt;=$B583), coordinates!$E$2:$E$148), "-")</f>
        <v>contains signal peptide</v>
      </c>
      <c r="F583" s="23" t="s">
        <v>13</v>
      </c>
      <c r="G583" s="23" t="s">
        <v>12</v>
      </c>
      <c r="H583" s="25">
        <v>44091</v>
      </c>
      <c r="I583" s="15" t="str">
        <f t="shared" si="11"/>
        <v>snp</v>
      </c>
      <c r="J583" s="23">
        <v>42</v>
      </c>
      <c r="K583" s="23">
        <v>3</v>
      </c>
      <c r="L583" s="23">
        <v>39</v>
      </c>
    </row>
    <row r="584" spans="1:12" x14ac:dyDescent="0.2">
      <c r="A584" s="23" t="s">
        <v>1296</v>
      </c>
      <c r="B584" s="23">
        <v>16666</v>
      </c>
      <c r="C584" s="15" t="str" cm="1">
        <f t="array" ref="C584">IFERROR(LOOKUP(2, 1/(coordinates!$A$2:$A$148&lt;=B584)/(coordinates!$B$2:$B$148&gt;=B584), coordinates!$C$2:$C$148), "-")</f>
        <v>EE5</v>
      </c>
      <c r="D584" s="15" t="str">
        <f>IFERROR(LOOKUP(2, 1/(coordinates!$A$2:$A$148&lt;=$B584)/(coordinates!$B$2:$B$148&gt;=$B584), coordinates!$D$2:$D$148), "-")</f>
        <v>protein EE5</v>
      </c>
      <c r="E584" s="15" t="str">
        <f>IFERROR(LOOKUP(2, 1/(coordinates!$A$2:$A$148&lt;=$B584)/(coordinates!$B$2:$B$148&gt;=$B584), coordinates!$E$2:$E$148), "-")</f>
        <v>contains signal peptide</v>
      </c>
      <c r="F584" s="23" t="s">
        <v>16</v>
      </c>
      <c r="G584" s="23" t="s">
        <v>475</v>
      </c>
      <c r="H584" s="25">
        <v>67898</v>
      </c>
      <c r="I584" s="15" t="str">
        <f t="shared" si="11"/>
        <v>complex</v>
      </c>
      <c r="J584" s="23">
        <v>43</v>
      </c>
      <c r="K584" s="23">
        <v>1</v>
      </c>
      <c r="L584" s="23">
        <v>38</v>
      </c>
    </row>
    <row r="585" spans="1:12" x14ac:dyDescent="0.2">
      <c r="A585" s="23" t="s">
        <v>1296</v>
      </c>
      <c r="B585" s="23">
        <v>16678</v>
      </c>
      <c r="C585" s="15" t="str" cm="1">
        <f t="array" ref="C585">IFERROR(LOOKUP(2, 1/(coordinates!$A$2:$A$148&lt;=B585)/(coordinates!$B$2:$B$148&gt;=B585), coordinates!$C$2:$C$148), "-")</f>
        <v>EE5</v>
      </c>
      <c r="D585" s="15" t="str">
        <f>IFERROR(LOOKUP(2, 1/(coordinates!$A$2:$A$148&lt;=$B585)/(coordinates!$B$2:$B$148&gt;=$B585), coordinates!$D$2:$D$148), "-")</f>
        <v>protein EE5</v>
      </c>
      <c r="E585" s="15" t="str">
        <f>IFERROR(LOOKUP(2, 1/(coordinates!$A$2:$A$148&lt;=$B585)/(coordinates!$B$2:$B$148&gt;=$B585), coordinates!$E$2:$E$148), "-")</f>
        <v>contains signal peptide</v>
      </c>
      <c r="F585" s="23" t="s">
        <v>126</v>
      </c>
      <c r="G585" s="23" t="s">
        <v>187</v>
      </c>
      <c r="H585" s="25">
        <v>58259</v>
      </c>
      <c r="I585" s="15" t="str">
        <f t="shared" si="11"/>
        <v>complex</v>
      </c>
      <c r="J585" s="23">
        <v>44</v>
      </c>
      <c r="K585" s="23">
        <v>6</v>
      </c>
      <c r="L585" s="23">
        <v>37</v>
      </c>
    </row>
    <row r="586" spans="1:12" x14ac:dyDescent="0.2">
      <c r="A586" s="23" t="s">
        <v>1296</v>
      </c>
      <c r="B586" s="23">
        <v>16682</v>
      </c>
      <c r="C586" s="15" t="str" cm="1">
        <f t="array" ref="C586">IFERROR(LOOKUP(2, 1/(coordinates!$A$2:$A$148&lt;=B586)/(coordinates!$B$2:$B$148&gt;=B586), coordinates!$C$2:$C$148), "-")</f>
        <v>EE5</v>
      </c>
      <c r="D586" s="15" t="str">
        <f>IFERROR(LOOKUP(2, 1/(coordinates!$A$2:$A$148&lt;=$B586)/(coordinates!$B$2:$B$148&gt;=$B586), coordinates!$D$2:$D$148), "-")</f>
        <v>protein EE5</v>
      </c>
      <c r="E586" s="15" t="str">
        <f>IFERROR(LOOKUP(2, 1/(coordinates!$A$2:$A$148&lt;=$B586)/(coordinates!$B$2:$B$148&gt;=$B586), coordinates!$E$2:$E$148), "-")</f>
        <v>contains signal peptide</v>
      </c>
      <c r="F586" s="23" t="s">
        <v>9</v>
      </c>
      <c r="G586" s="23" t="s">
        <v>12</v>
      </c>
      <c r="H586" s="24" t="s">
        <v>1353</v>
      </c>
      <c r="I586" s="15" t="str">
        <f t="shared" si="11"/>
        <v>snp</v>
      </c>
      <c r="J586" s="23">
        <v>43</v>
      </c>
      <c r="K586" s="23">
        <v>3</v>
      </c>
      <c r="L586" s="23">
        <v>40</v>
      </c>
    </row>
    <row r="587" spans="1:12" x14ac:dyDescent="0.2">
      <c r="A587" s="23" t="s">
        <v>1296</v>
      </c>
      <c r="B587" s="23">
        <v>16685</v>
      </c>
      <c r="C587" s="15" t="str" cm="1">
        <f t="array" ref="C587">IFERROR(LOOKUP(2, 1/(coordinates!$A$2:$A$148&lt;=B587)/(coordinates!$B$2:$B$148&gt;=B587), coordinates!$C$2:$C$148), "-")</f>
        <v>EE5</v>
      </c>
      <c r="D587" s="15" t="str">
        <f>IFERROR(LOOKUP(2, 1/(coordinates!$A$2:$A$148&lt;=$B587)/(coordinates!$B$2:$B$148&gt;=$B587), coordinates!$D$2:$D$148), "-")</f>
        <v>protein EE5</v>
      </c>
      <c r="E587" s="15" t="str">
        <f>IFERROR(LOOKUP(2, 1/(coordinates!$A$2:$A$148&lt;=$B587)/(coordinates!$B$2:$B$148&gt;=$B587), coordinates!$E$2:$E$148), "-")</f>
        <v>contains signal peptide</v>
      </c>
      <c r="F587" s="23" t="s">
        <v>13</v>
      </c>
      <c r="G587" s="23" t="s">
        <v>10</v>
      </c>
      <c r="H587" s="24" t="s">
        <v>1282</v>
      </c>
      <c r="I587" s="15" t="str">
        <f t="shared" si="11"/>
        <v>snp</v>
      </c>
      <c r="J587" s="23">
        <v>43</v>
      </c>
      <c r="K587" s="23">
        <v>2</v>
      </c>
      <c r="L587" s="23">
        <v>40</v>
      </c>
    </row>
    <row r="588" spans="1:12" x14ac:dyDescent="0.2">
      <c r="A588" s="23" t="s">
        <v>1296</v>
      </c>
      <c r="B588" s="23">
        <v>16692</v>
      </c>
      <c r="C588" s="15" t="str" cm="1">
        <f t="array" ref="C588">IFERROR(LOOKUP(2, 1/(coordinates!$A$2:$A$148&lt;=B588)/(coordinates!$B$2:$B$148&gt;=B588), coordinates!$C$2:$C$148), "-")</f>
        <v>EE5</v>
      </c>
      <c r="D588" s="15" t="str">
        <f>IFERROR(LOOKUP(2, 1/(coordinates!$A$2:$A$148&lt;=$B588)/(coordinates!$B$2:$B$148&gt;=$B588), coordinates!$D$2:$D$148), "-")</f>
        <v>protein EE5</v>
      </c>
      <c r="E588" s="15" t="str">
        <f>IFERROR(LOOKUP(2, 1/(coordinates!$A$2:$A$148&lt;=$B588)/(coordinates!$B$2:$B$148&gt;=$B588), coordinates!$E$2:$E$148), "-")</f>
        <v>contains signal peptide</v>
      </c>
      <c r="F588" s="23" t="s">
        <v>12</v>
      </c>
      <c r="G588" s="23" t="s">
        <v>9</v>
      </c>
      <c r="H588" s="25">
        <v>40162</v>
      </c>
      <c r="I588" s="15" t="str">
        <f t="shared" si="11"/>
        <v>snp</v>
      </c>
      <c r="J588" s="23">
        <v>43</v>
      </c>
      <c r="K588" s="23">
        <v>1</v>
      </c>
      <c r="L588" s="23">
        <v>39</v>
      </c>
    </row>
    <row r="589" spans="1:12" x14ac:dyDescent="0.2">
      <c r="A589" s="23" t="s">
        <v>1296</v>
      </c>
      <c r="B589" s="23">
        <v>16694</v>
      </c>
      <c r="C589" s="15" t="str" cm="1">
        <f t="array" ref="C589">IFERROR(LOOKUP(2, 1/(coordinates!$A$2:$A$148&lt;=B589)/(coordinates!$B$2:$B$148&gt;=B589), coordinates!$C$2:$C$148), "-")</f>
        <v>EE5</v>
      </c>
      <c r="D589" s="15" t="str">
        <f>IFERROR(LOOKUP(2, 1/(coordinates!$A$2:$A$148&lt;=$B589)/(coordinates!$B$2:$B$148&gt;=$B589), coordinates!$D$2:$D$148), "-")</f>
        <v>protein EE5</v>
      </c>
      <c r="E589" s="15" t="str">
        <f>IFERROR(LOOKUP(2, 1/(coordinates!$A$2:$A$148&lt;=$B589)/(coordinates!$B$2:$B$148&gt;=$B589), coordinates!$E$2:$E$148), "-")</f>
        <v>contains signal peptide</v>
      </c>
      <c r="F589" s="23" t="s">
        <v>13</v>
      </c>
      <c r="G589" s="23" t="s">
        <v>9</v>
      </c>
      <c r="H589" s="25">
        <v>40355</v>
      </c>
      <c r="I589" s="15" t="str">
        <f t="shared" si="11"/>
        <v>snp</v>
      </c>
      <c r="J589" s="23">
        <v>44</v>
      </c>
      <c r="K589" s="23">
        <v>3</v>
      </c>
      <c r="L589" s="23">
        <v>39</v>
      </c>
    </row>
    <row r="590" spans="1:12" x14ac:dyDescent="0.2">
      <c r="A590" s="23" t="s">
        <v>1296</v>
      </c>
      <c r="B590" s="23">
        <v>16697</v>
      </c>
      <c r="C590" s="15" t="str" cm="1">
        <f t="array" ref="C590">IFERROR(LOOKUP(2, 1/(coordinates!$A$2:$A$148&lt;=B590)/(coordinates!$B$2:$B$148&gt;=B590), coordinates!$C$2:$C$148), "-")</f>
        <v>EE5</v>
      </c>
      <c r="D590" s="15" t="str">
        <f>IFERROR(LOOKUP(2, 1/(coordinates!$A$2:$A$148&lt;=$B590)/(coordinates!$B$2:$B$148&gt;=$B590), coordinates!$D$2:$D$148), "-")</f>
        <v>protein EE5</v>
      </c>
      <c r="E590" s="15" t="str">
        <f>IFERROR(LOOKUP(2, 1/(coordinates!$A$2:$A$148&lt;=$B590)/(coordinates!$B$2:$B$148&gt;=$B590), coordinates!$E$2:$E$148), "-")</f>
        <v>contains signal peptide</v>
      </c>
      <c r="F590" s="23" t="s">
        <v>13</v>
      </c>
      <c r="G590" s="23" t="s">
        <v>10</v>
      </c>
      <c r="H590" s="24" t="s">
        <v>1354</v>
      </c>
      <c r="I590" s="15" t="str">
        <f t="shared" si="11"/>
        <v>snp</v>
      </c>
      <c r="J590" s="23">
        <v>43</v>
      </c>
      <c r="K590" s="23">
        <v>2</v>
      </c>
      <c r="L590" s="23">
        <v>38</v>
      </c>
    </row>
    <row r="591" spans="1:12" x14ac:dyDescent="0.2">
      <c r="A591" s="23" t="s">
        <v>1296</v>
      </c>
      <c r="B591" s="23">
        <v>16706</v>
      </c>
      <c r="C591" s="15" t="str" cm="1">
        <f t="array" ref="C591">IFERROR(LOOKUP(2, 1/(coordinates!$A$2:$A$148&lt;=B591)/(coordinates!$B$2:$B$148&gt;=B591), coordinates!$C$2:$C$148), "-")</f>
        <v>EE5</v>
      </c>
      <c r="D591" s="15" t="str">
        <f>IFERROR(LOOKUP(2, 1/(coordinates!$A$2:$A$148&lt;=$B591)/(coordinates!$B$2:$B$148&gt;=$B591), coordinates!$D$2:$D$148), "-")</f>
        <v>protein EE5</v>
      </c>
      <c r="E591" s="15" t="str">
        <f>IFERROR(LOOKUP(2, 1/(coordinates!$A$2:$A$148&lt;=$B591)/(coordinates!$B$2:$B$148&gt;=$B591), coordinates!$E$2:$E$148), "-")</f>
        <v>contains signal peptide</v>
      </c>
      <c r="F591" s="23" t="s">
        <v>10</v>
      </c>
      <c r="G591" s="23" t="s">
        <v>13</v>
      </c>
      <c r="H591" s="25">
        <v>29825</v>
      </c>
      <c r="I591" s="15" t="str">
        <f t="shared" si="11"/>
        <v>snp</v>
      </c>
      <c r="J591" s="23">
        <v>44</v>
      </c>
      <c r="K591" s="23">
        <v>3</v>
      </c>
      <c r="L591" s="23">
        <v>39</v>
      </c>
    </row>
    <row r="592" spans="1:12" x14ac:dyDescent="0.2">
      <c r="A592" s="23" t="s">
        <v>1296</v>
      </c>
      <c r="B592" s="23">
        <v>16709</v>
      </c>
      <c r="C592" s="15" t="str" cm="1">
        <f t="array" ref="C592">IFERROR(LOOKUP(2, 1/(coordinates!$A$2:$A$148&lt;=B592)/(coordinates!$B$2:$B$148&gt;=B592), coordinates!$C$2:$C$148), "-")</f>
        <v>EE5</v>
      </c>
      <c r="D592" s="15" t="str">
        <f>IFERROR(LOOKUP(2, 1/(coordinates!$A$2:$A$148&lt;=$B592)/(coordinates!$B$2:$B$148&gt;=$B592), coordinates!$D$2:$D$148), "-")</f>
        <v>protein EE5</v>
      </c>
      <c r="E592" s="15" t="str">
        <f>IFERROR(LOOKUP(2, 1/(coordinates!$A$2:$A$148&lt;=$B592)/(coordinates!$B$2:$B$148&gt;=$B592), coordinates!$E$2:$E$148), "-")</f>
        <v>contains signal peptide</v>
      </c>
      <c r="F592" s="23" t="s">
        <v>12</v>
      </c>
      <c r="G592" s="23" t="s">
        <v>9</v>
      </c>
      <c r="H592" s="25">
        <v>46205</v>
      </c>
      <c r="I592" s="15" t="str">
        <f t="shared" si="11"/>
        <v>snp</v>
      </c>
      <c r="J592" s="23">
        <v>43</v>
      </c>
      <c r="K592" s="23">
        <v>2</v>
      </c>
      <c r="L592" s="23">
        <v>40</v>
      </c>
    </row>
    <row r="593" spans="1:12" x14ac:dyDescent="0.2">
      <c r="A593" s="23" t="s">
        <v>1296</v>
      </c>
      <c r="B593" s="23">
        <v>16715</v>
      </c>
      <c r="C593" s="15" t="str" cm="1">
        <f t="array" ref="C593">IFERROR(LOOKUP(2, 1/(coordinates!$A$2:$A$148&lt;=B593)/(coordinates!$B$2:$B$148&gt;=B593), coordinates!$C$2:$C$148), "-")</f>
        <v>EE5</v>
      </c>
      <c r="D593" s="15" t="str">
        <f>IFERROR(LOOKUP(2, 1/(coordinates!$A$2:$A$148&lt;=$B593)/(coordinates!$B$2:$B$148&gt;=$B593), coordinates!$D$2:$D$148), "-")</f>
        <v>protein EE5</v>
      </c>
      <c r="E593" s="15" t="str">
        <f>IFERROR(LOOKUP(2, 1/(coordinates!$A$2:$A$148&lt;=$B593)/(coordinates!$B$2:$B$148&gt;=$B593), coordinates!$E$2:$E$148), "-")</f>
        <v>contains signal peptide</v>
      </c>
      <c r="F593" s="23" t="s">
        <v>10</v>
      </c>
      <c r="G593" s="23" t="s">
        <v>9</v>
      </c>
      <c r="H593" s="25">
        <v>46449</v>
      </c>
      <c r="I593" s="15" t="str">
        <f t="shared" si="11"/>
        <v>snp</v>
      </c>
      <c r="J593" s="23">
        <v>44</v>
      </c>
      <c r="K593" s="23">
        <v>2</v>
      </c>
      <c r="L593" s="23">
        <v>39</v>
      </c>
    </row>
    <row r="594" spans="1:12" x14ac:dyDescent="0.2">
      <c r="A594" s="23" t="s">
        <v>1296</v>
      </c>
      <c r="B594" s="23">
        <v>16718</v>
      </c>
      <c r="C594" s="15" t="str" cm="1">
        <f t="array" ref="C594">IFERROR(LOOKUP(2, 1/(coordinates!$A$2:$A$148&lt;=B594)/(coordinates!$B$2:$B$148&gt;=B594), coordinates!$C$2:$C$148), "-")</f>
        <v>EE5</v>
      </c>
      <c r="D594" s="15" t="str">
        <f>IFERROR(LOOKUP(2, 1/(coordinates!$A$2:$A$148&lt;=$B594)/(coordinates!$B$2:$B$148&gt;=$B594), coordinates!$D$2:$D$148), "-")</f>
        <v>protein EE5</v>
      </c>
      <c r="E594" s="15" t="str">
        <f>IFERROR(LOOKUP(2, 1/(coordinates!$A$2:$A$148&lt;=$B594)/(coordinates!$B$2:$B$148&gt;=$B594), coordinates!$E$2:$E$148), "-")</f>
        <v>contains signal peptide</v>
      </c>
      <c r="F594" s="23" t="s">
        <v>10</v>
      </c>
      <c r="G594" s="23" t="s">
        <v>13</v>
      </c>
      <c r="H594" s="25">
        <v>31028</v>
      </c>
      <c r="I594" s="15" t="str">
        <f t="shared" si="11"/>
        <v>snp</v>
      </c>
      <c r="J594" s="23">
        <v>43</v>
      </c>
      <c r="K594" s="23">
        <v>6</v>
      </c>
      <c r="L594" s="23">
        <v>36</v>
      </c>
    </row>
    <row r="595" spans="1:12" x14ac:dyDescent="0.2">
      <c r="A595" s="23" t="s">
        <v>1296</v>
      </c>
      <c r="B595" s="23">
        <v>16720</v>
      </c>
      <c r="C595" s="15" t="str" cm="1">
        <f t="array" ref="C595">IFERROR(LOOKUP(2, 1/(coordinates!$A$2:$A$148&lt;=B595)/(coordinates!$B$2:$B$148&gt;=B595), coordinates!$C$2:$C$148), "-")</f>
        <v>EE5</v>
      </c>
      <c r="D595" s="15" t="str">
        <f>IFERROR(LOOKUP(2, 1/(coordinates!$A$2:$A$148&lt;=$B595)/(coordinates!$B$2:$B$148&gt;=$B595), coordinates!$D$2:$D$148), "-")</f>
        <v>protein EE5</v>
      </c>
      <c r="E595" s="15" t="str">
        <f>IFERROR(LOOKUP(2, 1/(coordinates!$A$2:$A$148&lt;=$B595)/(coordinates!$B$2:$B$148&gt;=$B595), coordinates!$E$2:$E$148), "-")</f>
        <v>contains signal peptide</v>
      </c>
      <c r="F595" s="23" t="s">
        <v>55</v>
      </c>
      <c r="G595" s="23" t="s">
        <v>32</v>
      </c>
      <c r="H595" s="25">
        <v>77544</v>
      </c>
      <c r="I595" s="15" t="str">
        <f t="shared" si="11"/>
        <v>complex</v>
      </c>
      <c r="J595" s="23">
        <v>43</v>
      </c>
      <c r="K595" s="23">
        <v>4</v>
      </c>
      <c r="L595" s="23">
        <v>37</v>
      </c>
    </row>
    <row r="596" spans="1:12" x14ac:dyDescent="0.2">
      <c r="A596" s="23" t="s">
        <v>1296</v>
      </c>
      <c r="B596" s="23">
        <v>16724</v>
      </c>
      <c r="C596" s="15" t="str" cm="1">
        <f t="array" ref="C596">IFERROR(LOOKUP(2, 1/(coordinates!$A$2:$A$148&lt;=B596)/(coordinates!$B$2:$B$148&gt;=B596), coordinates!$C$2:$C$148), "-")</f>
        <v>EE5</v>
      </c>
      <c r="D596" s="15" t="str">
        <f>IFERROR(LOOKUP(2, 1/(coordinates!$A$2:$A$148&lt;=$B596)/(coordinates!$B$2:$B$148&gt;=$B596), coordinates!$D$2:$D$148), "-")</f>
        <v>protein EE5</v>
      </c>
      <c r="E596" s="15" t="str">
        <f>IFERROR(LOOKUP(2, 1/(coordinates!$A$2:$A$148&lt;=$B596)/(coordinates!$B$2:$B$148&gt;=$B596), coordinates!$E$2:$E$148), "-")</f>
        <v>contains signal peptide</v>
      </c>
      <c r="F596" s="23" t="s">
        <v>9</v>
      </c>
      <c r="G596" s="23" t="s">
        <v>12</v>
      </c>
      <c r="H596" s="24" t="s">
        <v>1355</v>
      </c>
      <c r="I596" s="15" t="str">
        <f t="shared" si="11"/>
        <v>snp</v>
      </c>
      <c r="J596" s="23">
        <v>44</v>
      </c>
      <c r="K596" s="23">
        <v>2</v>
      </c>
      <c r="L596" s="23">
        <v>39</v>
      </c>
    </row>
    <row r="597" spans="1:12" x14ac:dyDescent="0.2">
      <c r="A597" s="23" t="s">
        <v>1296</v>
      </c>
      <c r="B597" s="23">
        <v>16730</v>
      </c>
      <c r="C597" s="15" t="str" cm="1">
        <f t="array" ref="C597">IFERROR(LOOKUP(2, 1/(coordinates!$A$2:$A$148&lt;=B597)/(coordinates!$B$2:$B$148&gt;=B597), coordinates!$C$2:$C$148), "-")</f>
        <v>EE5</v>
      </c>
      <c r="D597" s="15" t="str">
        <f>IFERROR(LOOKUP(2, 1/(coordinates!$A$2:$A$148&lt;=$B597)/(coordinates!$B$2:$B$148&gt;=$B597), coordinates!$D$2:$D$148), "-")</f>
        <v>protein EE5</v>
      </c>
      <c r="E597" s="15" t="str">
        <f>IFERROR(LOOKUP(2, 1/(coordinates!$A$2:$A$148&lt;=$B597)/(coordinates!$B$2:$B$148&gt;=$B597), coordinates!$E$2:$E$148), "-")</f>
        <v>contains signal peptide</v>
      </c>
      <c r="F597" s="23" t="s">
        <v>998</v>
      </c>
      <c r="G597" s="23" t="s">
        <v>1356</v>
      </c>
      <c r="H597" s="25">
        <v>129446</v>
      </c>
      <c r="I597" s="15" t="str">
        <f t="shared" si="11"/>
        <v>complex</v>
      </c>
      <c r="J597" s="23">
        <v>47</v>
      </c>
      <c r="K597" s="23">
        <v>11</v>
      </c>
      <c r="L597" s="23">
        <v>27</v>
      </c>
    </row>
    <row r="598" spans="1:12" x14ac:dyDescent="0.2">
      <c r="A598" s="23" t="s">
        <v>1296</v>
      </c>
      <c r="B598" s="23">
        <v>16737</v>
      </c>
      <c r="C598" s="15" t="str" cm="1">
        <f t="array" ref="C598">IFERROR(LOOKUP(2, 1/(coordinates!$A$2:$A$148&lt;=B598)/(coordinates!$B$2:$B$148&gt;=B598), coordinates!$C$2:$C$148), "-")</f>
        <v>EE5</v>
      </c>
      <c r="D598" s="15" t="str">
        <f>IFERROR(LOOKUP(2, 1/(coordinates!$A$2:$A$148&lt;=$B598)/(coordinates!$B$2:$B$148&gt;=$B598), coordinates!$D$2:$D$148), "-")</f>
        <v>protein EE5</v>
      </c>
      <c r="E598" s="15" t="str">
        <f>IFERROR(LOOKUP(2, 1/(coordinates!$A$2:$A$148&lt;=$B598)/(coordinates!$B$2:$B$148&gt;=$B598), coordinates!$E$2:$E$148), "-")</f>
        <v>contains signal peptide</v>
      </c>
      <c r="F598" s="23" t="s">
        <v>10</v>
      </c>
      <c r="G598" s="23" t="s">
        <v>13</v>
      </c>
      <c r="H598" s="25">
        <v>41348</v>
      </c>
      <c r="I598" s="15" t="str">
        <f t="shared" si="11"/>
        <v>snp</v>
      </c>
      <c r="J598" s="23">
        <v>43</v>
      </c>
      <c r="K598" s="23">
        <v>1</v>
      </c>
      <c r="L598" s="23">
        <v>40</v>
      </c>
    </row>
    <row r="599" spans="1:12" x14ac:dyDescent="0.2">
      <c r="A599" s="23" t="s">
        <v>1296</v>
      </c>
      <c r="B599" s="23">
        <v>16742</v>
      </c>
      <c r="C599" s="15" t="str" cm="1">
        <f t="array" ref="C599">IFERROR(LOOKUP(2, 1/(coordinates!$A$2:$A$148&lt;=B599)/(coordinates!$B$2:$B$148&gt;=B599), coordinates!$C$2:$C$148), "-")</f>
        <v>EE5</v>
      </c>
      <c r="D599" s="15" t="str">
        <f>IFERROR(LOOKUP(2, 1/(coordinates!$A$2:$A$148&lt;=$B599)/(coordinates!$B$2:$B$148&gt;=$B599), coordinates!$D$2:$D$148), "-")</f>
        <v>protein EE5</v>
      </c>
      <c r="E599" s="15" t="str">
        <f>IFERROR(LOOKUP(2, 1/(coordinates!$A$2:$A$148&lt;=$B599)/(coordinates!$B$2:$B$148&gt;=$B599), coordinates!$E$2:$E$148), "-")</f>
        <v>contains signal peptide</v>
      </c>
      <c r="F599" s="23" t="s">
        <v>12</v>
      </c>
      <c r="G599" s="23" t="s">
        <v>10</v>
      </c>
      <c r="H599" s="25">
        <v>45381</v>
      </c>
      <c r="I599" s="15" t="str">
        <f t="shared" si="11"/>
        <v>snp</v>
      </c>
      <c r="J599" s="23">
        <v>43</v>
      </c>
      <c r="K599" s="23">
        <v>1</v>
      </c>
      <c r="L599" s="23">
        <v>39</v>
      </c>
    </row>
    <row r="600" spans="1:12" x14ac:dyDescent="0.2">
      <c r="A600" s="23" t="s">
        <v>1296</v>
      </c>
      <c r="B600" s="23">
        <v>16745</v>
      </c>
      <c r="C600" s="15" t="str" cm="1">
        <f t="array" ref="C600">IFERROR(LOOKUP(2, 1/(coordinates!$A$2:$A$148&lt;=B600)/(coordinates!$B$2:$B$148&gt;=B600), coordinates!$C$2:$C$148), "-")</f>
        <v>EE5</v>
      </c>
      <c r="D600" s="15" t="str">
        <f>IFERROR(LOOKUP(2, 1/(coordinates!$A$2:$A$148&lt;=$B600)/(coordinates!$B$2:$B$148&gt;=$B600), coordinates!$D$2:$D$148), "-")</f>
        <v>protein EE5</v>
      </c>
      <c r="E600" s="15" t="str">
        <f>IFERROR(LOOKUP(2, 1/(coordinates!$A$2:$A$148&lt;=$B600)/(coordinates!$B$2:$B$148&gt;=$B600), coordinates!$E$2:$E$148), "-")</f>
        <v>contains signal peptide</v>
      </c>
      <c r="F600" s="23" t="s">
        <v>10</v>
      </c>
      <c r="G600" s="23" t="s">
        <v>12</v>
      </c>
      <c r="H600" s="25">
        <v>45087</v>
      </c>
      <c r="I600" s="15" t="str">
        <f t="shared" si="11"/>
        <v>snp</v>
      </c>
      <c r="J600" s="23">
        <v>44</v>
      </c>
      <c r="K600" s="23">
        <v>1</v>
      </c>
      <c r="L600" s="23">
        <v>40</v>
      </c>
    </row>
    <row r="601" spans="1:12" x14ac:dyDescent="0.2">
      <c r="A601" s="23" t="s">
        <v>1296</v>
      </c>
      <c r="B601" s="23">
        <v>16749</v>
      </c>
      <c r="C601" s="15" t="str" cm="1">
        <f t="array" ref="C601">IFERROR(LOOKUP(2, 1/(coordinates!$A$2:$A$148&lt;=B601)/(coordinates!$B$2:$B$148&gt;=B601), coordinates!$C$2:$C$148), "-")</f>
        <v>EE5</v>
      </c>
      <c r="D601" s="15" t="str">
        <f>IFERROR(LOOKUP(2, 1/(coordinates!$A$2:$A$148&lt;=$B601)/(coordinates!$B$2:$B$148&gt;=$B601), coordinates!$D$2:$D$148), "-")</f>
        <v>protein EE5</v>
      </c>
      <c r="E601" s="15" t="str">
        <f>IFERROR(LOOKUP(2, 1/(coordinates!$A$2:$A$148&lt;=$B601)/(coordinates!$B$2:$B$148&gt;=$B601), coordinates!$E$2:$E$148), "-")</f>
        <v>contains signal peptide</v>
      </c>
      <c r="F601" s="23" t="s">
        <v>10</v>
      </c>
      <c r="G601" s="23" t="s">
        <v>12</v>
      </c>
      <c r="H601" s="25">
        <v>37337</v>
      </c>
      <c r="I601" s="15" t="str">
        <f t="shared" si="11"/>
        <v>snp</v>
      </c>
      <c r="J601" s="23">
        <v>43</v>
      </c>
      <c r="K601" s="23">
        <v>2</v>
      </c>
      <c r="L601" s="23">
        <v>40</v>
      </c>
    </row>
    <row r="602" spans="1:12" x14ac:dyDescent="0.2">
      <c r="A602" s="23" t="s">
        <v>1296</v>
      </c>
      <c r="B602" s="23">
        <v>16752</v>
      </c>
      <c r="C602" s="15" t="str" cm="1">
        <f t="array" ref="C602">IFERROR(LOOKUP(2, 1/(coordinates!$A$2:$A$148&lt;=B602)/(coordinates!$B$2:$B$148&gt;=B602), coordinates!$C$2:$C$148), "-")</f>
        <v>EE5</v>
      </c>
      <c r="D602" s="15" t="str">
        <f>IFERROR(LOOKUP(2, 1/(coordinates!$A$2:$A$148&lt;=$B602)/(coordinates!$B$2:$B$148&gt;=$B602), coordinates!$D$2:$D$148), "-")</f>
        <v>protein EE5</v>
      </c>
      <c r="E602" s="15" t="str">
        <f>IFERROR(LOOKUP(2, 1/(coordinates!$A$2:$A$148&lt;=$B602)/(coordinates!$B$2:$B$148&gt;=$B602), coordinates!$E$2:$E$148), "-")</f>
        <v>contains signal peptide</v>
      </c>
      <c r="F602" s="23" t="s">
        <v>170</v>
      </c>
      <c r="G602" s="23" t="s">
        <v>127</v>
      </c>
      <c r="H602" s="25">
        <v>59861</v>
      </c>
      <c r="I602" s="15" t="str">
        <f t="shared" si="11"/>
        <v>complex</v>
      </c>
      <c r="J602" s="23">
        <v>43</v>
      </c>
      <c r="K602" s="23">
        <v>4</v>
      </c>
      <c r="L602" s="23">
        <v>36</v>
      </c>
    </row>
    <row r="603" spans="1:12" x14ac:dyDescent="0.2">
      <c r="A603" s="23" t="s">
        <v>1296</v>
      </c>
      <c r="B603" s="23">
        <v>16760</v>
      </c>
      <c r="C603" s="15" t="str" cm="1">
        <f t="array" ref="C603">IFERROR(LOOKUP(2, 1/(coordinates!$A$2:$A$148&lt;=B603)/(coordinates!$B$2:$B$148&gt;=B603), coordinates!$C$2:$C$148), "-")</f>
        <v>EE5</v>
      </c>
      <c r="D603" s="15" t="str">
        <f>IFERROR(LOOKUP(2, 1/(coordinates!$A$2:$A$148&lt;=$B603)/(coordinates!$B$2:$B$148&gt;=$B603), coordinates!$D$2:$D$148), "-")</f>
        <v>protein EE5</v>
      </c>
      <c r="E603" s="15" t="str">
        <f>IFERROR(LOOKUP(2, 1/(coordinates!$A$2:$A$148&lt;=$B603)/(coordinates!$B$2:$B$148&gt;=$B603), coordinates!$E$2:$E$148), "-")</f>
        <v>contains signal peptide</v>
      </c>
      <c r="F603" s="23" t="s">
        <v>10</v>
      </c>
      <c r="G603" s="23" t="s">
        <v>13</v>
      </c>
      <c r="H603" s="25">
        <v>39912</v>
      </c>
      <c r="I603" s="15" t="str">
        <f t="shared" si="11"/>
        <v>snp</v>
      </c>
      <c r="J603" s="23">
        <v>44</v>
      </c>
      <c r="K603" s="23">
        <v>2</v>
      </c>
      <c r="L603" s="23">
        <v>40</v>
      </c>
    </row>
    <row r="604" spans="1:12" x14ac:dyDescent="0.2">
      <c r="A604" s="23" t="s">
        <v>1296</v>
      </c>
      <c r="B604" s="23">
        <v>16778</v>
      </c>
      <c r="C604" s="15" t="str" cm="1">
        <f t="array" ref="C604">IFERROR(LOOKUP(2, 1/(coordinates!$A$2:$A$148&lt;=B604)/(coordinates!$B$2:$B$148&gt;=B604), coordinates!$C$2:$C$148), "-")</f>
        <v>EE5</v>
      </c>
      <c r="D604" s="15" t="str">
        <f>IFERROR(LOOKUP(2, 1/(coordinates!$A$2:$A$148&lt;=$B604)/(coordinates!$B$2:$B$148&gt;=$B604), coordinates!$D$2:$D$148), "-")</f>
        <v>protein EE5</v>
      </c>
      <c r="E604" s="15" t="str">
        <f>IFERROR(LOOKUP(2, 1/(coordinates!$A$2:$A$148&lt;=$B604)/(coordinates!$B$2:$B$148&gt;=$B604), coordinates!$E$2:$E$148), "-")</f>
        <v>contains signal peptide</v>
      </c>
      <c r="F604" s="23" t="s">
        <v>9</v>
      </c>
      <c r="G604" s="23" t="s">
        <v>13</v>
      </c>
      <c r="H604" s="25">
        <v>46984</v>
      </c>
      <c r="I604" s="15" t="str">
        <f t="shared" si="11"/>
        <v>snp</v>
      </c>
      <c r="J604" s="23">
        <v>45</v>
      </c>
      <c r="K604" s="23">
        <v>0</v>
      </c>
      <c r="L604" s="23">
        <v>36</v>
      </c>
    </row>
    <row r="605" spans="1:12" x14ac:dyDescent="0.2">
      <c r="A605" s="23" t="s">
        <v>1296</v>
      </c>
      <c r="B605" s="23">
        <v>16785</v>
      </c>
      <c r="C605" s="15" t="str" cm="1">
        <f t="array" ref="C605">IFERROR(LOOKUP(2, 1/(coordinates!$A$2:$A$148&lt;=B605)/(coordinates!$B$2:$B$148&gt;=B605), coordinates!$C$2:$C$148), "-")</f>
        <v>EE5</v>
      </c>
      <c r="D605" s="15" t="str">
        <f>IFERROR(LOOKUP(2, 1/(coordinates!$A$2:$A$148&lt;=$B605)/(coordinates!$B$2:$B$148&gt;=$B605), coordinates!$D$2:$D$148), "-")</f>
        <v>protein EE5</v>
      </c>
      <c r="E605" s="15" t="str">
        <f>IFERROR(LOOKUP(2, 1/(coordinates!$A$2:$A$148&lt;=$B605)/(coordinates!$B$2:$B$148&gt;=$B605), coordinates!$E$2:$E$148), "-")</f>
        <v>contains signal peptide</v>
      </c>
      <c r="F605" s="23" t="s">
        <v>10</v>
      </c>
      <c r="G605" s="23" t="s">
        <v>12</v>
      </c>
      <c r="H605" s="25">
        <v>39163</v>
      </c>
      <c r="I605" s="15" t="str">
        <f t="shared" si="11"/>
        <v>snp</v>
      </c>
      <c r="J605" s="23">
        <v>45</v>
      </c>
      <c r="K605" s="23">
        <v>2</v>
      </c>
      <c r="L605" s="23">
        <v>42</v>
      </c>
    </row>
    <row r="606" spans="1:12" x14ac:dyDescent="0.2">
      <c r="A606" s="23" t="s">
        <v>1296</v>
      </c>
      <c r="B606" s="23">
        <v>16791</v>
      </c>
      <c r="C606" s="15" t="str" cm="1">
        <f t="array" ref="C606">IFERROR(LOOKUP(2, 1/(coordinates!$A$2:$A$148&lt;=B606)/(coordinates!$B$2:$B$148&gt;=B606), coordinates!$C$2:$C$148), "-")</f>
        <v>EE5</v>
      </c>
      <c r="D606" s="15" t="str">
        <f>IFERROR(LOOKUP(2, 1/(coordinates!$A$2:$A$148&lt;=$B606)/(coordinates!$B$2:$B$148&gt;=$B606), coordinates!$D$2:$D$148), "-")</f>
        <v>protein EE5</v>
      </c>
      <c r="E606" s="15" t="str">
        <f>IFERROR(LOOKUP(2, 1/(coordinates!$A$2:$A$148&lt;=$B606)/(coordinates!$B$2:$B$148&gt;=$B606), coordinates!$E$2:$E$148), "-")</f>
        <v>contains signal peptide</v>
      </c>
      <c r="F606" s="23" t="s">
        <v>1226</v>
      </c>
      <c r="G606" s="23" t="s">
        <v>1357</v>
      </c>
      <c r="H606" s="25">
        <v>127749</v>
      </c>
      <c r="I606" s="15" t="str">
        <f t="shared" si="11"/>
        <v>complex</v>
      </c>
      <c r="J606" s="23">
        <v>45</v>
      </c>
      <c r="K606" s="23">
        <v>2</v>
      </c>
      <c r="L606" s="23">
        <v>35</v>
      </c>
    </row>
    <row r="607" spans="1:12" x14ac:dyDescent="0.2">
      <c r="A607" s="23" t="s">
        <v>1296</v>
      </c>
      <c r="B607" s="23">
        <v>16797</v>
      </c>
      <c r="C607" s="15" t="str" cm="1">
        <f t="array" ref="C607">IFERROR(LOOKUP(2, 1/(coordinates!$A$2:$A$148&lt;=B607)/(coordinates!$B$2:$B$148&gt;=B607), coordinates!$C$2:$C$148), "-")</f>
        <v>EE5</v>
      </c>
      <c r="D607" s="15" t="str">
        <f>IFERROR(LOOKUP(2, 1/(coordinates!$A$2:$A$148&lt;=$B607)/(coordinates!$B$2:$B$148&gt;=$B607), coordinates!$D$2:$D$148), "-")</f>
        <v>protein EE5</v>
      </c>
      <c r="E607" s="15" t="str">
        <f>IFERROR(LOOKUP(2, 1/(coordinates!$A$2:$A$148&lt;=$B607)/(coordinates!$B$2:$B$148&gt;=$B607), coordinates!$E$2:$E$148), "-")</f>
        <v>contains signal peptide</v>
      </c>
      <c r="F607" s="23" t="s">
        <v>12</v>
      </c>
      <c r="G607" s="23" t="s">
        <v>9</v>
      </c>
      <c r="H607" s="25">
        <v>44972</v>
      </c>
      <c r="I607" s="15" t="str">
        <f t="shared" si="11"/>
        <v>snp</v>
      </c>
      <c r="J607" s="23">
        <v>45</v>
      </c>
      <c r="K607" s="23">
        <v>1</v>
      </c>
      <c r="L607" s="23">
        <v>42</v>
      </c>
    </row>
    <row r="608" spans="1:12" x14ac:dyDescent="0.2">
      <c r="A608" s="23" t="s">
        <v>1296</v>
      </c>
      <c r="B608" s="23">
        <v>16800</v>
      </c>
      <c r="C608" s="15" t="str" cm="1">
        <f t="array" ref="C608">IFERROR(LOOKUP(2, 1/(coordinates!$A$2:$A$148&lt;=B608)/(coordinates!$B$2:$B$148&gt;=B608), coordinates!$C$2:$C$148), "-")</f>
        <v>EE5</v>
      </c>
      <c r="D608" s="15" t="str">
        <f>IFERROR(LOOKUP(2, 1/(coordinates!$A$2:$A$148&lt;=$B608)/(coordinates!$B$2:$B$148&gt;=$B608), coordinates!$D$2:$D$148), "-")</f>
        <v>protein EE5</v>
      </c>
      <c r="E608" s="15" t="str">
        <f>IFERROR(LOOKUP(2, 1/(coordinates!$A$2:$A$148&lt;=$B608)/(coordinates!$B$2:$B$148&gt;=$B608), coordinates!$E$2:$E$148), "-")</f>
        <v>contains signal peptide</v>
      </c>
      <c r="F608" s="23" t="s">
        <v>12</v>
      </c>
      <c r="G608" s="23" t="s">
        <v>10</v>
      </c>
      <c r="H608" s="25">
        <v>43674</v>
      </c>
      <c r="I608" s="15" t="str">
        <f t="shared" si="11"/>
        <v>snp</v>
      </c>
      <c r="J608" s="23">
        <v>44</v>
      </c>
      <c r="K608" s="23">
        <v>0</v>
      </c>
      <c r="L608" s="23">
        <v>36</v>
      </c>
    </row>
    <row r="609" spans="1:12" x14ac:dyDescent="0.2">
      <c r="A609" s="23" t="s">
        <v>1296</v>
      </c>
      <c r="B609" s="23">
        <v>16802</v>
      </c>
      <c r="C609" s="15" t="str" cm="1">
        <f t="array" ref="C609">IFERROR(LOOKUP(2, 1/(coordinates!$A$2:$A$148&lt;=B609)/(coordinates!$B$2:$B$148&gt;=B609), coordinates!$C$2:$C$148), "-")</f>
        <v>EE5</v>
      </c>
      <c r="D609" s="15" t="str">
        <f>IFERROR(LOOKUP(2, 1/(coordinates!$A$2:$A$148&lt;=$B609)/(coordinates!$B$2:$B$148&gt;=$B609), coordinates!$D$2:$D$148), "-")</f>
        <v>protein EE5</v>
      </c>
      <c r="E609" s="15" t="str">
        <f>IFERROR(LOOKUP(2, 1/(coordinates!$A$2:$A$148&lt;=$B609)/(coordinates!$B$2:$B$148&gt;=$B609), coordinates!$E$2:$E$148), "-")</f>
        <v>contains signal peptide</v>
      </c>
      <c r="F609" s="23" t="s">
        <v>13</v>
      </c>
      <c r="G609" s="23" t="s">
        <v>10</v>
      </c>
      <c r="H609" s="25">
        <v>48233</v>
      </c>
      <c r="I609" s="15" t="str">
        <f t="shared" si="11"/>
        <v>snp</v>
      </c>
      <c r="J609" s="23">
        <v>45</v>
      </c>
      <c r="K609" s="23">
        <v>1</v>
      </c>
      <c r="L609" s="23">
        <v>39</v>
      </c>
    </row>
    <row r="610" spans="1:12" x14ac:dyDescent="0.2">
      <c r="A610" s="23" t="s">
        <v>1296</v>
      </c>
      <c r="B610" s="23">
        <v>16806</v>
      </c>
      <c r="C610" s="15" t="str" cm="1">
        <f t="array" ref="C610">IFERROR(LOOKUP(2, 1/(coordinates!$A$2:$A$148&lt;=B610)/(coordinates!$B$2:$B$148&gt;=B610), coordinates!$C$2:$C$148), "-")</f>
        <v>EE5</v>
      </c>
      <c r="D610" s="15" t="str">
        <f>IFERROR(LOOKUP(2, 1/(coordinates!$A$2:$A$148&lt;=$B610)/(coordinates!$B$2:$B$148&gt;=$B610), coordinates!$D$2:$D$148), "-")</f>
        <v>protein EE5</v>
      </c>
      <c r="E610" s="15" t="str">
        <f>IFERROR(LOOKUP(2, 1/(coordinates!$A$2:$A$148&lt;=$B610)/(coordinates!$B$2:$B$148&gt;=$B610), coordinates!$E$2:$E$148), "-")</f>
        <v>contains signal peptide</v>
      </c>
      <c r="F610" s="23" t="s">
        <v>13</v>
      </c>
      <c r="G610" s="23" t="s">
        <v>10</v>
      </c>
      <c r="H610" s="25">
        <v>47593</v>
      </c>
      <c r="I610" s="15" t="str">
        <f t="shared" si="11"/>
        <v>snp</v>
      </c>
      <c r="J610" s="23">
        <v>44</v>
      </c>
      <c r="K610" s="23">
        <v>0</v>
      </c>
      <c r="L610" s="23">
        <v>41</v>
      </c>
    </row>
    <row r="611" spans="1:12" x14ac:dyDescent="0.2">
      <c r="A611" s="23" t="s">
        <v>1296</v>
      </c>
      <c r="B611" s="23">
        <v>16808</v>
      </c>
      <c r="C611" s="15" t="str" cm="1">
        <f t="array" ref="C611">IFERROR(LOOKUP(2, 1/(coordinates!$A$2:$A$148&lt;=B611)/(coordinates!$B$2:$B$148&gt;=B611), coordinates!$C$2:$C$148), "-")</f>
        <v>EE5</v>
      </c>
      <c r="D611" s="15" t="str">
        <f>IFERROR(LOOKUP(2, 1/(coordinates!$A$2:$A$148&lt;=$B611)/(coordinates!$B$2:$B$148&gt;=$B611), coordinates!$D$2:$D$148), "-")</f>
        <v>protein EE5</v>
      </c>
      <c r="E611" s="15" t="str">
        <f>IFERROR(LOOKUP(2, 1/(coordinates!$A$2:$A$148&lt;=$B611)/(coordinates!$B$2:$B$148&gt;=$B611), coordinates!$E$2:$E$148), "-")</f>
        <v>contains signal peptide</v>
      </c>
      <c r="F611" s="23" t="s">
        <v>9</v>
      </c>
      <c r="G611" s="23" t="s">
        <v>12</v>
      </c>
      <c r="H611" s="24" t="s">
        <v>1358</v>
      </c>
      <c r="I611" s="15" t="str">
        <f t="shared" si="11"/>
        <v>snp</v>
      </c>
      <c r="J611" s="23">
        <v>44</v>
      </c>
      <c r="K611" s="23">
        <v>0</v>
      </c>
      <c r="L611" s="23">
        <v>32</v>
      </c>
    </row>
    <row r="612" spans="1:12" x14ac:dyDescent="0.2">
      <c r="A612" s="23" t="s">
        <v>1296</v>
      </c>
      <c r="B612" s="23">
        <v>16813</v>
      </c>
      <c r="C612" s="15" t="str" cm="1">
        <f t="array" ref="C612">IFERROR(LOOKUP(2, 1/(coordinates!$A$2:$A$148&lt;=B612)/(coordinates!$B$2:$B$148&gt;=B612), coordinates!$C$2:$C$148), "-")</f>
        <v>EE5</v>
      </c>
      <c r="D612" s="15" t="str">
        <f>IFERROR(LOOKUP(2, 1/(coordinates!$A$2:$A$148&lt;=$B612)/(coordinates!$B$2:$B$148&gt;=$B612), coordinates!$D$2:$D$148), "-")</f>
        <v>protein EE5</v>
      </c>
      <c r="E612" s="15" t="str">
        <f>IFERROR(LOOKUP(2, 1/(coordinates!$A$2:$A$148&lt;=$B612)/(coordinates!$B$2:$B$148&gt;=$B612), coordinates!$E$2:$E$148), "-")</f>
        <v>contains signal peptide</v>
      </c>
      <c r="F612" s="23" t="s">
        <v>9</v>
      </c>
      <c r="G612" s="23" t="s">
        <v>12</v>
      </c>
      <c r="H612" s="25">
        <v>45793</v>
      </c>
      <c r="I612" s="15" t="str">
        <f t="shared" si="11"/>
        <v>snp</v>
      </c>
      <c r="J612" s="23">
        <v>45</v>
      </c>
      <c r="K612" s="23">
        <v>0</v>
      </c>
      <c r="L612" s="23">
        <v>45</v>
      </c>
    </row>
    <row r="613" spans="1:12" x14ac:dyDescent="0.2">
      <c r="A613" s="23" t="s">
        <v>1296</v>
      </c>
      <c r="B613" s="23">
        <v>16821</v>
      </c>
      <c r="C613" s="15" t="str" cm="1">
        <f t="array" ref="C613">IFERROR(LOOKUP(2, 1/(coordinates!$A$2:$A$148&lt;=B613)/(coordinates!$B$2:$B$148&gt;=B613), coordinates!$C$2:$C$148), "-")</f>
        <v>EE5</v>
      </c>
      <c r="D613" s="15" t="str">
        <f>IFERROR(LOOKUP(2, 1/(coordinates!$A$2:$A$148&lt;=$B613)/(coordinates!$B$2:$B$148&gt;=$B613), coordinates!$D$2:$D$148), "-")</f>
        <v>protein EE5</v>
      </c>
      <c r="E613" s="15" t="str">
        <f>IFERROR(LOOKUP(2, 1/(coordinates!$A$2:$A$148&lt;=$B613)/(coordinates!$B$2:$B$148&gt;=$B613), coordinates!$E$2:$E$148), "-")</f>
        <v>contains signal peptide</v>
      </c>
      <c r="F613" s="23" t="s">
        <v>10</v>
      </c>
      <c r="G613" s="23" t="s">
        <v>13</v>
      </c>
      <c r="H613" s="25">
        <v>33415</v>
      </c>
      <c r="I613" s="15" t="str">
        <f t="shared" si="11"/>
        <v>snp</v>
      </c>
      <c r="J613" s="23">
        <v>45</v>
      </c>
      <c r="K613" s="23">
        <v>4</v>
      </c>
      <c r="L613" s="23">
        <v>40</v>
      </c>
    </row>
    <row r="614" spans="1:12" x14ac:dyDescent="0.2">
      <c r="A614" s="23" t="s">
        <v>1296</v>
      </c>
      <c r="B614" s="23">
        <v>16823</v>
      </c>
      <c r="C614" s="15" t="str" cm="1">
        <f t="array" ref="C614">IFERROR(LOOKUP(2, 1/(coordinates!$A$2:$A$148&lt;=B614)/(coordinates!$B$2:$B$148&gt;=B614), coordinates!$C$2:$C$148), "-")</f>
        <v>EE5</v>
      </c>
      <c r="D614" s="15" t="str">
        <f>IFERROR(LOOKUP(2, 1/(coordinates!$A$2:$A$148&lt;=$B614)/(coordinates!$B$2:$B$148&gt;=$B614), coordinates!$D$2:$D$148), "-")</f>
        <v>protein EE5</v>
      </c>
      <c r="E614" s="15" t="str">
        <f>IFERROR(LOOKUP(2, 1/(coordinates!$A$2:$A$148&lt;=$B614)/(coordinates!$B$2:$B$148&gt;=$B614), coordinates!$E$2:$E$148), "-")</f>
        <v>contains signal peptide</v>
      </c>
      <c r="F614" s="23" t="s">
        <v>9</v>
      </c>
      <c r="G614" s="23" t="s">
        <v>10</v>
      </c>
      <c r="H614" s="25">
        <v>25621</v>
      </c>
      <c r="I614" s="15" t="str">
        <f t="shared" si="11"/>
        <v>snp</v>
      </c>
      <c r="J614" s="23">
        <v>45</v>
      </c>
      <c r="K614" s="23">
        <v>3</v>
      </c>
      <c r="L614" s="23">
        <v>36</v>
      </c>
    </row>
    <row r="615" spans="1:12" x14ac:dyDescent="0.2">
      <c r="A615" s="23" t="s">
        <v>1296</v>
      </c>
      <c r="B615" s="23">
        <v>16826</v>
      </c>
      <c r="C615" s="15" t="str" cm="1">
        <f t="array" ref="C615">IFERROR(LOOKUP(2, 1/(coordinates!$A$2:$A$148&lt;=B615)/(coordinates!$B$2:$B$148&gt;=B615), coordinates!$C$2:$C$148), "-")</f>
        <v>EE5</v>
      </c>
      <c r="D615" s="15" t="str">
        <f>IFERROR(LOOKUP(2, 1/(coordinates!$A$2:$A$148&lt;=$B615)/(coordinates!$B$2:$B$148&gt;=$B615), coordinates!$D$2:$D$148), "-")</f>
        <v>protein EE5</v>
      </c>
      <c r="E615" s="15" t="str">
        <f>IFERROR(LOOKUP(2, 1/(coordinates!$A$2:$A$148&lt;=$B615)/(coordinates!$B$2:$B$148&gt;=$B615), coordinates!$E$2:$E$148), "-")</f>
        <v>contains signal peptide</v>
      </c>
      <c r="F615" s="23" t="s">
        <v>13</v>
      </c>
      <c r="G615" s="23" t="s">
        <v>9</v>
      </c>
      <c r="H615" s="25">
        <v>38996</v>
      </c>
      <c r="I615" s="15" t="str">
        <f t="shared" si="11"/>
        <v>snp</v>
      </c>
      <c r="J615" s="23">
        <v>45</v>
      </c>
      <c r="K615" s="23">
        <v>1</v>
      </c>
      <c r="L615" s="23">
        <v>40</v>
      </c>
    </row>
    <row r="616" spans="1:12" x14ac:dyDescent="0.2">
      <c r="A616" s="23" t="s">
        <v>1296</v>
      </c>
      <c r="B616" s="23">
        <v>16829</v>
      </c>
      <c r="C616" s="15" t="str" cm="1">
        <f t="array" ref="C616">IFERROR(LOOKUP(2, 1/(coordinates!$A$2:$A$148&lt;=B616)/(coordinates!$B$2:$B$148&gt;=B616), coordinates!$C$2:$C$148), "-")</f>
        <v>EE5</v>
      </c>
      <c r="D616" s="15" t="str">
        <f>IFERROR(LOOKUP(2, 1/(coordinates!$A$2:$A$148&lt;=$B616)/(coordinates!$B$2:$B$148&gt;=$B616), coordinates!$D$2:$D$148), "-")</f>
        <v>protein EE5</v>
      </c>
      <c r="E616" s="15" t="str">
        <f>IFERROR(LOOKUP(2, 1/(coordinates!$A$2:$A$148&lt;=$B616)/(coordinates!$B$2:$B$148&gt;=$B616), coordinates!$E$2:$E$148), "-")</f>
        <v>contains signal peptide</v>
      </c>
      <c r="F616" s="23" t="s">
        <v>9</v>
      </c>
      <c r="G616" s="23" t="s">
        <v>12</v>
      </c>
      <c r="H616" s="25">
        <v>32535</v>
      </c>
      <c r="I616" s="15" t="str">
        <f t="shared" si="11"/>
        <v>snp</v>
      </c>
      <c r="J616" s="23">
        <v>45</v>
      </c>
      <c r="K616" s="23">
        <v>2</v>
      </c>
      <c r="L616" s="23">
        <v>42</v>
      </c>
    </row>
    <row r="617" spans="1:12" x14ac:dyDescent="0.2">
      <c r="A617" s="23" t="s">
        <v>1296</v>
      </c>
      <c r="B617" s="23">
        <v>16835</v>
      </c>
      <c r="C617" s="15" t="str" cm="1">
        <f t="array" ref="C617">IFERROR(LOOKUP(2, 1/(coordinates!$A$2:$A$148&lt;=B617)/(coordinates!$B$2:$B$148&gt;=B617), coordinates!$C$2:$C$148), "-")</f>
        <v>EE5</v>
      </c>
      <c r="D617" s="15" t="str">
        <f>IFERROR(LOOKUP(2, 1/(coordinates!$A$2:$A$148&lt;=$B617)/(coordinates!$B$2:$B$148&gt;=$B617), coordinates!$D$2:$D$148), "-")</f>
        <v>protein EE5</v>
      </c>
      <c r="E617" s="15" t="str">
        <f>IFERROR(LOOKUP(2, 1/(coordinates!$A$2:$A$148&lt;=$B617)/(coordinates!$B$2:$B$148&gt;=$B617), coordinates!$E$2:$E$148), "-")</f>
        <v>contains signal peptide</v>
      </c>
      <c r="F617" s="23" t="s">
        <v>9</v>
      </c>
      <c r="G617" s="23" t="s">
        <v>13</v>
      </c>
      <c r="H617" s="25">
        <v>37835</v>
      </c>
      <c r="I617" s="15" t="str">
        <f t="shared" si="11"/>
        <v>snp</v>
      </c>
      <c r="J617" s="23">
        <v>45</v>
      </c>
      <c r="K617" s="23">
        <v>1</v>
      </c>
      <c r="L617" s="23">
        <v>40</v>
      </c>
    </row>
    <row r="618" spans="1:12" x14ac:dyDescent="0.2">
      <c r="A618" s="23" t="s">
        <v>1296</v>
      </c>
      <c r="B618" s="23">
        <v>16839</v>
      </c>
      <c r="C618" s="15" t="str" cm="1">
        <f t="array" ref="C618">IFERROR(LOOKUP(2, 1/(coordinates!$A$2:$A$148&lt;=B618)/(coordinates!$B$2:$B$148&gt;=B618), coordinates!$C$2:$C$148), "-")</f>
        <v>EE5</v>
      </c>
      <c r="D618" s="15" t="str">
        <f>IFERROR(LOOKUP(2, 1/(coordinates!$A$2:$A$148&lt;=$B618)/(coordinates!$B$2:$B$148&gt;=$B618), coordinates!$D$2:$D$148), "-")</f>
        <v>protein EE5</v>
      </c>
      <c r="E618" s="15" t="str">
        <f>IFERROR(LOOKUP(2, 1/(coordinates!$A$2:$A$148&lt;=$B618)/(coordinates!$B$2:$B$148&gt;=$B618), coordinates!$E$2:$E$148), "-")</f>
        <v>contains signal peptide</v>
      </c>
      <c r="F618" s="23" t="s">
        <v>12</v>
      </c>
      <c r="G618" s="23" t="s">
        <v>9</v>
      </c>
      <c r="H618" s="24" t="s">
        <v>1359</v>
      </c>
      <c r="I618" s="15" t="str">
        <f t="shared" si="11"/>
        <v>snp</v>
      </c>
      <c r="J618" s="23">
        <v>45</v>
      </c>
      <c r="K618" s="23">
        <v>0</v>
      </c>
      <c r="L618" s="23">
        <v>38</v>
      </c>
    </row>
    <row r="619" spans="1:12" x14ac:dyDescent="0.2">
      <c r="A619" s="23" t="s">
        <v>1296</v>
      </c>
      <c r="B619" s="23">
        <v>16841</v>
      </c>
      <c r="C619" s="15" t="str" cm="1">
        <f t="array" ref="C619">IFERROR(LOOKUP(2, 1/(coordinates!$A$2:$A$148&lt;=B619)/(coordinates!$B$2:$B$148&gt;=B619), coordinates!$C$2:$C$148), "-")</f>
        <v>EE5</v>
      </c>
      <c r="D619" s="15" t="str">
        <f>IFERROR(LOOKUP(2, 1/(coordinates!$A$2:$A$148&lt;=$B619)/(coordinates!$B$2:$B$148&gt;=$B619), coordinates!$D$2:$D$148), "-")</f>
        <v>protein EE5</v>
      </c>
      <c r="E619" s="15" t="str">
        <f>IFERROR(LOOKUP(2, 1/(coordinates!$A$2:$A$148&lt;=$B619)/(coordinates!$B$2:$B$148&gt;=$B619), coordinates!$E$2:$E$148), "-")</f>
        <v>contains signal peptide</v>
      </c>
      <c r="F619" s="23" t="s">
        <v>13</v>
      </c>
      <c r="G619" s="23" t="s">
        <v>10</v>
      </c>
      <c r="H619" s="25">
        <v>33024</v>
      </c>
      <c r="I619" s="15" t="str">
        <f t="shared" si="11"/>
        <v>snp</v>
      </c>
      <c r="J619" s="23">
        <v>45</v>
      </c>
      <c r="K619" s="23">
        <v>5</v>
      </c>
      <c r="L619" s="23">
        <v>38</v>
      </c>
    </row>
    <row r="620" spans="1:12" x14ac:dyDescent="0.2">
      <c r="A620" s="23" t="s">
        <v>1296</v>
      </c>
      <c r="B620" s="23">
        <v>16846</v>
      </c>
      <c r="C620" s="15" t="str" cm="1">
        <f t="array" ref="C620">IFERROR(LOOKUP(2, 1/(coordinates!$A$2:$A$148&lt;=B620)/(coordinates!$B$2:$B$148&gt;=B620), coordinates!$C$2:$C$148), "-")</f>
        <v>EE5</v>
      </c>
      <c r="D620" s="15" t="str">
        <f>IFERROR(LOOKUP(2, 1/(coordinates!$A$2:$A$148&lt;=$B620)/(coordinates!$B$2:$B$148&gt;=$B620), coordinates!$D$2:$D$148), "-")</f>
        <v>protein EE5</v>
      </c>
      <c r="E620" s="15" t="str">
        <f>IFERROR(LOOKUP(2, 1/(coordinates!$A$2:$A$148&lt;=$B620)/(coordinates!$B$2:$B$148&gt;=$B620), coordinates!$E$2:$E$148), "-")</f>
        <v>contains signal peptide</v>
      </c>
      <c r="F620" s="23" t="s">
        <v>128</v>
      </c>
      <c r="G620" s="23" t="s">
        <v>126</v>
      </c>
      <c r="H620" s="25">
        <v>91008</v>
      </c>
      <c r="I620" s="15" t="str">
        <f t="shared" si="11"/>
        <v>complex</v>
      </c>
      <c r="J620" s="23">
        <v>45</v>
      </c>
      <c r="K620" s="23">
        <v>0</v>
      </c>
      <c r="L620" s="23">
        <v>44</v>
      </c>
    </row>
    <row r="621" spans="1:12" x14ac:dyDescent="0.2">
      <c r="A621" s="23" t="s">
        <v>1296</v>
      </c>
      <c r="B621" s="23">
        <v>16855</v>
      </c>
      <c r="C621" s="15" t="str" cm="1">
        <f t="array" ref="C621">IFERROR(LOOKUP(2, 1/(coordinates!$A$2:$A$148&lt;=B621)/(coordinates!$B$2:$B$148&gt;=B621), coordinates!$C$2:$C$148), "-")</f>
        <v>EE5</v>
      </c>
      <c r="D621" s="15" t="str">
        <f>IFERROR(LOOKUP(2, 1/(coordinates!$A$2:$A$148&lt;=$B621)/(coordinates!$B$2:$B$148&gt;=$B621), coordinates!$D$2:$D$148), "-")</f>
        <v>protein EE5</v>
      </c>
      <c r="E621" s="15" t="str">
        <f>IFERROR(LOOKUP(2, 1/(coordinates!$A$2:$A$148&lt;=$B621)/(coordinates!$B$2:$B$148&gt;=$B621), coordinates!$E$2:$E$148), "-")</f>
        <v>contains signal peptide</v>
      </c>
      <c r="F621" s="23" t="s">
        <v>128</v>
      </c>
      <c r="G621" s="23" t="s">
        <v>33</v>
      </c>
      <c r="H621" s="25">
        <v>81882</v>
      </c>
      <c r="I621" s="15" t="str">
        <f t="shared" si="11"/>
        <v>complex</v>
      </c>
      <c r="J621" s="23">
        <v>46</v>
      </c>
      <c r="K621" s="23">
        <v>4</v>
      </c>
      <c r="L621" s="23">
        <v>41</v>
      </c>
    </row>
    <row r="622" spans="1:12" x14ac:dyDescent="0.2">
      <c r="A622" s="23" t="s">
        <v>1296</v>
      </c>
      <c r="B622" s="23">
        <v>16859</v>
      </c>
      <c r="C622" s="15" t="str" cm="1">
        <f t="array" ref="C622">IFERROR(LOOKUP(2, 1/(coordinates!$A$2:$A$148&lt;=B622)/(coordinates!$B$2:$B$148&gt;=B622), coordinates!$C$2:$C$148), "-")</f>
        <v>EE5</v>
      </c>
      <c r="D622" s="15" t="str">
        <f>IFERROR(LOOKUP(2, 1/(coordinates!$A$2:$A$148&lt;=$B622)/(coordinates!$B$2:$B$148&gt;=$B622), coordinates!$D$2:$D$148), "-")</f>
        <v>protein EE5</v>
      </c>
      <c r="E622" s="15" t="str">
        <f>IFERROR(LOOKUP(2, 1/(coordinates!$A$2:$A$148&lt;=$B622)/(coordinates!$B$2:$B$148&gt;=$B622), coordinates!$E$2:$E$148), "-")</f>
        <v>contains signal peptide</v>
      </c>
      <c r="F622" s="23" t="s">
        <v>12</v>
      </c>
      <c r="G622" s="23" t="s">
        <v>13</v>
      </c>
      <c r="H622" s="25">
        <v>36782</v>
      </c>
      <c r="I622" s="15" t="str">
        <f t="shared" si="11"/>
        <v>snp</v>
      </c>
      <c r="J622" s="23">
        <v>45</v>
      </c>
      <c r="K622" s="23">
        <v>3</v>
      </c>
      <c r="L622" s="23">
        <v>38</v>
      </c>
    </row>
    <row r="623" spans="1:12" x14ac:dyDescent="0.2">
      <c r="A623" s="23" t="s">
        <v>1296</v>
      </c>
      <c r="B623" s="23">
        <v>16868</v>
      </c>
      <c r="C623" s="15" t="str" cm="1">
        <f t="array" ref="C623">IFERROR(LOOKUP(2, 1/(coordinates!$A$2:$A$148&lt;=B623)/(coordinates!$B$2:$B$148&gt;=B623), coordinates!$C$2:$C$148), "-")</f>
        <v>EE5</v>
      </c>
      <c r="D623" s="15" t="str">
        <f>IFERROR(LOOKUP(2, 1/(coordinates!$A$2:$A$148&lt;=$B623)/(coordinates!$B$2:$B$148&gt;=$B623), coordinates!$D$2:$D$148), "-")</f>
        <v>protein EE5</v>
      </c>
      <c r="E623" s="15" t="str">
        <f>IFERROR(LOOKUP(2, 1/(coordinates!$A$2:$A$148&lt;=$B623)/(coordinates!$B$2:$B$148&gt;=$B623), coordinates!$E$2:$E$148), "-")</f>
        <v>contains signal peptide</v>
      </c>
      <c r="F623" s="23" t="s">
        <v>9</v>
      </c>
      <c r="G623" s="23" t="s">
        <v>12</v>
      </c>
      <c r="H623" s="25">
        <v>36854</v>
      </c>
      <c r="I623" s="15" t="str">
        <f t="shared" si="11"/>
        <v>snp</v>
      </c>
      <c r="J623" s="23">
        <v>46</v>
      </c>
      <c r="K623" s="23">
        <v>2</v>
      </c>
      <c r="L623" s="23">
        <v>41</v>
      </c>
    </row>
    <row r="624" spans="1:12" x14ac:dyDescent="0.2">
      <c r="A624" s="23" t="s">
        <v>1296</v>
      </c>
      <c r="B624" s="23">
        <v>16871</v>
      </c>
      <c r="C624" s="15" t="str" cm="1">
        <f t="array" ref="C624">IFERROR(LOOKUP(2, 1/(coordinates!$A$2:$A$148&lt;=B624)/(coordinates!$B$2:$B$148&gt;=B624), coordinates!$C$2:$C$148), "-")</f>
        <v>EE5</v>
      </c>
      <c r="D624" s="15" t="str">
        <f>IFERROR(LOOKUP(2, 1/(coordinates!$A$2:$A$148&lt;=$B624)/(coordinates!$B$2:$B$148&gt;=$B624), coordinates!$D$2:$D$148), "-")</f>
        <v>protein EE5</v>
      </c>
      <c r="E624" s="15" t="str">
        <f>IFERROR(LOOKUP(2, 1/(coordinates!$A$2:$A$148&lt;=$B624)/(coordinates!$B$2:$B$148&gt;=$B624), coordinates!$E$2:$E$148), "-")</f>
        <v>contains signal peptide</v>
      </c>
      <c r="F624" s="23" t="s">
        <v>13</v>
      </c>
      <c r="G624" s="23" t="s">
        <v>10</v>
      </c>
      <c r="H624" s="25">
        <v>34742</v>
      </c>
      <c r="I624" s="15" t="str">
        <f t="shared" si="11"/>
        <v>snp</v>
      </c>
      <c r="J624" s="23">
        <v>47</v>
      </c>
      <c r="K624" s="23">
        <v>5</v>
      </c>
      <c r="L624" s="23">
        <v>32</v>
      </c>
    </row>
    <row r="625" spans="1:12" x14ac:dyDescent="0.2">
      <c r="A625" s="23" t="s">
        <v>1296</v>
      </c>
      <c r="B625" s="23">
        <v>16874</v>
      </c>
      <c r="C625" s="15" t="str" cm="1">
        <f t="array" ref="C625">IFERROR(LOOKUP(2, 1/(coordinates!$A$2:$A$148&lt;=B625)/(coordinates!$B$2:$B$148&gt;=B625), coordinates!$C$2:$C$148), "-")</f>
        <v>EE5</v>
      </c>
      <c r="D625" s="15" t="str">
        <f>IFERROR(LOOKUP(2, 1/(coordinates!$A$2:$A$148&lt;=$B625)/(coordinates!$B$2:$B$148&gt;=$B625), coordinates!$D$2:$D$148), "-")</f>
        <v>protein EE5</v>
      </c>
      <c r="E625" s="15" t="str">
        <f>IFERROR(LOOKUP(2, 1/(coordinates!$A$2:$A$148&lt;=$B625)/(coordinates!$B$2:$B$148&gt;=$B625), coordinates!$E$2:$E$148), "-")</f>
        <v>contains signal peptide</v>
      </c>
      <c r="F625" s="23" t="s">
        <v>9</v>
      </c>
      <c r="G625" s="23" t="s">
        <v>13</v>
      </c>
      <c r="H625" s="25">
        <v>37791</v>
      </c>
      <c r="I625" s="15" t="str">
        <f t="shared" si="11"/>
        <v>snp</v>
      </c>
      <c r="J625" s="23">
        <v>46</v>
      </c>
      <c r="K625" s="23">
        <v>2</v>
      </c>
      <c r="L625" s="23">
        <v>40</v>
      </c>
    </row>
    <row r="626" spans="1:12" x14ac:dyDescent="0.2">
      <c r="A626" s="23" t="s">
        <v>1296</v>
      </c>
      <c r="B626" s="23">
        <v>16887</v>
      </c>
      <c r="C626" s="15" t="str" cm="1">
        <f t="array" ref="C626">IFERROR(LOOKUP(2, 1/(coordinates!$A$2:$A$148&lt;=B626)/(coordinates!$B$2:$B$148&gt;=B626), coordinates!$C$2:$C$148), "-")</f>
        <v>EE5</v>
      </c>
      <c r="D626" s="15" t="str">
        <f>IFERROR(LOOKUP(2, 1/(coordinates!$A$2:$A$148&lt;=$B626)/(coordinates!$B$2:$B$148&gt;=$B626), coordinates!$D$2:$D$148), "-")</f>
        <v>protein EE5</v>
      </c>
      <c r="E626" s="15" t="str">
        <f>IFERROR(LOOKUP(2, 1/(coordinates!$A$2:$A$148&lt;=$B626)/(coordinates!$B$2:$B$148&gt;=$B626), coordinates!$E$2:$E$148), "-")</f>
        <v>contains signal peptide</v>
      </c>
      <c r="F626" s="23" t="s">
        <v>10</v>
      </c>
      <c r="G626" s="23" t="s">
        <v>13</v>
      </c>
      <c r="H626" s="24" t="s">
        <v>1360</v>
      </c>
      <c r="I626" s="15" t="str">
        <f t="shared" si="11"/>
        <v>snp</v>
      </c>
      <c r="J626" s="23">
        <v>47</v>
      </c>
      <c r="K626" s="23">
        <v>3</v>
      </c>
      <c r="L626" s="23">
        <v>37</v>
      </c>
    </row>
    <row r="627" spans="1:12" x14ac:dyDescent="0.2">
      <c r="A627" s="23" t="s">
        <v>1296</v>
      </c>
      <c r="B627" s="23">
        <v>16889</v>
      </c>
      <c r="C627" s="15" t="str" cm="1">
        <f t="array" ref="C627">IFERROR(LOOKUP(2, 1/(coordinates!$A$2:$A$148&lt;=B627)/(coordinates!$B$2:$B$148&gt;=B627), coordinates!$C$2:$C$148), "-")</f>
        <v>EE5</v>
      </c>
      <c r="D627" s="15" t="str">
        <f>IFERROR(LOOKUP(2, 1/(coordinates!$A$2:$A$148&lt;=$B627)/(coordinates!$B$2:$B$148&gt;=$B627), coordinates!$D$2:$D$148), "-")</f>
        <v>protein EE5</v>
      </c>
      <c r="E627" s="15" t="str">
        <f>IFERROR(LOOKUP(2, 1/(coordinates!$A$2:$A$148&lt;=$B627)/(coordinates!$B$2:$B$148&gt;=$B627), coordinates!$E$2:$E$148), "-")</f>
        <v>contains signal peptide</v>
      </c>
      <c r="F627" s="23" t="s">
        <v>13</v>
      </c>
      <c r="G627" s="23" t="s">
        <v>12</v>
      </c>
      <c r="H627" s="25">
        <v>35781</v>
      </c>
      <c r="I627" s="15" t="str">
        <f t="shared" si="11"/>
        <v>snp</v>
      </c>
      <c r="J627" s="23">
        <v>48</v>
      </c>
      <c r="K627" s="23">
        <v>4</v>
      </c>
      <c r="L627" s="23">
        <v>41</v>
      </c>
    </row>
    <row r="628" spans="1:12" x14ac:dyDescent="0.2">
      <c r="A628" s="23" t="s">
        <v>1296</v>
      </c>
      <c r="B628" s="23">
        <v>16895</v>
      </c>
      <c r="C628" s="15" t="str" cm="1">
        <f t="array" ref="C628">IFERROR(LOOKUP(2, 1/(coordinates!$A$2:$A$148&lt;=B628)/(coordinates!$B$2:$B$148&gt;=B628), coordinates!$C$2:$C$148), "-")</f>
        <v>EE5</v>
      </c>
      <c r="D628" s="15" t="str">
        <f>IFERROR(LOOKUP(2, 1/(coordinates!$A$2:$A$148&lt;=$B628)/(coordinates!$B$2:$B$148&gt;=$B628), coordinates!$D$2:$D$148), "-")</f>
        <v>protein EE5</v>
      </c>
      <c r="E628" s="15" t="str">
        <f>IFERROR(LOOKUP(2, 1/(coordinates!$A$2:$A$148&lt;=$B628)/(coordinates!$B$2:$B$148&gt;=$B628), coordinates!$E$2:$E$148), "-")</f>
        <v>contains signal peptide</v>
      </c>
      <c r="F628" s="23" t="s">
        <v>13</v>
      </c>
      <c r="G628" s="23" t="s">
        <v>10</v>
      </c>
      <c r="H628" s="25">
        <v>39012</v>
      </c>
      <c r="I628" s="15" t="str">
        <f t="shared" si="11"/>
        <v>snp</v>
      </c>
      <c r="J628" s="23">
        <v>46</v>
      </c>
      <c r="K628" s="23">
        <v>1</v>
      </c>
      <c r="L628" s="23">
        <v>41</v>
      </c>
    </row>
    <row r="629" spans="1:12" x14ac:dyDescent="0.2">
      <c r="A629" s="23" t="s">
        <v>1296</v>
      </c>
      <c r="B629" s="23">
        <v>16898</v>
      </c>
      <c r="C629" s="15" t="str" cm="1">
        <f t="array" ref="C629">IFERROR(LOOKUP(2, 1/(coordinates!$A$2:$A$148&lt;=B629)/(coordinates!$B$2:$B$148&gt;=B629), coordinates!$C$2:$C$148), "-")</f>
        <v>EE5</v>
      </c>
      <c r="D629" s="15" t="str">
        <f>IFERROR(LOOKUP(2, 1/(coordinates!$A$2:$A$148&lt;=$B629)/(coordinates!$B$2:$B$148&gt;=$B629), coordinates!$D$2:$D$148), "-")</f>
        <v>protein EE5</v>
      </c>
      <c r="E629" s="15" t="str">
        <f>IFERROR(LOOKUP(2, 1/(coordinates!$A$2:$A$148&lt;=$B629)/(coordinates!$B$2:$B$148&gt;=$B629), coordinates!$E$2:$E$148), "-")</f>
        <v>contains signal peptide</v>
      </c>
      <c r="F629" s="23" t="s">
        <v>1361</v>
      </c>
      <c r="G629" s="23" t="s">
        <v>1362</v>
      </c>
      <c r="H629" s="25">
        <v>166115</v>
      </c>
      <c r="I629" s="15" t="str">
        <f t="shared" si="11"/>
        <v>complex</v>
      </c>
      <c r="J629" s="23">
        <v>46</v>
      </c>
      <c r="K629" s="23">
        <v>3</v>
      </c>
      <c r="L629" s="23">
        <v>43</v>
      </c>
    </row>
    <row r="630" spans="1:12" x14ac:dyDescent="0.2">
      <c r="A630" s="23" t="s">
        <v>1296</v>
      </c>
      <c r="B630" s="23">
        <v>16905</v>
      </c>
      <c r="C630" s="15" t="str" cm="1">
        <f t="array" ref="C630">IFERROR(LOOKUP(2, 1/(coordinates!$A$2:$A$148&lt;=B630)/(coordinates!$B$2:$B$148&gt;=B630), coordinates!$C$2:$C$148), "-")</f>
        <v>EE5</v>
      </c>
      <c r="D630" s="15" t="str">
        <f>IFERROR(LOOKUP(2, 1/(coordinates!$A$2:$A$148&lt;=$B630)/(coordinates!$B$2:$B$148&gt;=$B630), coordinates!$D$2:$D$148), "-")</f>
        <v>protein EE5</v>
      </c>
      <c r="E630" s="15" t="str">
        <f>IFERROR(LOOKUP(2, 1/(coordinates!$A$2:$A$148&lt;=$B630)/(coordinates!$B$2:$B$148&gt;=$B630), coordinates!$E$2:$E$148), "-")</f>
        <v>contains signal peptide</v>
      </c>
      <c r="F630" s="23" t="s">
        <v>9</v>
      </c>
      <c r="G630" s="23" t="s">
        <v>12</v>
      </c>
      <c r="H630" s="25">
        <v>39533</v>
      </c>
      <c r="I630" s="15" t="str">
        <f t="shared" si="11"/>
        <v>snp</v>
      </c>
      <c r="J630" s="23">
        <v>46</v>
      </c>
      <c r="K630" s="23">
        <v>0</v>
      </c>
      <c r="L630" s="23">
        <v>44</v>
      </c>
    </row>
    <row r="631" spans="1:12" x14ac:dyDescent="0.2">
      <c r="A631" s="23" t="s">
        <v>1296</v>
      </c>
      <c r="B631" s="23">
        <v>16907</v>
      </c>
      <c r="C631" s="15" t="str" cm="1">
        <f t="array" ref="C631">IFERROR(LOOKUP(2, 1/(coordinates!$A$2:$A$148&lt;=B631)/(coordinates!$B$2:$B$148&gt;=B631), coordinates!$C$2:$C$148), "-")</f>
        <v>EE5</v>
      </c>
      <c r="D631" s="15" t="str">
        <f>IFERROR(LOOKUP(2, 1/(coordinates!$A$2:$A$148&lt;=$B631)/(coordinates!$B$2:$B$148&gt;=$B631), coordinates!$D$2:$D$148), "-")</f>
        <v>protein EE5</v>
      </c>
      <c r="E631" s="15" t="str">
        <f>IFERROR(LOOKUP(2, 1/(coordinates!$A$2:$A$148&lt;=$B631)/(coordinates!$B$2:$B$148&gt;=$B631), coordinates!$E$2:$E$148), "-")</f>
        <v>contains signal peptide</v>
      </c>
      <c r="F631" s="23" t="s">
        <v>10</v>
      </c>
      <c r="G631" s="23" t="s">
        <v>13</v>
      </c>
      <c r="H631" s="25">
        <v>35458</v>
      </c>
      <c r="I631" s="15" t="str">
        <f t="shared" si="11"/>
        <v>snp</v>
      </c>
      <c r="J631" s="23">
        <v>47</v>
      </c>
      <c r="K631" s="23">
        <v>2</v>
      </c>
      <c r="L631" s="23">
        <v>43</v>
      </c>
    </row>
    <row r="632" spans="1:12" x14ac:dyDescent="0.2">
      <c r="A632" s="23" t="s">
        <v>1296</v>
      </c>
      <c r="B632" s="23">
        <v>16925</v>
      </c>
      <c r="C632" s="15" t="str" cm="1">
        <f t="array" ref="C632">IFERROR(LOOKUP(2, 1/(coordinates!$A$2:$A$148&lt;=B632)/(coordinates!$B$2:$B$148&gt;=B632), coordinates!$C$2:$C$148), "-")</f>
        <v>EE5</v>
      </c>
      <c r="D632" s="15" t="str">
        <f>IFERROR(LOOKUP(2, 1/(coordinates!$A$2:$A$148&lt;=$B632)/(coordinates!$B$2:$B$148&gt;=$B632), coordinates!$D$2:$D$148), "-")</f>
        <v>protein EE5</v>
      </c>
      <c r="E632" s="15" t="str">
        <f>IFERROR(LOOKUP(2, 1/(coordinates!$A$2:$A$148&lt;=$B632)/(coordinates!$B$2:$B$148&gt;=$B632), coordinates!$E$2:$E$148), "-")</f>
        <v>contains signal peptide</v>
      </c>
      <c r="F632" s="23" t="s">
        <v>127</v>
      </c>
      <c r="G632" s="23" t="s">
        <v>170</v>
      </c>
      <c r="H632" s="25">
        <v>74292</v>
      </c>
      <c r="I632" s="15" t="str">
        <f t="shared" si="11"/>
        <v>complex</v>
      </c>
      <c r="J632" s="23">
        <v>48</v>
      </c>
      <c r="K632" s="23">
        <v>4</v>
      </c>
      <c r="L632" s="23">
        <v>42</v>
      </c>
    </row>
    <row r="633" spans="1:12" x14ac:dyDescent="0.2">
      <c r="A633" s="23" t="s">
        <v>1296</v>
      </c>
      <c r="B633" s="23">
        <v>16928</v>
      </c>
      <c r="C633" s="15" t="str" cm="1">
        <f t="array" ref="C633">IFERROR(LOOKUP(2, 1/(coordinates!$A$2:$A$148&lt;=B633)/(coordinates!$B$2:$B$148&gt;=B633), coordinates!$C$2:$C$148), "-")</f>
        <v>EE5</v>
      </c>
      <c r="D633" s="15" t="str">
        <f>IFERROR(LOOKUP(2, 1/(coordinates!$A$2:$A$148&lt;=$B633)/(coordinates!$B$2:$B$148&gt;=$B633), coordinates!$D$2:$D$148), "-")</f>
        <v>protein EE5</v>
      </c>
      <c r="E633" s="15" t="str">
        <f>IFERROR(LOOKUP(2, 1/(coordinates!$A$2:$A$148&lt;=$B633)/(coordinates!$B$2:$B$148&gt;=$B633), coordinates!$E$2:$E$148), "-")</f>
        <v>contains signal peptide</v>
      </c>
      <c r="F633" s="23" t="s">
        <v>13</v>
      </c>
      <c r="G633" s="23" t="s">
        <v>10</v>
      </c>
      <c r="H633" s="25">
        <v>35215</v>
      </c>
      <c r="I633" s="15" t="str">
        <f t="shared" si="11"/>
        <v>snp</v>
      </c>
      <c r="J633" s="23">
        <v>48</v>
      </c>
      <c r="K633" s="23">
        <v>1</v>
      </c>
      <c r="L633" s="23">
        <v>44</v>
      </c>
    </row>
    <row r="634" spans="1:12" x14ac:dyDescent="0.2">
      <c r="A634" s="23" t="s">
        <v>1296</v>
      </c>
      <c r="B634" s="23">
        <v>16931</v>
      </c>
      <c r="C634" s="15" t="str" cm="1">
        <f t="array" ref="C634">IFERROR(LOOKUP(2, 1/(coordinates!$A$2:$A$148&lt;=B634)/(coordinates!$B$2:$B$148&gt;=B634), coordinates!$C$2:$C$148), "-")</f>
        <v>EE5</v>
      </c>
      <c r="D634" s="15" t="str">
        <f>IFERROR(LOOKUP(2, 1/(coordinates!$A$2:$A$148&lt;=$B634)/(coordinates!$B$2:$B$148&gt;=$B634), coordinates!$D$2:$D$148), "-")</f>
        <v>protein EE5</v>
      </c>
      <c r="E634" s="15" t="str">
        <f>IFERROR(LOOKUP(2, 1/(coordinates!$A$2:$A$148&lt;=$B634)/(coordinates!$B$2:$B$148&gt;=$B634), coordinates!$E$2:$E$148), "-")</f>
        <v>contains signal peptide</v>
      </c>
      <c r="F634" s="23" t="s">
        <v>983</v>
      </c>
      <c r="G634" s="23" t="s">
        <v>148</v>
      </c>
      <c r="H634" s="25">
        <v>108623</v>
      </c>
      <c r="I634" s="15" t="str">
        <f t="shared" si="11"/>
        <v>complex</v>
      </c>
      <c r="J634" s="23">
        <v>48</v>
      </c>
      <c r="K634" s="23">
        <v>5</v>
      </c>
      <c r="L634" s="23">
        <v>41</v>
      </c>
    </row>
    <row r="635" spans="1:12" x14ac:dyDescent="0.2">
      <c r="A635" s="23" t="s">
        <v>1296</v>
      </c>
      <c r="B635" s="23">
        <v>16942</v>
      </c>
      <c r="C635" s="15" t="str" cm="1">
        <f t="array" ref="C635">IFERROR(LOOKUP(2, 1/(coordinates!$A$2:$A$148&lt;=B635)/(coordinates!$B$2:$B$148&gt;=B635), coordinates!$C$2:$C$148), "-")</f>
        <v>EE5</v>
      </c>
      <c r="D635" s="15" t="str">
        <f>IFERROR(LOOKUP(2, 1/(coordinates!$A$2:$A$148&lt;=$B635)/(coordinates!$B$2:$B$148&gt;=$B635), coordinates!$D$2:$D$148), "-")</f>
        <v>protein EE5</v>
      </c>
      <c r="E635" s="15" t="str">
        <f>IFERROR(LOOKUP(2, 1/(coordinates!$A$2:$A$148&lt;=$B635)/(coordinates!$B$2:$B$148&gt;=$B635), coordinates!$E$2:$E$148), "-")</f>
        <v>contains signal peptide</v>
      </c>
      <c r="F635" s="23" t="s">
        <v>9</v>
      </c>
      <c r="G635" s="23" t="s">
        <v>12</v>
      </c>
      <c r="H635" s="25">
        <v>38299</v>
      </c>
      <c r="I635" s="15" t="str">
        <f t="shared" si="11"/>
        <v>snp</v>
      </c>
      <c r="J635" s="23">
        <v>49</v>
      </c>
      <c r="K635" s="23">
        <v>3</v>
      </c>
      <c r="L635" s="23">
        <v>45</v>
      </c>
    </row>
    <row r="636" spans="1:12" x14ac:dyDescent="0.2">
      <c r="A636" s="23" t="s">
        <v>1296</v>
      </c>
      <c r="B636" s="23">
        <v>16952</v>
      </c>
      <c r="C636" s="15" t="str" cm="1">
        <f t="array" ref="C636">IFERROR(LOOKUP(2, 1/(coordinates!$A$2:$A$148&lt;=B636)/(coordinates!$B$2:$B$148&gt;=B636), coordinates!$C$2:$C$148), "-")</f>
        <v>EE5</v>
      </c>
      <c r="D636" s="15" t="str">
        <f>IFERROR(LOOKUP(2, 1/(coordinates!$A$2:$A$148&lt;=$B636)/(coordinates!$B$2:$B$148&gt;=$B636), coordinates!$D$2:$D$148), "-")</f>
        <v>protein EE5</v>
      </c>
      <c r="E636" s="15" t="str">
        <f>IFERROR(LOOKUP(2, 1/(coordinates!$A$2:$A$148&lt;=$B636)/(coordinates!$B$2:$B$148&gt;=$B636), coordinates!$E$2:$E$148), "-")</f>
        <v>contains signal peptide</v>
      </c>
      <c r="F636" s="23" t="s">
        <v>12</v>
      </c>
      <c r="G636" s="23" t="s">
        <v>9</v>
      </c>
      <c r="H636" s="25">
        <v>49194</v>
      </c>
      <c r="I636" s="15" t="str">
        <f t="shared" si="11"/>
        <v>snp</v>
      </c>
      <c r="J636" s="23">
        <v>48</v>
      </c>
      <c r="K636" s="23">
        <v>0</v>
      </c>
      <c r="L636" s="23">
        <v>46</v>
      </c>
    </row>
    <row r="637" spans="1:12" x14ac:dyDescent="0.2">
      <c r="A637" s="23" t="s">
        <v>1296</v>
      </c>
      <c r="B637" s="23">
        <v>16956</v>
      </c>
      <c r="C637" s="15" t="str" cm="1">
        <f t="array" ref="C637">IFERROR(LOOKUP(2, 1/(coordinates!$A$2:$A$148&lt;=B637)/(coordinates!$B$2:$B$148&gt;=B637), coordinates!$C$2:$C$148), "-")</f>
        <v>EE5</v>
      </c>
      <c r="D637" s="15" t="str">
        <f>IFERROR(LOOKUP(2, 1/(coordinates!$A$2:$A$148&lt;=$B637)/(coordinates!$B$2:$B$148&gt;=$B637), coordinates!$D$2:$D$148), "-")</f>
        <v>protein EE5</v>
      </c>
      <c r="E637" s="15" t="str">
        <f>IFERROR(LOOKUP(2, 1/(coordinates!$A$2:$A$148&lt;=$B637)/(coordinates!$B$2:$B$148&gt;=$B637), coordinates!$E$2:$E$148), "-")</f>
        <v>contains signal peptide</v>
      </c>
      <c r="F637" s="23" t="s">
        <v>9</v>
      </c>
      <c r="G637" s="23" t="s">
        <v>10</v>
      </c>
      <c r="H637" s="25">
        <v>36533</v>
      </c>
      <c r="I637" s="15" t="str">
        <f t="shared" si="11"/>
        <v>snp</v>
      </c>
      <c r="J637" s="23">
        <v>48</v>
      </c>
      <c r="K637" s="23">
        <v>1</v>
      </c>
      <c r="L637" s="23">
        <v>42</v>
      </c>
    </row>
    <row r="638" spans="1:12" x14ac:dyDescent="0.2">
      <c r="A638" s="23" t="s">
        <v>1296</v>
      </c>
      <c r="B638" s="23">
        <v>16970</v>
      </c>
      <c r="C638" s="15" t="str" cm="1">
        <f t="array" ref="C638">IFERROR(LOOKUP(2, 1/(coordinates!$A$2:$A$148&lt;=B638)/(coordinates!$B$2:$B$148&gt;=B638), coordinates!$C$2:$C$148), "-")</f>
        <v>EE5</v>
      </c>
      <c r="D638" s="15" t="str">
        <f>IFERROR(LOOKUP(2, 1/(coordinates!$A$2:$A$148&lt;=$B638)/(coordinates!$B$2:$B$148&gt;=$B638), coordinates!$D$2:$D$148), "-")</f>
        <v>protein EE5</v>
      </c>
      <c r="E638" s="15" t="str">
        <f>IFERROR(LOOKUP(2, 1/(coordinates!$A$2:$A$148&lt;=$B638)/(coordinates!$B$2:$B$148&gt;=$B638), coordinates!$E$2:$E$148), "-")</f>
        <v>contains signal peptide</v>
      </c>
      <c r="F638" s="23" t="s">
        <v>12</v>
      </c>
      <c r="G638" s="23" t="s">
        <v>9</v>
      </c>
      <c r="H638" s="25">
        <v>41121</v>
      </c>
      <c r="I638" s="15" t="str">
        <f t="shared" si="11"/>
        <v>snp</v>
      </c>
      <c r="J638" s="23">
        <v>48</v>
      </c>
      <c r="K638" s="23">
        <v>1</v>
      </c>
      <c r="L638" s="23">
        <v>45</v>
      </c>
    </row>
    <row r="639" spans="1:12" x14ac:dyDescent="0.2">
      <c r="A639" s="23" t="s">
        <v>1296</v>
      </c>
      <c r="B639" s="23">
        <v>16979</v>
      </c>
      <c r="C639" s="15" t="str" cm="1">
        <f t="array" ref="C639">IFERROR(LOOKUP(2, 1/(coordinates!$A$2:$A$148&lt;=B639)/(coordinates!$B$2:$B$148&gt;=B639), coordinates!$C$2:$C$148), "-")</f>
        <v>EE5</v>
      </c>
      <c r="D639" s="15" t="str">
        <f>IFERROR(LOOKUP(2, 1/(coordinates!$A$2:$A$148&lt;=$B639)/(coordinates!$B$2:$B$148&gt;=$B639), coordinates!$D$2:$D$148), "-")</f>
        <v>protein EE5</v>
      </c>
      <c r="E639" s="15" t="str">
        <f>IFERROR(LOOKUP(2, 1/(coordinates!$A$2:$A$148&lt;=$B639)/(coordinates!$B$2:$B$148&gt;=$B639), coordinates!$E$2:$E$148), "-")</f>
        <v>contains signal peptide</v>
      </c>
      <c r="F639" s="23" t="s">
        <v>10</v>
      </c>
      <c r="G639" s="23" t="s">
        <v>13</v>
      </c>
      <c r="H639" s="25">
        <v>43884</v>
      </c>
      <c r="I639" s="15" t="str">
        <f t="shared" si="11"/>
        <v>snp</v>
      </c>
      <c r="J639" s="23">
        <v>48</v>
      </c>
      <c r="K639" s="23">
        <v>1</v>
      </c>
      <c r="L639" s="23">
        <v>47</v>
      </c>
    </row>
    <row r="640" spans="1:12" x14ac:dyDescent="0.2">
      <c r="A640" s="23" t="s">
        <v>1296</v>
      </c>
      <c r="B640" s="23">
        <v>16982</v>
      </c>
      <c r="C640" s="15" t="str" cm="1">
        <f t="array" ref="C640">IFERROR(LOOKUP(2, 1/(coordinates!$A$2:$A$148&lt;=B640)/(coordinates!$B$2:$B$148&gt;=B640), coordinates!$C$2:$C$148), "-")</f>
        <v>EE5</v>
      </c>
      <c r="D640" s="15" t="str">
        <f>IFERROR(LOOKUP(2, 1/(coordinates!$A$2:$A$148&lt;=$B640)/(coordinates!$B$2:$B$148&gt;=$B640), coordinates!$D$2:$D$148), "-")</f>
        <v>protein EE5</v>
      </c>
      <c r="E640" s="15" t="str">
        <f>IFERROR(LOOKUP(2, 1/(coordinates!$A$2:$A$148&lt;=$B640)/(coordinates!$B$2:$B$148&gt;=$B640), coordinates!$E$2:$E$148), "-")</f>
        <v>contains signal peptide</v>
      </c>
      <c r="F640" s="23" t="s">
        <v>9</v>
      </c>
      <c r="G640" s="23" t="s">
        <v>10</v>
      </c>
      <c r="H640" s="25">
        <v>35907</v>
      </c>
      <c r="I640" s="15" t="str">
        <f t="shared" si="11"/>
        <v>snp</v>
      </c>
      <c r="J640" s="23">
        <v>48</v>
      </c>
      <c r="K640" s="23">
        <v>1</v>
      </c>
      <c r="L640" s="23">
        <v>46</v>
      </c>
    </row>
    <row r="641" spans="1:21" x14ac:dyDescent="0.2">
      <c r="A641" s="23" t="s">
        <v>1296</v>
      </c>
      <c r="B641" s="23">
        <v>16985</v>
      </c>
      <c r="C641" s="15" t="str" cm="1">
        <f t="array" ref="C641">IFERROR(LOOKUP(2, 1/(coordinates!$A$2:$A$148&lt;=B641)/(coordinates!$B$2:$B$148&gt;=B641), coordinates!$C$2:$C$148), "-")</f>
        <v>EE5</v>
      </c>
      <c r="D641" s="15" t="str">
        <f>IFERROR(LOOKUP(2, 1/(coordinates!$A$2:$A$148&lt;=$B641)/(coordinates!$B$2:$B$148&gt;=$B641), coordinates!$D$2:$D$148), "-")</f>
        <v>protein EE5</v>
      </c>
      <c r="E641" s="15" t="str">
        <f>IFERROR(LOOKUP(2, 1/(coordinates!$A$2:$A$148&lt;=$B641)/(coordinates!$B$2:$B$148&gt;=$B641), coordinates!$E$2:$E$148), "-")</f>
        <v>contains signal peptide</v>
      </c>
      <c r="F641" s="23" t="s">
        <v>12</v>
      </c>
      <c r="G641" s="23" t="s">
        <v>10</v>
      </c>
      <c r="H641" s="25">
        <v>46589</v>
      </c>
      <c r="I641" s="15" t="str">
        <f t="shared" ref="I641:I654" si="12">IF(AND(LEN(F641)=LEN(G641), LEN(F641)=1), "snp", "complex")</f>
        <v>snp</v>
      </c>
      <c r="J641" s="23">
        <v>48</v>
      </c>
      <c r="K641" s="23">
        <v>1</v>
      </c>
      <c r="L641" s="23">
        <v>46</v>
      </c>
    </row>
    <row r="642" spans="1:21" x14ac:dyDescent="0.2">
      <c r="A642" s="23" t="s">
        <v>1296</v>
      </c>
      <c r="B642" s="23">
        <v>16988</v>
      </c>
      <c r="C642" s="15" t="str" cm="1">
        <f t="array" ref="C642">IFERROR(LOOKUP(2, 1/(coordinates!$A$2:$A$148&lt;=B642)/(coordinates!$B$2:$B$148&gt;=B642), coordinates!$C$2:$C$148), "-")</f>
        <v>EE5</v>
      </c>
      <c r="D642" s="15" t="str">
        <f>IFERROR(LOOKUP(2, 1/(coordinates!$A$2:$A$148&lt;=$B642)/(coordinates!$B$2:$B$148&gt;=$B642), coordinates!$D$2:$D$148), "-")</f>
        <v>protein EE5</v>
      </c>
      <c r="E642" s="15" t="str">
        <f>IFERROR(LOOKUP(2, 1/(coordinates!$A$2:$A$148&lt;=$B642)/(coordinates!$B$2:$B$148&gt;=$B642), coordinates!$E$2:$E$148), "-")</f>
        <v>contains signal peptide</v>
      </c>
      <c r="F642" s="23" t="s">
        <v>9</v>
      </c>
      <c r="G642" s="23" t="s">
        <v>12</v>
      </c>
      <c r="H642" s="25">
        <v>45054</v>
      </c>
      <c r="I642" s="15" t="str">
        <f t="shared" si="12"/>
        <v>snp</v>
      </c>
      <c r="J642" s="23">
        <v>48</v>
      </c>
      <c r="K642" s="23">
        <v>0</v>
      </c>
      <c r="L642" s="23">
        <v>47</v>
      </c>
    </row>
    <row r="643" spans="1:21" x14ac:dyDescent="0.2">
      <c r="A643" s="23" t="s">
        <v>1296</v>
      </c>
      <c r="B643" s="23">
        <v>16997</v>
      </c>
      <c r="C643" s="15" t="str" cm="1">
        <f t="array" ref="C643">IFERROR(LOOKUP(2, 1/(coordinates!$A$2:$A$148&lt;=B643)/(coordinates!$B$2:$B$148&gt;=B643), coordinates!$C$2:$C$148), "-")</f>
        <v>EE5</v>
      </c>
      <c r="D643" s="15" t="str">
        <f>IFERROR(LOOKUP(2, 1/(coordinates!$A$2:$A$148&lt;=$B643)/(coordinates!$B$2:$B$148&gt;=$B643), coordinates!$D$2:$D$148), "-")</f>
        <v>protein EE5</v>
      </c>
      <c r="E643" s="15" t="str">
        <f>IFERROR(LOOKUP(2, 1/(coordinates!$A$2:$A$148&lt;=$B643)/(coordinates!$B$2:$B$148&gt;=$B643), coordinates!$E$2:$E$148), "-")</f>
        <v>contains signal peptide</v>
      </c>
      <c r="F643" s="23" t="s">
        <v>10</v>
      </c>
      <c r="G643" s="23" t="s">
        <v>13</v>
      </c>
      <c r="H643" s="25">
        <v>43184</v>
      </c>
      <c r="I643" s="15" t="str">
        <f t="shared" si="12"/>
        <v>snp</v>
      </c>
      <c r="J643" s="23">
        <v>48</v>
      </c>
      <c r="K643" s="23">
        <v>1</v>
      </c>
      <c r="L643" s="23">
        <v>47</v>
      </c>
    </row>
    <row r="644" spans="1:21" x14ac:dyDescent="0.2">
      <c r="A644" s="23" t="s">
        <v>1296</v>
      </c>
      <c r="B644" s="23">
        <v>17000</v>
      </c>
      <c r="C644" s="15" t="str" cm="1">
        <f t="array" ref="C644">IFERROR(LOOKUP(2, 1/(coordinates!$A$2:$A$148&lt;=B644)/(coordinates!$B$2:$B$148&gt;=B644), coordinates!$C$2:$C$148), "-")</f>
        <v>EE5</v>
      </c>
      <c r="D644" s="15" t="str">
        <f>IFERROR(LOOKUP(2, 1/(coordinates!$A$2:$A$148&lt;=$B644)/(coordinates!$B$2:$B$148&gt;=$B644), coordinates!$D$2:$D$148), "-")</f>
        <v>protein EE5</v>
      </c>
      <c r="E644" s="15" t="str">
        <f>IFERROR(LOOKUP(2, 1/(coordinates!$A$2:$A$148&lt;=$B644)/(coordinates!$B$2:$B$148&gt;=$B644), coordinates!$E$2:$E$148), "-")</f>
        <v>contains signal peptide</v>
      </c>
      <c r="F644" s="23" t="s">
        <v>9</v>
      </c>
      <c r="G644" s="23" t="s">
        <v>12</v>
      </c>
      <c r="H644" s="25">
        <v>33595</v>
      </c>
      <c r="I644" s="15" t="str">
        <f t="shared" si="12"/>
        <v>snp</v>
      </c>
      <c r="J644" s="23">
        <v>49</v>
      </c>
      <c r="K644" s="23">
        <v>2</v>
      </c>
      <c r="L644" s="23">
        <v>45</v>
      </c>
    </row>
    <row r="645" spans="1:21" x14ac:dyDescent="0.2">
      <c r="A645" s="23" t="s">
        <v>1296</v>
      </c>
      <c r="B645" s="23">
        <v>17006</v>
      </c>
      <c r="C645" s="15" t="str" cm="1">
        <f t="array" ref="C645">IFERROR(LOOKUP(2, 1/(coordinates!$A$2:$A$148&lt;=B645)/(coordinates!$B$2:$B$148&gt;=B645), coordinates!$C$2:$C$148), "-")</f>
        <v>EE5</v>
      </c>
      <c r="D645" s="15" t="str">
        <f>IFERROR(LOOKUP(2, 1/(coordinates!$A$2:$A$148&lt;=$B645)/(coordinates!$B$2:$B$148&gt;=$B645), coordinates!$D$2:$D$148), "-")</f>
        <v>protein EE5</v>
      </c>
      <c r="E645" s="15" t="str">
        <f>IFERROR(LOOKUP(2, 1/(coordinates!$A$2:$A$148&lt;=$B645)/(coordinates!$B$2:$B$148&gt;=$B645), coordinates!$E$2:$E$148), "-")</f>
        <v>contains signal peptide</v>
      </c>
      <c r="F645" s="23" t="s">
        <v>9</v>
      </c>
      <c r="G645" s="23" t="s">
        <v>12</v>
      </c>
      <c r="H645" s="25">
        <v>26629</v>
      </c>
      <c r="I645" s="15" t="str">
        <f t="shared" si="12"/>
        <v>snp</v>
      </c>
      <c r="J645" s="23">
        <v>49</v>
      </c>
      <c r="K645" s="23">
        <v>3</v>
      </c>
      <c r="L645" s="23">
        <v>33</v>
      </c>
    </row>
    <row r="646" spans="1:21" x14ac:dyDescent="0.2">
      <c r="A646" s="23" t="s">
        <v>1296</v>
      </c>
      <c r="B646" s="23">
        <v>17009</v>
      </c>
      <c r="C646" s="15" t="str" cm="1">
        <f t="array" ref="C646">IFERROR(LOOKUP(2, 1/(coordinates!$A$2:$A$148&lt;=B646)/(coordinates!$B$2:$B$148&gt;=B646), coordinates!$C$2:$C$148), "-")</f>
        <v>EE5</v>
      </c>
      <c r="D646" s="15" t="str">
        <f>IFERROR(LOOKUP(2, 1/(coordinates!$A$2:$A$148&lt;=$B646)/(coordinates!$B$2:$B$148&gt;=$B646), coordinates!$D$2:$D$148), "-")</f>
        <v>protein EE5</v>
      </c>
      <c r="E646" s="15" t="str">
        <f>IFERROR(LOOKUP(2, 1/(coordinates!$A$2:$A$148&lt;=$B646)/(coordinates!$B$2:$B$148&gt;=$B646), coordinates!$E$2:$E$148), "-")</f>
        <v>contains signal peptide</v>
      </c>
      <c r="F646" s="23" t="s">
        <v>9</v>
      </c>
      <c r="G646" s="23" t="s">
        <v>13</v>
      </c>
      <c r="H646" s="25">
        <v>47653</v>
      </c>
      <c r="I646" s="15" t="str">
        <f t="shared" si="12"/>
        <v>snp</v>
      </c>
      <c r="J646" s="23">
        <v>49</v>
      </c>
      <c r="K646" s="23">
        <v>2</v>
      </c>
      <c r="L646" s="23">
        <v>45</v>
      </c>
    </row>
    <row r="647" spans="1:21" x14ac:dyDescent="0.2">
      <c r="A647" s="23" t="s">
        <v>1296</v>
      </c>
      <c r="B647" s="23">
        <v>17012</v>
      </c>
      <c r="C647" s="15" t="str" cm="1">
        <f t="array" ref="C647">IFERROR(LOOKUP(2, 1/(coordinates!$A$2:$A$148&lt;=B647)/(coordinates!$B$2:$B$148&gt;=B647), coordinates!$C$2:$C$148), "-")</f>
        <v>EE5</v>
      </c>
      <c r="D647" s="15" t="str">
        <f>IFERROR(LOOKUP(2, 1/(coordinates!$A$2:$A$148&lt;=$B647)/(coordinates!$B$2:$B$148&gt;=$B647), coordinates!$D$2:$D$148), "-")</f>
        <v>protein EE5</v>
      </c>
      <c r="E647" s="15" t="str">
        <f>IFERROR(LOOKUP(2, 1/(coordinates!$A$2:$A$148&lt;=$B647)/(coordinates!$B$2:$B$148&gt;=$B647), coordinates!$E$2:$E$148), "-")</f>
        <v>contains signal peptide</v>
      </c>
      <c r="F647" s="23" t="s">
        <v>12</v>
      </c>
      <c r="G647" s="23" t="s">
        <v>10</v>
      </c>
      <c r="H647" s="25">
        <v>35089</v>
      </c>
      <c r="I647" s="15" t="str">
        <f t="shared" si="12"/>
        <v>snp</v>
      </c>
      <c r="J647" s="23">
        <v>49</v>
      </c>
      <c r="K647" s="23">
        <v>2</v>
      </c>
      <c r="L647" s="23">
        <v>45</v>
      </c>
    </row>
    <row r="648" spans="1:21" x14ac:dyDescent="0.2">
      <c r="A648" s="23" t="s">
        <v>1296</v>
      </c>
      <c r="B648" s="23">
        <v>17015</v>
      </c>
      <c r="C648" s="15" t="str" cm="1">
        <f t="array" ref="C648">IFERROR(LOOKUP(2, 1/(coordinates!$A$2:$A$148&lt;=B648)/(coordinates!$B$2:$B$148&gt;=B648), coordinates!$C$2:$C$148), "-")</f>
        <v>EE5</v>
      </c>
      <c r="D648" s="15" t="str">
        <f>IFERROR(LOOKUP(2, 1/(coordinates!$A$2:$A$148&lt;=$B648)/(coordinates!$B$2:$B$148&gt;=$B648), coordinates!$D$2:$D$148), "-")</f>
        <v>protein EE5</v>
      </c>
      <c r="E648" s="15" t="str">
        <f>IFERROR(LOOKUP(2, 1/(coordinates!$A$2:$A$148&lt;=$B648)/(coordinates!$B$2:$B$148&gt;=$B648), coordinates!$E$2:$E$148), "-")</f>
        <v>contains signal peptide</v>
      </c>
      <c r="F648" s="23" t="s">
        <v>9</v>
      </c>
      <c r="G648" s="23" t="s">
        <v>10</v>
      </c>
      <c r="H648" s="25">
        <v>34509</v>
      </c>
      <c r="I648" s="15" t="str">
        <f t="shared" si="12"/>
        <v>snp</v>
      </c>
      <c r="J648" s="23">
        <v>50</v>
      </c>
      <c r="K648" s="23">
        <v>6</v>
      </c>
      <c r="L648" s="23">
        <v>41</v>
      </c>
    </row>
    <row r="649" spans="1:21" x14ac:dyDescent="0.2">
      <c r="A649" s="23" t="s">
        <v>1296</v>
      </c>
      <c r="B649" s="23">
        <v>17018</v>
      </c>
      <c r="C649" s="15" t="str" cm="1">
        <f t="array" ref="C649">IFERROR(LOOKUP(2, 1/(coordinates!$A$2:$A$148&lt;=B649)/(coordinates!$B$2:$B$148&gt;=B649), coordinates!$C$2:$C$148), "-")</f>
        <v>EE5</v>
      </c>
      <c r="D649" s="15" t="str">
        <f>IFERROR(LOOKUP(2, 1/(coordinates!$A$2:$A$148&lt;=$B649)/(coordinates!$B$2:$B$148&gt;=$B649), coordinates!$D$2:$D$148), "-")</f>
        <v>protein EE5</v>
      </c>
      <c r="E649" s="15" t="str">
        <f>IFERROR(LOOKUP(2, 1/(coordinates!$A$2:$A$148&lt;=$B649)/(coordinates!$B$2:$B$148&gt;=$B649), coordinates!$E$2:$E$148), "-")</f>
        <v>contains signal peptide</v>
      </c>
      <c r="F649" s="23" t="s">
        <v>13</v>
      </c>
      <c r="G649" s="23" t="s">
        <v>9</v>
      </c>
      <c r="H649" s="25">
        <v>39856</v>
      </c>
      <c r="I649" s="15" t="str">
        <f t="shared" si="12"/>
        <v>snp</v>
      </c>
      <c r="J649" s="23">
        <v>49</v>
      </c>
      <c r="K649" s="23">
        <v>1</v>
      </c>
      <c r="L649" s="23">
        <v>43</v>
      </c>
    </row>
    <row r="650" spans="1:21" x14ac:dyDescent="0.2">
      <c r="A650" s="23" t="s">
        <v>1296</v>
      </c>
      <c r="B650" s="23">
        <v>17026</v>
      </c>
      <c r="C650" s="15" t="str" cm="1">
        <f t="array" ref="C650">IFERROR(LOOKUP(2, 1/(coordinates!$A$2:$A$148&lt;=B650)/(coordinates!$B$2:$B$148&gt;=B650), coordinates!$C$2:$C$148), "-")</f>
        <v>EE5</v>
      </c>
      <c r="D650" s="15" t="str">
        <f>IFERROR(LOOKUP(2, 1/(coordinates!$A$2:$A$148&lt;=$B650)/(coordinates!$B$2:$B$148&gt;=$B650), coordinates!$D$2:$D$148), "-")</f>
        <v>protein EE5</v>
      </c>
      <c r="E650" s="15" t="str">
        <f>IFERROR(LOOKUP(2, 1/(coordinates!$A$2:$A$148&lt;=$B650)/(coordinates!$B$2:$B$148&gt;=$B650), coordinates!$E$2:$E$148), "-")</f>
        <v>contains signal peptide</v>
      </c>
      <c r="F650" s="23" t="s">
        <v>10</v>
      </c>
      <c r="G650" s="23" t="s">
        <v>9</v>
      </c>
      <c r="H650" s="25">
        <v>38536</v>
      </c>
      <c r="I650" s="15" t="str">
        <f t="shared" si="12"/>
        <v>snp</v>
      </c>
      <c r="J650" s="23">
        <v>50</v>
      </c>
      <c r="K650" s="23">
        <v>2</v>
      </c>
      <c r="L650" s="23">
        <v>44</v>
      </c>
    </row>
    <row r="651" spans="1:21" x14ac:dyDescent="0.2">
      <c r="A651" s="23" t="s">
        <v>1296</v>
      </c>
      <c r="B651" s="23">
        <v>17030</v>
      </c>
      <c r="C651" s="15" t="str" cm="1">
        <f t="array" ref="C651">IFERROR(LOOKUP(2, 1/(coordinates!$A$2:$A$148&lt;=B651)/(coordinates!$B$2:$B$148&gt;=B651), coordinates!$C$2:$C$148), "-")</f>
        <v>EE5</v>
      </c>
      <c r="D651" s="15" t="str">
        <f>IFERROR(LOOKUP(2, 1/(coordinates!$A$2:$A$148&lt;=$B651)/(coordinates!$B$2:$B$148&gt;=$B651), coordinates!$D$2:$D$148), "-")</f>
        <v>protein EE5</v>
      </c>
      <c r="E651" s="15" t="str">
        <f>IFERROR(LOOKUP(2, 1/(coordinates!$A$2:$A$148&lt;=$B651)/(coordinates!$B$2:$B$148&gt;=$B651), coordinates!$E$2:$E$148), "-")</f>
        <v>contains signal peptide</v>
      </c>
      <c r="F651" s="23" t="s">
        <v>13</v>
      </c>
      <c r="G651" s="23" t="s">
        <v>10</v>
      </c>
      <c r="H651" s="25">
        <v>40051</v>
      </c>
      <c r="I651" s="15" t="str">
        <f t="shared" si="12"/>
        <v>snp</v>
      </c>
      <c r="J651" s="23">
        <v>50</v>
      </c>
      <c r="K651" s="23">
        <v>2</v>
      </c>
      <c r="L651" s="23">
        <v>45</v>
      </c>
    </row>
    <row r="652" spans="1:21" x14ac:dyDescent="0.2">
      <c r="A652" s="23" t="s">
        <v>1296</v>
      </c>
      <c r="B652" s="23">
        <v>17033</v>
      </c>
      <c r="C652" s="15" t="str" cm="1">
        <f t="array" ref="C652">IFERROR(LOOKUP(2, 1/(coordinates!$A$2:$A$148&lt;=B652)/(coordinates!$B$2:$B$148&gt;=B652), coordinates!$C$2:$C$148), "-")</f>
        <v>EE5</v>
      </c>
      <c r="D652" s="15" t="str">
        <f>IFERROR(LOOKUP(2, 1/(coordinates!$A$2:$A$148&lt;=$B652)/(coordinates!$B$2:$B$148&gt;=$B652), coordinates!$D$2:$D$148), "-")</f>
        <v>protein EE5</v>
      </c>
      <c r="E652" s="15" t="str">
        <f>IFERROR(LOOKUP(2, 1/(coordinates!$A$2:$A$148&lt;=$B652)/(coordinates!$B$2:$B$148&gt;=$B652), coordinates!$E$2:$E$148), "-")</f>
        <v>contains signal peptide</v>
      </c>
      <c r="F652" s="23" t="s">
        <v>13</v>
      </c>
      <c r="G652" s="23" t="s">
        <v>10</v>
      </c>
      <c r="H652" s="25">
        <v>48863</v>
      </c>
      <c r="I652" s="15" t="str">
        <f t="shared" si="12"/>
        <v>snp</v>
      </c>
      <c r="J652" s="23">
        <v>49</v>
      </c>
      <c r="K652" s="23">
        <v>0</v>
      </c>
      <c r="L652" s="23">
        <v>47</v>
      </c>
    </row>
    <row r="653" spans="1:21" x14ac:dyDescent="0.2">
      <c r="A653" s="23" t="s">
        <v>1296</v>
      </c>
      <c r="B653" s="23">
        <v>17036</v>
      </c>
      <c r="C653" s="15" t="str" cm="1">
        <f t="array" ref="C653">IFERROR(LOOKUP(2, 1/(coordinates!$A$2:$A$148&lt;=B653)/(coordinates!$B$2:$B$148&gt;=B653), coordinates!$C$2:$C$148), "-")</f>
        <v>EE5</v>
      </c>
      <c r="D653" s="15" t="str">
        <f>IFERROR(LOOKUP(2, 1/(coordinates!$A$2:$A$148&lt;=$B653)/(coordinates!$B$2:$B$148&gt;=$B653), coordinates!$D$2:$D$148), "-")</f>
        <v>protein EE5</v>
      </c>
      <c r="E653" s="15" t="str">
        <f>IFERROR(LOOKUP(2, 1/(coordinates!$A$2:$A$148&lt;=$B653)/(coordinates!$B$2:$B$148&gt;=$B653), coordinates!$E$2:$E$148), "-")</f>
        <v>contains signal peptide</v>
      </c>
      <c r="F653" s="23" t="s">
        <v>9</v>
      </c>
      <c r="G653" s="23" t="s">
        <v>12</v>
      </c>
      <c r="H653" s="25">
        <v>30595</v>
      </c>
      <c r="I653" s="15" t="str">
        <f t="shared" si="12"/>
        <v>snp</v>
      </c>
      <c r="J653" s="23">
        <v>52</v>
      </c>
      <c r="K653" s="23">
        <v>5</v>
      </c>
      <c r="L653" s="23">
        <v>42</v>
      </c>
    </row>
    <row r="654" spans="1:21" x14ac:dyDescent="0.2">
      <c r="A654" s="23" t="s">
        <v>1296</v>
      </c>
      <c r="B654" s="23">
        <v>17038</v>
      </c>
      <c r="C654" s="15" t="str" cm="1">
        <f t="array" ref="C654">IFERROR(LOOKUP(2, 1/(coordinates!$A$2:$A$148&lt;=B654)/(coordinates!$B$2:$B$148&gt;=B654), coordinates!$C$2:$C$148), "-")</f>
        <v>EE5</v>
      </c>
      <c r="D654" s="15" t="str">
        <f>IFERROR(LOOKUP(2, 1/(coordinates!$A$2:$A$148&lt;=$B654)/(coordinates!$B$2:$B$148&gt;=$B654), coordinates!$D$2:$D$148), "-")</f>
        <v>protein EE5</v>
      </c>
      <c r="E654" s="15" t="str">
        <f>IFERROR(LOOKUP(2, 1/(coordinates!$A$2:$A$148&lt;=$B654)/(coordinates!$B$2:$B$148&gt;=$B654), coordinates!$E$2:$E$148), "-")</f>
        <v>contains signal peptide</v>
      </c>
      <c r="F654" s="23" t="s">
        <v>1266</v>
      </c>
      <c r="G654" s="23" t="s">
        <v>122</v>
      </c>
      <c r="H654" s="25">
        <v>111296</v>
      </c>
      <c r="I654" s="15" t="str">
        <f t="shared" si="12"/>
        <v>complex</v>
      </c>
      <c r="J654" s="23">
        <v>50</v>
      </c>
      <c r="K654" s="23">
        <v>4</v>
      </c>
      <c r="L654" s="23">
        <v>42</v>
      </c>
    </row>
    <row r="655" spans="1:21" x14ac:dyDescent="0.2">
      <c r="A655" s="15" t="s">
        <v>1251</v>
      </c>
      <c r="B655" s="15">
        <v>17051</v>
      </c>
      <c r="C655" s="15" t="str" cm="1">
        <f t="array" ref="C655">IFERROR(LOOKUP(2, 1/(coordinates!$A$2:$A$148&lt;=B655)/(coordinates!$B$2:$B$148&gt;=B655), coordinates!$C$2:$C$148), "-")</f>
        <v>EE5</v>
      </c>
      <c r="D655" s="15" t="str">
        <f>IFERROR(LOOKUP(2, 1/(coordinates!$A$2:$A$148&lt;=$B655)/(coordinates!$B$2:$B$148&gt;=$B655), coordinates!$D$2:$D$148), "-")</f>
        <v>protein EE5</v>
      </c>
      <c r="E655" s="15" t="str">
        <f>IFERROR(LOOKUP(2, 1/(coordinates!$A$2:$A$148&lt;=$B655)/(coordinates!$B$2:$B$148&gt;=$B655), coordinates!$E$2:$E$148), "-")</f>
        <v>contains signal peptide</v>
      </c>
      <c r="F655" s="15" t="s">
        <v>132</v>
      </c>
      <c r="G655" s="15" t="s">
        <v>133</v>
      </c>
      <c r="H655" s="21" t="s">
        <v>134</v>
      </c>
      <c r="I655" s="15" t="s">
        <v>18</v>
      </c>
      <c r="J655" s="15">
        <v>62</v>
      </c>
      <c r="K655" s="15">
        <v>0</v>
      </c>
      <c r="L655" s="15">
        <v>62</v>
      </c>
      <c r="M655" s="15">
        <v>17051</v>
      </c>
      <c r="N655" s="15" t="str" cm="1">
        <f t="array" ref="N655">IFERROR(LOOKUP(2, 1/(coordinates!$A$2:$A$148&lt;=M655)/(coordinates!$B$2:$B$148&gt;=M655), coordinates!$C$2:$C$148), "-")</f>
        <v>EE5</v>
      </c>
      <c r="O655" s="15" t="s">
        <v>9</v>
      </c>
      <c r="P655" s="15" t="s">
        <v>13</v>
      </c>
      <c r="Q655" s="21" t="s">
        <v>135</v>
      </c>
      <c r="R655" s="15" t="s">
        <v>11</v>
      </c>
      <c r="S655" s="15">
        <v>50</v>
      </c>
      <c r="T655" s="15">
        <v>3</v>
      </c>
      <c r="U655" s="15">
        <v>39</v>
      </c>
    </row>
    <row r="656" spans="1:21" customFormat="1" x14ac:dyDescent="0.2">
      <c r="A656" s="14"/>
      <c r="B656" s="15"/>
      <c r="C656" s="15"/>
      <c r="D656" s="15"/>
      <c r="E656" s="15"/>
      <c r="F656" s="15"/>
      <c r="G656" s="15"/>
      <c r="H656" s="1"/>
      <c r="I656" s="15"/>
      <c r="J656" s="15"/>
      <c r="K656" s="15"/>
      <c r="L656" s="16"/>
      <c r="M656">
        <v>17054</v>
      </c>
      <c r="N656" s="15" t="str" cm="1">
        <f t="array" ref="N656">IFERROR(LOOKUP(2, 1/(coordinates!$A$2:$A$148&lt;=M656)/(coordinates!$B$2:$B$148&gt;=M656), coordinates!$C$2:$C$148), "-")</f>
        <v>EE5</v>
      </c>
      <c r="O656" t="s">
        <v>9</v>
      </c>
      <c r="P656" t="s">
        <v>12</v>
      </c>
      <c r="Q656" s="4">
        <v>27953</v>
      </c>
      <c r="R656" t="s">
        <v>11</v>
      </c>
      <c r="S656">
        <v>51</v>
      </c>
      <c r="T656">
        <v>5</v>
      </c>
      <c r="U656">
        <v>41</v>
      </c>
    </row>
    <row r="657" spans="1:12" x14ac:dyDescent="0.2">
      <c r="A657" s="23" t="s">
        <v>1296</v>
      </c>
      <c r="B657" s="23">
        <v>17096</v>
      </c>
      <c r="C657" s="15" t="str" cm="1">
        <f t="array" ref="C657">IFERROR(LOOKUP(2, 1/(coordinates!$A$2:$A$148&lt;=B657)/(coordinates!$B$2:$B$148&gt;=B657), coordinates!$C$2:$C$148), "-")</f>
        <v>EE5/U82</v>
      </c>
      <c r="D657" s="15" t="str">
        <f>IFERROR(LOOKUP(2, 1/(coordinates!$A$2:$A$148&lt;=$B657)/(coordinates!$B$2:$B$148&gt;=$B657), coordinates!$D$2:$D$148), "-")</f>
        <v>protein EE5/envelope glycoprotein L</v>
      </c>
      <c r="E657" s="15" t="str">
        <f>IFERROR(LOOKUP(2, 1/(coordinates!$A$2:$A$148&lt;=$B657)/(coordinates!$B$2:$B$148&gt;=$B657), coordinates!$E$2:$E$148), "-")</f>
        <v>contains signal peptide | contains signal peptide; complexed with envelope glycoprotein H; involved in cell entry; involved in cell-to-cell spread</v>
      </c>
      <c r="F657" s="23" t="s">
        <v>10</v>
      </c>
      <c r="G657" s="23" t="s">
        <v>13</v>
      </c>
      <c r="H657" s="25">
        <v>47776</v>
      </c>
      <c r="I657" s="15" t="str">
        <f t="shared" ref="I657:I688" si="13">IF(AND(LEN(F657)=LEN(G657), LEN(F657)=1), "snp", "complex")</f>
        <v>snp</v>
      </c>
      <c r="J657" s="23">
        <v>49</v>
      </c>
      <c r="K657" s="23">
        <v>0</v>
      </c>
      <c r="L657" s="23">
        <v>47</v>
      </c>
    </row>
    <row r="658" spans="1:12" x14ac:dyDescent="0.2">
      <c r="A658" s="23" t="s">
        <v>1296</v>
      </c>
      <c r="B658" s="23">
        <v>17100</v>
      </c>
      <c r="C658" s="15" t="str" cm="1">
        <f t="array" ref="C658">IFERROR(LOOKUP(2, 1/(coordinates!$A$2:$A$148&lt;=B658)/(coordinates!$B$2:$B$148&gt;=B658), coordinates!$C$2:$C$148), "-")</f>
        <v>EE5/U82</v>
      </c>
      <c r="D658" s="15" t="str">
        <f>IFERROR(LOOKUP(2, 1/(coordinates!$A$2:$A$148&lt;=$B658)/(coordinates!$B$2:$B$148&gt;=$B658), coordinates!$D$2:$D$148), "-")</f>
        <v>protein EE5/envelope glycoprotein L</v>
      </c>
      <c r="E658" s="15" t="str">
        <f>IFERROR(LOOKUP(2, 1/(coordinates!$A$2:$A$148&lt;=$B658)/(coordinates!$B$2:$B$148&gt;=$B658), coordinates!$E$2:$E$148), "-")</f>
        <v>contains signal peptide | contains signal peptide; complexed with envelope glycoprotein H; involved in cell entry; involved in cell-to-cell spread</v>
      </c>
      <c r="F658" s="23" t="s">
        <v>1363</v>
      </c>
      <c r="G658" s="23" t="s">
        <v>1364</v>
      </c>
      <c r="H658" s="25">
        <v>159998</v>
      </c>
      <c r="I658" s="15" t="str">
        <f t="shared" si="13"/>
        <v>complex</v>
      </c>
      <c r="J658" s="23">
        <v>49</v>
      </c>
      <c r="K658" s="23">
        <v>0</v>
      </c>
      <c r="L658" s="23">
        <v>40</v>
      </c>
    </row>
    <row r="659" spans="1:12" x14ac:dyDescent="0.2">
      <c r="A659" s="23" t="s">
        <v>1296</v>
      </c>
      <c r="B659" s="23">
        <v>17112</v>
      </c>
      <c r="C659" s="15" t="str" cm="1">
        <f t="array" ref="C659">IFERROR(LOOKUP(2, 1/(coordinates!$A$2:$A$148&lt;=B659)/(coordinates!$B$2:$B$148&gt;=B659), coordinates!$C$2:$C$148), "-")</f>
        <v>EE5/U82</v>
      </c>
      <c r="D659" s="15" t="str">
        <f>IFERROR(LOOKUP(2, 1/(coordinates!$A$2:$A$148&lt;=$B659)/(coordinates!$B$2:$B$148&gt;=$B659), coordinates!$D$2:$D$148), "-")</f>
        <v>protein EE5/envelope glycoprotein L</v>
      </c>
      <c r="E659" s="15" t="str">
        <f>IFERROR(LOOKUP(2, 1/(coordinates!$A$2:$A$148&lt;=$B659)/(coordinates!$B$2:$B$148&gt;=$B659), coordinates!$E$2:$E$148), "-")</f>
        <v>contains signal peptide | contains signal peptide; complexed with envelope glycoprotein H; involved in cell entry; involved in cell-to-cell spread</v>
      </c>
      <c r="F659" s="23" t="s">
        <v>10</v>
      </c>
      <c r="G659" s="23" t="s">
        <v>12</v>
      </c>
      <c r="H659" s="25">
        <v>25624</v>
      </c>
      <c r="I659" s="15" t="str">
        <f t="shared" si="13"/>
        <v>snp</v>
      </c>
      <c r="J659" s="23">
        <v>51</v>
      </c>
      <c r="K659" s="23">
        <v>6</v>
      </c>
      <c r="L659" s="23">
        <v>41</v>
      </c>
    </row>
    <row r="660" spans="1:12" x14ac:dyDescent="0.2">
      <c r="A660" s="23" t="s">
        <v>1296</v>
      </c>
      <c r="B660" s="23">
        <v>17118</v>
      </c>
      <c r="C660" s="15" t="str" cm="1">
        <f t="array" ref="C660">IFERROR(LOOKUP(2, 1/(coordinates!$A$2:$A$148&lt;=B660)/(coordinates!$B$2:$B$148&gt;=B660), coordinates!$C$2:$C$148), "-")</f>
        <v>EE5/U82</v>
      </c>
      <c r="D660" s="15" t="str">
        <f>IFERROR(LOOKUP(2, 1/(coordinates!$A$2:$A$148&lt;=$B660)/(coordinates!$B$2:$B$148&gt;=$B660), coordinates!$D$2:$D$148), "-")</f>
        <v>protein EE5/envelope glycoprotein L</v>
      </c>
      <c r="E660" s="15" t="str">
        <f>IFERROR(LOOKUP(2, 1/(coordinates!$A$2:$A$148&lt;=$B660)/(coordinates!$B$2:$B$148&gt;=$B660), coordinates!$E$2:$E$148), "-")</f>
        <v>contains signal peptide | contains signal peptide; complexed with envelope glycoprotein H; involved in cell entry; involved in cell-to-cell spread</v>
      </c>
      <c r="F660" s="23" t="s">
        <v>13</v>
      </c>
      <c r="G660" s="23" t="s">
        <v>10</v>
      </c>
      <c r="H660" s="25">
        <v>33129</v>
      </c>
      <c r="I660" s="15" t="str">
        <f t="shared" si="13"/>
        <v>snp</v>
      </c>
      <c r="J660" s="23">
        <v>49</v>
      </c>
      <c r="K660" s="23">
        <v>2</v>
      </c>
      <c r="L660" s="23">
        <v>47</v>
      </c>
    </row>
    <row r="661" spans="1:12" x14ac:dyDescent="0.2">
      <c r="A661" s="23" t="s">
        <v>1296</v>
      </c>
      <c r="B661" s="23">
        <v>17121</v>
      </c>
      <c r="C661" s="15" t="str" cm="1">
        <f t="array" ref="C661">IFERROR(LOOKUP(2, 1/(coordinates!$A$2:$A$148&lt;=B661)/(coordinates!$B$2:$B$148&gt;=B661), coordinates!$C$2:$C$148), "-")</f>
        <v>U82</v>
      </c>
      <c r="D661" s="15" t="str">
        <f>IFERROR(LOOKUP(2, 1/(coordinates!$A$2:$A$148&lt;=$B661)/(coordinates!$B$2:$B$148&gt;=$B661), coordinates!$D$2:$D$148), "-")</f>
        <v>envelope glycoprotein L</v>
      </c>
      <c r="E661" s="15" t="str">
        <f>IFERROR(LOOKUP(2, 1/(coordinates!$A$2:$A$148&lt;=$B661)/(coordinates!$B$2:$B$148&gt;=$B661), coordinates!$E$2:$E$148), "-")</f>
        <v>contains signal peptide; complexed with envelope glycoprotein H; involved in cell entry; involved in cell-to-cell spread</v>
      </c>
      <c r="F661" s="23" t="s">
        <v>13</v>
      </c>
      <c r="G661" s="23" t="s">
        <v>10</v>
      </c>
      <c r="H661" s="25">
        <v>41412</v>
      </c>
      <c r="I661" s="15" t="str">
        <f t="shared" si="13"/>
        <v>snp</v>
      </c>
      <c r="J661" s="23">
        <v>49</v>
      </c>
      <c r="K661" s="23">
        <v>1</v>
      </c>
      <c r="L661" s="23">
        <v>48</v>
      </c>
    </row>
    <row r="662" spans="1:12" x14ac:dyDescent="0.2">
      <c r="A662" s="23" t="s">
        <v>1296</v>
      </c>
      <c r="B662" s="23">
        <v>17151</v>
      </c>
      <c r="C662" s="15" t="str" cm="1">
        <f t="array" ref="C662">IFERROR(LOOKUP(2, 1/(coordinates!$A$2:$A$148&lt;=B662)/(coordinates!$B$2:$B$148&gt;=B662), coordinates!$C$2:$C$148), "-")</f>
        <v>U82</v>
      </c>
      <c r="D662" s="15" t="str">
        <f>IFERROR(LOOKUP(2, 1/(coordinates!$A$2:$A$148&lt;=$B662)/(coordinates!$B$2:$B$148&gt;=$B662), coordinates!$D$2:$D$148), "-")</f>
        <v>envelope glycoprotein L</v>
      </c>
      <c r="E662" s="15" t="str">
        <f>IFERROR(LOOKUP(2, 1/(coordinates!$A$2:$A$148&lt;=$B662)/(coordinates!$B$2:$B$148&gt;=$B662), coordinates!$E$2:$E$148), "-")</f>
        <v>contains signal peptide; complexed with envelope glycoprotein H; involved in cell entry; involved in cell-to-cell spread</v>
      </c>
      <c r="F662" s="23" t="s">
        <v>32</v>
      </c>
      <c r="G662" s="23" t="s">
        <v>55</v>
      </c>
      <c r="H662" s="25">
        <v>72904</v>
      </c>
      <c r="I662" s="15" t="str">
        <f t="shared" si="13"/>
        <v>complex</v>
      </c>
      <c r="J662" s="23">
        <v>48</v>
      </c>
      <c r="K662" s="23">
        <v>2</v>
      </c>
      <c r="L662" s="23">
        <v>45</v>
      </c>
    </row>
    <row r="663" spans="1:12" x14ac:dyDescent="0.2">
      <c r="A663" s="23" t="s">
        <v>1296</v>
      </c>
      <c r="B663" s="23">
        <v>17157</v>
      </c>
      <c r="C663" s="15" t="str" cm="1">
        <f t="array" ref="C663">IFERROR(LOOKUP(2, 1/(coordinates!$A$2:$A$148&lt;=B663)/(coordinates!$B$2:$B$148&gt;=B663), coordinates!$C$2:$C$148), "-")</f>
        <v>U82</v>
      </c>
      <c r="D663" s="15" t="str">
        <f>IFERROR(LOOKUP(2, 1/(coordinates!$A$2:$A$148&lt;=$B663)/(coordinates!$B$2:$B$148&gt;=$B663), coordinates!$D$2:$D$148), "-")</f>
        <v>envelope glycoprotein L</v>
      </c>
      <c r="E663" s="15" t="str">
        <f>IFERROR(LOOKUP(2, 1/(coordinates!$A$2:$A$148&lt;=$B663)/(coordinates!$B$2:$B$148&gt;=$B663), coordinates!$E$2:$E$148), "-")</f>
        <v>contains signal peptide; complexed with envelope glycoprotein H; involved in cell entry; involved in cell-to-cell spread</v>
      </c>
      <c r="F663" s="23" t="s">
        <v>10</v>
      </c>
      <c r="G663" s="23" t="s">
        <v>13</v>
      </c>
      <c r="H663" s="25">
        <v>38171</v>
      </c>
      <c r="I663" s="15" t="str">
        <f t="shared" si="13"/>
        <v>snp</v>
      </c>
      <c r="J663" s="23">
        <v>47</v>
      </c>
      <c r="K663" s="23">
        <v>1</v>
      </c>
      <c r="L663" s="23">
        <v>43</v>
      </c>
    </row>
    <row r="664" spans="1:12" x14ac:dyDescent="0.2">
      <c r="A664" s="23" t="s">
        <v>1296</v>
      </c>
      <c r="B664" s="23">
        <v>17161</v>
      </c>
      <c r="C664" s="15" t="str" cm="1">
        <f t="array" ref="C664">IFERROR(LOOKUP(2, 1/(coordinates!$A$2:$A$148&lt;=B664)/(coordinates!$B$2:$B$148&gt;=B664), coordinates!$C$2:$C$148), "-")</f>
        <v>U82</v>
      </c>
      <c r="D664" s="15" t="str">
        <f>IFERROR(LOOKUP(2, 1/(coordinates!$A$2:$A$148&lt;=$B664)/(coordinates!$B$2:$B$148&gt;=$B664), coordinates!$D$2:$D$148), "-")</f>
        <v>envelope glycoprotein L</v>
      </c>
      <c r="E664" s="15" t="str">
        <f>IFERROR(LOOKUP(2, 1/(coordinates!$A$2:$A$148&lt;=$B664)/(coordinates!$B$2:$B$148&gt;=$B664), coordinates!$E$2:$E$148), "-")</f>
        <v>contains signal peptide; complexed with envelope glycoprotein H; involved in cell entry; involved in cell-to-cell spread</v>
      </c>
      <c r="F664" s="23" t="s">
        <v>10</v>
      </c>
      <c r="G664" s="23" t="s">
        <v>9</v>
      </c>
      <c r="H664" s="25">
        <v>35433</v>
      </c>
      <c r="I664" s="15" t="str">
        <f t="shared" si="13"/>
        <v>snp</v>
      </c>
      <c r="J664" s="23">
        <v>47</v>
      </c>
      <c r="K664" s="23">
        <v>2</v>
      </c>
      <c r="L664" s="23">
        <v>43</v>
      </c>
    </row>
    <row r="665" spans="1:12" x14ac:dyDescent="0.2">
      <c r="A665" s="23" t="s">
        <v>1296</v>
      </c>
      <c r="B665" s="23">
        <v>17172</v>
      </c>
      <c r="C665" s="15" t="str" cm="1">
        <f t="array" ref="C665">IFERROR(LOOKUP(2, 1/(coordinates!$A$2:$A$148&lt;=B665)/(coordinates!$B$2:$B$148&gt;=B665), coordinates!$C$2:$C$148), "-")</f>
        <v>U82</v>
      </c>
      <c r="D665" s="15" t="str">
        <f>IFERROR(LOOKUP(2, 1/(coordinates!$A$2:$A$148&lt;=$B665)/(coordinates!$B$2:$B$148&gt;=$B665), coordinates!$D$2:$D$148), "-")</f>
        <v>envelope glycoprotein L</v>
      </c>
      <c r="E665" s="15" t="str">
        <f>IFERROR(LOOKUP(2, 1/(coordinates!$A$2:$A$148&lt;=$B665)/(coordinates!$B$2:$B$148&gt;=$B665), coordinates!$E$2:$E$148), "-")</f>
        <v>contains signal peptide; complexed with envelope glycoprotein H; involved in cell entry; involved in cell-to-cell spread</v>
      </c>
      <c r="F665" s="23" t="s">
        <v>10</v>
      </c>
      <c r="G665" s="23" t="s">
        <v>13</v>
      </c>
      <c r="H665" s="25">
        <v>29186</v>
      </c>
      <c r="I665" s="15" t="str">
        <f t="shared" si="13"/>
        <v>snp</v>
      </c>
      <c r="J665" s="23">
        <v>47</v>
      </c>
      <c r="K665" s="23">
        <v>5</v>
      </c>
      <c r="L665" s="23">
        <v>41</v>
      </c>
    </row>
    <row r="666" spans="1:12" x14ac:dyDescent="0.2">
      <c r="A666" s="23" t="s">
        <v>1296</v>
      </c>
      <c r="B666" s="23">
        <v>17178</v>
      </c>
      <c r="C666" s="15" t="str" cm="1">
        <f t="array" ref="C666">IFERROR(LOOKUP(2, 1/(coordinates!$A$2:$A$148&lt;=B666)/(coordinates!$B$2:$B$148&gt;=B666), coordinates!$C$2:$C$148), "-")</f>
        <v>U82</v>
      </c>
      <c r="D666" s="15" t="str">
        <f>IFERROR(LOOKUP(2, 1/(coordinates!$A$2:$A$148&lt;=$B666)/(coordinates!$B$2:$B$148&gt;=$B666), coordinates!$D$2:$D$148), "-")</f>
        <v>envelope glycoprotein L</v>
      </c>
      <c r="E666" s="15" t="str">
        <f>IFERROR(LOOKUP(2, 1/(coordinates!$A$2:$A$148&lt;=$B666)/(coordinates!$B$2:$B$148&gt;=$B666), coordinates!$E$2:$E$148), "-")</f>
        <v>contains signal peptide; complexed with envelope glycoprotein H; involved in cell entry; involved in cell-to-cell spread</v>
      </c>
      <c r="F666" s="23" t="s">
        <v>55</v>
      </c>
      <c r="G666" s="23" t="s">
        <v>32</v>
      </c>
      <c r="H666" s="24" t="s">
        <v>1365</v>
      </c>
      <c r="I666" s="15" t="str">
        <f t="shared" si="13"/>
        <v>complex</v>
      </c>
      <c r="J666" s="23">
        <v>45</v>
      </c>
      <c r="K666" s="23">
        <v>6</v>
      </c>
      <c r="L666" s="23">
        <v>37</v>
      </c>
    </row>
    <row r="667" spans="1:12" x14ac:dyDescent="0.2">
      <c r="A667" s="23" t="s">
        <v>1296</v>
      </c>
      <c r="B667" s="23">
        <v>17183</v>
      </c>
      <c r="C667" s="15" t="str" cm="1">
        <f t="array" ref="C667">IFERROR(LOOKUP(2, 1/(coordinates!$A$2:$A$148&lt;=B667)/(coordinates!$B$2:$B$148&gt;=B667), coordinates!$C$2:$C$148), "-")</f>
        <v>U82</v>
      </c>
      <c r="D667" s="15" t="str">
        <f>IFERROR(LOOKUP(2, 1/(coordinates!$A$2:$A$148&lt;=$B667)/(coordinates!$B$2:$B$148&gt;=$B667), coordinates!$D$2:$D$148), "-")</f>
        <v>envelope glycoprotein L</v>
      </c>
      <c r="E667" s="15" t="str">
        <f>IFERROR(LOOKUP(2, 1/(coordinates!$A$2:$A$148&lt;=$B667)/(coordinates!$B$2:$B$148&gt;=$B667), coordinates!$E$2:$E$148), "-")</f>
        <v>contains signal peptide; complexed with envelope glycoprotein H; involved in cell entry; involved in cell-to-cell spread</v>
      </c>
      <c r="F667" s="23" t="s">
        <v>9</v>
      </c>
      <c r="G667" s="23" t="s">
        <v>12</v>
      </c>
      <c r="H667" s="25">
        <v>33756</v>
      </c>
      <c r="I667" s="15" t="str">
        <f t="shared" si="13"/>
        <v>snp</v>
      </c>
      <c r="J667" s="23">
        <v>47</v>
      </c>
      <c r="K667" s="23">
        <v>5</v>
      </c>
      <c r="L667" s="23">
        <v>38</v>
      </c>
    </row>
    <row r="668" spans="1:12" x14ac:dyDescent="0.2">
      <c r="A668" s="23" t="s">
        <v>1296</v>
      </c>
      <c r="B668" s="23">
        <v>17187</v>
      </c>
      <c r="C668" s="15" t="str" cm="1">
        <f t="array" ref="C668">IFERROR(LOOKUP(2, 1/(coordinates!$A$2:$A$148&lt;=B668)/(coordinates!$B$2:$B$148&gt;=B668), coordinates!$C$2:$C$148), "-")</f>
        <v>U82</v>
      </c>
      <c r="D668" s="15" t="str">
        <f>IFERROR(LOOKUP(2, 1/(coordinates!$A$2:$A$148&lt;=$B668)/(coordinates!$B$2:$B$148&gt;=$B668), coordinates!$D$2:$D$148), "-")</f>
        <v>envelope glycoprotein L</v>
      </c>
      <c r="E668" s="15" t="str">
        <f>IFERROR(LOOKUP(2, 1/(coordinates!$A$2:$A$148&lt;=$B668)/(coordinates!$B$2:$B$148&gt;=$B668), coordinates!$E$2:$E$148), "-")</f>
        <v>contains signal peptide; complexed with envelope glycoprotein H; involved in cell entry; involved in cell-to-cell spread</v>
      </c>
      <c r="F668" s="23" t="s">
        <v>16</v>
      </c>
      <c r="G668" s="23" t="s">
        <v>17</v>
      </c>
      <c r="H668" s="24" t="s">
        <v>1366</v>
      </c>
      <c r="I668" s="15" t="str">
        <f t="shared" si="13"/>
        <v>complex</v>
      </c>
      <c r="J668" s="23">
        <v>45</v>
      </c>
      <c r="K668" s="23">
        <v>1</v>
      </c>
      <c r="L668" s="23">
        <v>34</v>
      </c>
    </row>
    <row r="669" spans="1:12" x14ac:dyDescent="0.2">
      <c r="A669" s="23" t="s">
        <v>1296</v>
      </c>
      <c r="B669" s="23">
        <v>17190</v>
      </c>
      <c r="C669" s="15" t="str" cm="1">
        <f t="array" ref="C669">IFERROR(LOOKUP(2, 1/(coordinates!$A$2:$A$148&lt;=B669)/(coordinates!$B$2:$B$148&gt;=B669), coordinates!$C$2:$C$148), "-")</f>
        <v>U82</v>
      </c>
      <c r="D669" s="15" t="str">
        <f>IFERROR(LOOKUP(2, 1/(coordinates!$A$2:$A$148&lt;=$B669)/(coordinates!$B$2:$B$148&gt;=$B669), coordinates!$D$2:$D$148), "-")</f>
        <v>envelope glycoprotein L</v>
      </c>
      <c r="E669" s="15" t="str">
        <f>IFERROR(LOOKUP(2, 1/(coordinates!$A$2:$A$148&lt;=$B669)/(coordinates!$B$2:$B$148&gt;=$B669), coordinates!$E$2:$E$148), "-")</f>
        <v>contains signal peptide; complexed with envelope glycoprotein H; involved in cell entry; involved in cell-to-cell spread</v>
      </c>
      <c r="F669" s="23" t="s">
        <v>13</v>
      </c>
      <c r="G669" s="23" t="s">
        <v>12</v>
      </c>
      <c r="H669" s="25">
        <v>22325</v>
      </c>
      <c r="I669" s="15" t="str">
        <f t="shared" si="13"/>
        <v>snp</v>
      </c>
      <c r="J669" s="23">
        <v>51</v>
      </c>
      <c r="K669" s="23">
        <v>15</v>
      </c>
      <c r="L669" s="23">
        <v>30</v>
      </c>
    </row>
    <row r="670" spans="1:12" x14ac:dyDescent="0.2">
      <c r="A670" s="23" t="s">
        <v>1296</v>
      </c>
      <c r="B670" s="23">
        <v>17193</v>
      </c>
      <c r="C670" s="15" t="str" cm="1">
        <f t="array" ref="C670">IFERROR(LOOKUP(2, 1/(coordinates!$A$2:$A$148&lt;=B670)/(coordinates!$B$2:$B$148&gt;=B670), coordinates!$C$2:$C$148), "-")</f>
        <v>U82</v>
      </c>
      <c r="D670" s="15" t="str">
        <f>IFERROR(LOOKUP(2, 1/(coordinates!$A$2:$A$148&lt;=$B670)/(coordinates!$B$2:$B$148&gt;=$B670), coordinates!$D$2:$D$148), "-")</f>
        <v>envelope glycoprotein L</v>
      </c>
      <c r="E670" s="15" t="str">
        <f>IFERROR(LOOKUP(2, 1/(coordinates!$A$2:$A$148&lt;=$B670)/(coordinates!$B$2:$B$148&gt;=$B670), coordinates!$E$2:$E$148), "-")</f>
        <v>contains signal peptide; complexed with envelope glycoprotein H; involved in cell entry; involved in cell-to-cell spread</v>
      </c>
      <c r="F670" s="23" t="s">
        <v>9</v>
      </c>
      <c r="G670" s="23" t="s">
        <v>12</v>
      </c>
      <c r="H670" s="25">
        <v>39542</v>
      </c>
      <c r="I670" s="15" t="str">
        <f t="shared" si="13"/>
        <v>snp</v>
      </c>
      <c r="J670" s="23">
        <v>46</v>
      </c>
      <c r="K670" s="23">
        <v>8</v>
      </c>
      <c r="L670" s="23">
        <v>36</v>
      </c>
    </row>
    <row r="671" spans="1:12" x14ac:dyDescent="0.2">
      <c r="A671" s="23" t="s">
        <v>1296</v>
      </c>
      <c r="B671" s="23">
        <v>17198</v>
      </c>
      <c r="C671" s="15" t="str" cm="1">
        <f t="array" ref="C671">IFERROR(LOOKUP(2, 1/(coordinates!$A$2:$A$148&lt;=B671)/(coordinates!$B$2:$B$148&gt;=B671), coordinates!$C$2:$C$148), "-")</f>
        <v>U82</v>
      </c>
      <c r="D671" s="15" t="str">
        <f>IFERROR(LOOKUP(2, 1/(coordinates!$A$2:$A$148&lt;=$B671)/(coordinates!$B$2:$B$148&gt;=$B671), coordinates!$D$2:$D$148), "-")</f>
        <v>envelope glycoprotein L</v>
      </c>
      <c r="E671" s="15" t="str">
        <f>IFERROR(LOOKUP(2, 1/(coordinates!$A$2:$A$148&lt;=$B671)/(coordinates!$B$2:$B$148&gt;=$B671), coordinates!$E$2:$E$148), "-")</f>
        <v>contains signal peptide; complexed with envelope glycoprotein H; involved in cell entry; involved in cell-to-cell spread</v>
      </c>
      <c r="F671" s="23" t="s">
        <v>33</v>
      </c>
      <c r="G671" s="23" t="s">
        <v>187</v>
      </c>
      <c r="H671" s="25">
        <v>78098</v>
      </c>
      <c r="I671" s="15" t="str">
        <f t="shared" si="13"/>
        <v>complex</v>
      </c>
      <c r="J671" s="23">
        <v>45</v>
      </c>
      <c r="K671" s="23">
        <v>4</v>
      </c>
      <c r="L671" s="23">
        <v>39</v>
      </c>
    </row>
    <row r="672" spans="1:12" x14ac:dyDescent="0.2">
      <c r="A672" s="23" t="s">
        <v>1296</v>
      </c>
      <c r="B672" s="23">
        <v>17205</v>
      </c>
      <c r="C672" s="15" t="str" cm="1">
        <f t="array" ref="C672">IFERROR(LOOKUP(2, 1/(coordinates!$A$2:$A$148&lt;=B672)/(coordinates!$B$2:$B$148&gt;=B672), coordinates!$C$2:$C$148), "-")</f>
        <v>U82</v>
      </c>
      <c r="D672" s="15" t="str">
        <f>IFERROR(LOOKUP(2, 1/(coordinates!$A$2:$A$148&lt;=$B672)/(coordinates!$B$2:$B$148&gt;=$B672), coordinates!$D$2:$D$148), "-")</f>
        <v>envelope glycoprotein L</v>
      </c>
      <c r="E672" s="15" t="str">
        <f>IFERROR(LOOKUP(2, 1/(coordinates!$A$2:$A$148&lt;=$B672)/(coordinates!$B$2:$B$148&gt;=$B672), coordinates!$E$2:$E$148), "-")</f>
        <v>contains signal peptide; complexed with envelope glycoprotein H; involved in cell entry; involved in cell-to-cell spread</v>
      </c>
      <c r="F672" s="23" t="s">
        <v>13</v>
      </c>
      <c r="G672" s="23" t="s">
        <v>9</v>
      </c>
      <c r="H672" s="25">
        <v>27778</v>
      </c>
      <c r="I672" s="15" t="str">
        <f t="shared" si="13"/>
        <v>snp</v>
      </c>
      <c r="J672" s="23">
        <v>45</v>
      </c>
      <c r="K672" s="23">
        <v>3</v>
      </c>
      <c r="L672" s="23">
        <v>40</v>
      </c>
    </row>
    <row r="673" spans="1:12" x14ac:dyDescent="0.2">
      <c r="A673" s="23" t="s">
        <v>1296</v>
      </c>
      <c r="B673" s="23">
        <v>17208</v>
      </c>
      <c r="C673" s="15" t="str" cm="1">
        <f t="array" ref="C673">IFERROR(LOOKUP(2, 1/(coordinates!$A$2:$A$148&lt;=B673)/(coordinates!$B$2:$B$148&gt;=B673), coordinates!$C$2:$C$148), "-")</f>
        <v>U82</v>
      </c>
      <c r="D673" s="15" t="str">
        <f>IFERROR(LOOKUP(2, 1/(coordinates!$A$2:$A$148&lt;=$B673)/(coordinates!$B$2:$B$148&gt;=$B673), coordinates!$D$2:$D$148), "-")</f>
        <v>envelope glycoprotein L</v>
      </c>
      <c r="E673" s="15" t="str">
        <f>IFERROR(LOOKUP(2, 1/(coordinates!$A$2:$A$148&lt;=$B673)/(coordinates!$B$2:$B$148&gt;=$B673), coordinates!$E$2:$E$148), "-")</f>
        <v>contains signal peptide; complexed with envelope glycoprotein H; involved in cell entry; involved in cell-to-cell spread</v>
      </c>
      <c r="F673" s="23" t="s">
        <v>10</v>
      </c>
      <c r="G673" s="23" t="s">
        <v>13</v>
      </c>
      <c r="H673" s="25">
        <v>33238</v>
      </c>
      <c r="I673" s="15" t="str">
        <f t="shared" si="13"/>
        <v>snp</v>
      </c>
      <c r="J673" s="23">
        <v>45</v>
      </c>
      <c r="K673" s="23">
        <v>5</v>
      </c>
      <c r="L673" s="23">
        <v>39</v>
      </c>
    </row>
    <row r="674" spans="1:12" x14ac:dyDescent="0.2">
      <c r="A674" s="23" t="s">
        <v>1296</v>
      </c>
      <c r="B674" s="23">
        <v>17212</v>
      </c>
      <c r="C674" s="15" t="str" cm="1">
        <f t="array" ref="C674">IFERROR(LOOKUP(2, 1/(coordinates!$A$2:$A$148&lt;=B674)/(coordinates!$B$2:$B$148&gt;=B674), coordinates!$C$2:$C$148), "-")</f>
        <v>U82</v>
      </c>
      <c r="D674" s="15" t="str">
        <f>IFERROR(LOOKUP(2, 1/(coordinates!$A$2:$A$148&lt;=$B674)/(coordinates!$B$2:$B$148&gt;=$B674), coordinates!$D$2:$D$148), "-")</f>
        <v>envelope glycoprotein L</v>
      </c>
      <c r="E674" s="15" t="str">
        <f>IFERROR(LOOKUP(2, 1/(coordinates!$A$2:$A$148&lt;=$B674)/(coordinates!$B$2:$B$148&gt;=$B674), coordinates!$E$2:$E$148), "-")</f>
        <v>contains signal peptide; complexed with envelope glycoprotein H; involved in cell entry; involved in cell-to-cell spread</v>
      </c>
      <c r="F674" s="23" t="s">
        <v>10</v>
      </c>
      <c r="G674" s="23" t="s">
        <v>13</v>
      </c>
      <c r="H674" s="25">
        <v>37396</v>
      </c>
      <c r="I674" s="15" t="str">
        <f t="shared" si="13"/>
        <v>snp</v>
      </c>
      <c r="J674" s="23">
        <v>45</v>
      </c>
      <c r="K674" s="23">
        <v>4</v>
      </c>
      <c r="L674" s="23">
        <v>41</v>
      </c>
    </row>
    <row r="675" spans="1:12" x14ac:dyDescent="0.2">
      <c r="A675" s="23" t="s">
        <v>1296</v>
      </c>
      <c r="B675" s="23">
        <v>17214</v>
      </c>
      <c r="C675" s="15" t="str" cm="1">
        <f t="array" ref="C675">IFERROR(LOOKUP(2, 1/(coordinates!$A$2:$A$148&lt;=B675)/(coordinates!$B$2:$B$148&gt;=B675), coordinates!$C$2:$C$148), "-")</f>
        <v>U82</v>
      </c>
      <c r="D675" s="15" t="str">
        <f>IFERROR(LOOKUP(2, 1/(coordinates!$A$2:$A$148&lt;=$B675)/(coordinates!$B$2:$B$148&gt;=$B675), coordinates!$D$2:$D$148), "-")</f>
        <v>envelope glycoprotein L</v>
      </c>
      <c r="E675" s="15" t="str">
        <f>IFERROR(LOOKUP(2, 1/(coordinates!$A$2:$A$148&lt;=$B675)/(coordinates!$B$2:$B$148&gt;=$B675), coordinates!$E$2:$E$148), "-")</f>
        <v>contains signal peptide; complexed with envelope glycoprotein H; involved in cell entry; involved in cell-to-cell spread</v>
      </c>
      <c r="F675" s="23" t="s">
        <v>9</v>
      </c>
      <c r="G675" s="23" t="s">
        <v>13</v>
      </c>
      <c r="H675" s="25">
        <v>17906</v>
      </c>
      <c r="I675" s="15" t="str">
        <f t="shared" si="13"/>
        <v>snp</v>
      </c>
      <c r="J675" s="23">
        <v>47</v>
      </c>
      <c r="K675" s="23">
        <v>3</v>
      </c>
      <c r="L675" s="23">
        <v>33</v>
      </c>
    </row>
    <row r="676" spans="1:12" x14ac:dyDescent="0.2">
      <c r="A676" s="23" t="s">
        <v>1296</v>
      </c>
      <c r="B676" s="23">
        <v>17217</v>
      </c>
      <c r="C676" s="15" t="str" cm="1">
        <f t="array" ref="C676">IFERROR(LOOKUP(2, 1/(coordinates!$A$2:$A$148&lt;=B676)/(coordinates!$B$2:$B$148&gt;=B676), coordinates!$C$2:$C$148), "-")</f>
        <v>U82</v>
      </c>
      <c r="D676" s="15" t="str">
        <f>IFERROR(LOOKUP(2, 1/(coordinates!$A$2:$A$148&lt;=$B676)/(coordinates!$B$2:$B$148&gt;=$B676), coordinates!$D$2:$D$148), "-")</f>
        <v>envelope glycoprotein L</v>
      </c>
      <c r="E676" s="15" t="str">
        <f>IFERROR(LOOKUP(2, 1/(coordinates!$A$2:$A$148&lt;=$B676)/(coordinates!$B$2:$B$148&gt;=$B676), coordinates!$E$2:$E$148), "-")</f>
        <v>contains signal peptide; complexed with envelope glycoprotein H; involved in cell entry; involved in cell-to-cell spread</v>
      </c>
      <c r="F676" s="23" t="s">
        <v>170</v>
      </c>
      <c r="G676" s="23" t="s">
        <v>128</v>
      </c>
      <c r="H676" s="25">
        <v>55205</v>
      </c>
      <c r="I676" s="15" t="str">
        <f t="shared" si="13"/>
        <v>complex</v>
      </c>
      <c r="J676" s="23">
        <v>45</v>
      </c>
      <c r="K676" s="23">
        <v>14</v>
      </c>
      <c r="L676" s="23">
        <v>28</v>
      </c>
    </row>
    <row r="677" spans="1:12" x14ac:dyDescent="0.2">
      <c r="A677" s="23" t="s">
        <v>1296</v>
      </c>
      <c r="B677" s="23">
        <v>17224</v>
      </c>
      <c r="C677" s="15" t="str" cm="1">
        <f t="array" ref="C677">IFERROR(LOOKUP(2, 1/(coordinates!$A$2:$A$148&lt;=B677)/(coordinates!$B$2:$B$148&gt;=B677), coordinates!$C$2:$C$148), "-")</f>
        <v>U82</v>
      </c>
      <c r="D677" s="15" t="str">
        <f>IFERROR(LOOKUP(2, 1/(coordinates!$A$2:$A$148&lt;=$B677)/(coordinates!$B$2:$B$148&gt;=$B677), coordinates!$D$2:$D$148), "-")</f>
        <v>envelope glycoprotein L</v>
      </c>
      <c r="E677" s="15" t="str">
        <f>IFERROR(LOOKUP(2, 1/(coordinates!$A$2:$A$148&lt;=$B677)/(coordinates!$B$2:$B$148&gt;=$B677), coordinates!$E$2:$E$148), "-")</f>
        <v>contains signal peptide; complexed with envelope glycoprotein H; involved in cell entry; involved in cell-to-cell spread</v>
      </c>
      <c r="F677" s="23" t="s">
        <v>9</v>
      </c>
      <c r="G677" s="23" t="s">
        <v>12</v>
      </c>
      <c r="H677" s="25">
        <v>23031</v>
      </c>
      <c r="I677" s="15" t="str">
        <f t="shared" si="13"/>
        <v>snp</v>
      </c>
      <c r="J677" s="23">
        <v>45</v>
      </c>
      <c r="K677" s="23">
        <v>16</v>
      </c>
      <c r="L677" s="23">
        <v>29</v>
      </c>
    </row>
    <row r="678" spans="1:12" x14ac:dyDescent="0.2">
      <c r="A678" s="23" t="s">
        <v>1296</v>
      </c>
      <c r="B678" s="23">
        <v>17226</v>
      </c>
      <c r="C678" s="15" t="str" cm="1">
        <f t="array" ref="C678">IFERROR(LOOKUP(2, 1/(coordinates!$A$2:$A$148&lt;=B678)/(coordinates!$B$2:$B$148&gt;=B678), coordinates!$C$2:$C$148), "-")</f>
        <v>U82</v>
      </c>
      <c r="D678" s="15" t="str">
        <f>IFERROR(LOOKUP(2, 1/(coordinates!$A$2:$A$148&lt;=$B678)/(coordinates!$B$2:$B$148&gt;=$B678), coordinates!$D$2:$D$148), "-")</f>
        <v>envelope glycoprotein L</v>
      </c>
      <c r="E678" s="15" t="str">
        <f>IFERROR(LOOKUP(2, 1/(coordinates!$A$2:$A$148&lt;=$B678)/(coordinates!$B$2:$B$148&gt;=$B678), coordinates!$E$2:$E$148), "-")</f>
        <v>contains signal peptide; complexed with envelope glycoprotein H; involved in cell entry; involved in cell-to-cell spread</v>
      </c>
      <c r="F678" s="23" t="s">
        <v>12</v>
      </c>
      <c r="G678" s="23" t="s">
        <v>9</v>
      </c>
      <c r="H678" s="25">
        <v>27974</v>
      </c>
      <c r="I678" s="15" t="str">
        <f t="shared" si="13"/>
        <v>snp</v>
      </c>
      <c r="J678" s="23">
        <v>45</v>
      </c>
      <c r="K678" s="23">
        <v>0</v>
      </c>
      <c r="L678" s="23">
        <v>31</v>
      </c>
    </row>
    <row r="679" spans="1:12" x14ac:dyDescent="0.2">
      <c r="A679" s="23" t="s">
        <v>1296</v>
      </c>
      <c r="B679" s="23">
        <v>17229</v>
      </c>
      <c r="C679" s="15" t="str" cm="1">
        <f t="array" ref="C679">IFERROR(LOOKUP(2, 1/(coordinates!$A$2:$A$148&lt;=B679)/(coordinates!$B$2:$B$148&gt;=B679), coordinates!$C$2:$C$148), "-")</f>
        <v>U82</v>
      </c>
      <c r="D679" s="15" t="str">
        <f>IFERROR(LOOKUP(2, 1/(coordinates!$A$2:$A$148&lt;=$B679)/(coordinates!$B$2:$B$148&gt;=$B679), coordinates!$D$2:$D$148), "-")</f>
        <v>envelope glycoprotein L</v>
      </c>
      <c r="E679" s="15" t="str">
        <f>IFERROR(LOOKUP(2, 1/(coordinates!$A$2:$A$148&lt;=$B679)/(coordinates!$B$2:$B$148&gt;=$B679), coordinates!$E$2:$E$148), "-")</f>
        <v>contains signal peptide; complexed with envelope glycoprotein H; involved in cell entry; involved in cell-to-cell spread</v>
      </c>
      <c r="F679" s="23" t="s">
        <v>10</v>
      </c>
      <c r="G679" s="23" t="s">
        <v>13</v>
      </c>
      <c r="H679" s="25">
        <v>38117</v>
      </c>
      <c r="I679" s="15" t="str">
        <f t="shared" si="13"/>
        <v>snp</v>
      </c>
      <c r="J679" s="23">
        <v>45</v>
      </c>
      <c r="K679" s="23">
        <v>3</v>
      </c>
      <c r="L679" s="23">
        <v>40</v>
      </c>
    </row>
    <row r="680" spans="1:12" x14ac:dyDescent="0.2">
      <c r="A680" s="23" t="s">
        <v>1296</v>
      </c>
      <c r="B680" s="23">
        <v>17232</v>
      </c>
      <c r="C680" s="15" t="str" cm="1">
        <f t="array" ref="C680">IFERROR(LOOKUP(2, 1/(coordinates!$A$2:$A$148&lt;=B680)/(coordinates!$B$2:$B$148&gt;=B680), coordinates!$C$2:$C$148), "-")</f>
        <v>U82</v>
      </c>
      <c r="D680" s="15" t="str">
        <f>IFERROR(LOOKUP(2, 1/(coordinates!$A$2:$A$148&lt;=$B680)/(coordinates!$B$2:$B$148&gt;=$B680), coordinates!$D$2:$D$148), "-")</f>
        <v>envelope glycoprotein L</v>
      </c>
      <c r="E680" s="15" t="str">
        <f>IFERROR(LOOKUP(2, 1/(coordinates!$A$2:$A$148&lt;=$B680)/(coordinates!$B$2:$B$148&gt;=$B680), coordinates!$E$2:$E$148), "-")</f>
        <v>contains signal peptide; complexed with envelope glycoprotein H; involved in cell entry; involved in cell-to-cell spread</v>
      </c>
      <c r="F680" s="23" t="s">
        <v>9</v>
      </c>
      <c r="G680" s="23" t="s">
        <v>10</v>
      </c>
      <c r="H680" s="25">
        <v>34114</v>
      </c>
      <c r="I680" s="15" t="str">
        <f t="shared" si="13"/>
        <v>snp</v>
      </c>
      <c r="J680" s="23">
        <v>45</v>
      </c>
      <c r="K680" s="23">
        <v>0</v>
      </c>
      <c r="L680" s="23">
        <v>33</v>
      </c>
    </row>
    <row r="681" spans="1:12" x14ac:dyDescent="0.2">
      <c r="A681" s="23" t="s">
        <v>1296</v>
      </c>
      <c r="B681" s="23">
        <v>17235</v>
      </c>
      <c r="C681" s="15" t="str" cm="1">
        <f t="array" ref="C681">IFERROR(LOOKUP(2, 1/(coordinates!$A$2:$A$148&lt;=B681)/(coordinates!$B$2:$B$148&gt;=B681), coordinates!$C$2:$C$148), "-")</f>
        <v>U82</v>
      </c>
      <c r="D681" s="15" t="str">
        <f>IFERROR(LOOKUP(2, 1/(coordinates!$A$2:$A$148&lt;=$B681)/(coordinates!$B$2:$B$148&gt;=$B681), coordinates!$D$2:$D$148), "-")</f>
        <v>envelope glycoprotein L</v>
      </c>
      <c r="E681" s="15" t="str">
        <f>IFERROR(LOOKUP(2, 1/(coordinates!$A$2:$A$148&lt;=$B681)/(coordinates!$B$2:$B$148&gt;=$B681), coordinates!$E$2:$E$148), "-")</f>
        <v>contains signal peptide; complexed with envelope glycoprotein H; involved in cell entry; involved in cell-to-cell spread</v>
      </c>
      <c r="F681" s="23" t="s">
        <v>9</v>
      </c>
      <c r="G681" s="23" t="s">
        <v>13</v>
      </c>
      <c r="H681" s="25">
        <v>43205</v>
      </c>
      <c r="I681" s="15" t="str">
        <f t="shared" si="13"/>
        <v>snp</v>
      </c>
      <c r="J681" s="23">
        <v>46</v>
      </c>
      <c r="K681" s="23">
        <v>3</v>
      </c>
      <c r="L681" s="23">
        <v>37</v>
      </c>
    </row>
    <row r="682" spans="1:12" x14ac:dyDescent="0.2">
      <c r="A682" s="23" t="s">
        <v>1296</v>
      </c>
      <c r="B682" s="23">
        <v>17238</v>
      </c>
      <c r="C682" s="15" t="str" cm="1">
        <f t="array" ref="C682">IFERROR(LOOKUP(2, 1/(coordinates!$A$2:$A$148&lt;=B682)/(coordinates!$B$2:$B$148&gt;=B682), coordinates!$C$2:$C$148), "-")</f>
        <v>U82</v>
      </c>
      <c r="D682" s="15" t="str">
        <f>IFERROR(LOOKUP(2, 1/(coordinates!$A$2:$A$148&lt;=$B682)/(coordinates!$B$2:$B$148&gt;=$B682), coordinates!$D$2:$D$148), "-")</f>
        <v>envelope glycoprotein L</v>
      </c>
      <c r="E682" s="15" t="str">
        <f>IFERROR(LOOKUP(2, 1/(coordinates!$A$2:$A$148&lt;=$B682)/(coordinates!$B$2:$B$148&gt;=$B682), coordinates!$E$2:$E$148), "-")</f>
        <v>contains signal peptide; complexed with envelope glycoprotein H; involved in cell entry; involved in cell-to-cell spread</v>
      </c>
      <c r="F682" s="23" t="s">
        <v>13</v>
      </c>
      <c r="G682" s="23" t="s">
        <v>12</v>
      </c>
      <c r="H682" s="25">
        <v>44337</v>
      </c>
      <c r="I682" s="15" t="str">
        <f t="shared" si="13"/>
        <v>snp</v>
      </c>
      <c r="J682" s="23">
        <v>46</v>
      </c>
      <c r="K682" s="23">
        <v>2</v>
      </c>
      <c r="L682" s="23">
        <v>38</v>
      </c>
    </row>
    <row r="683" spans="1:12" x14ac:dyDescent="0.2">
      <c r="A683" s="23" t="s">
        <v>1296</v>
      </c>
      <c r="B683" s="23">
        <v>17250</v>
      </c>
      <c r="C683" s="15" t="str" cm="1">
        <f t="array" ref="C683">IFERROR(LOOKUP(2, 1/(coordinates!$A$2:$A$148&lt;=B683)/(coordinates!$B$2:$B$148&gt;=B683), coordinates!$C$2:$C$148), "-")</f>
        <v>U82</v>
      </c>
      <c r="D683" s="15" t="str">
        <f>IFERROR(LOOKUP(2, 1/(coordinates!$A$2:$A$148&lt;=$B683)/(coordinates!$B$2:$B$148&gt;=$B683), coordinates!$D$2:$D$148), "-")</f>
        <v>envelope glycoprotein L</v>
      </c>
      <c r="E683" s="15" t="str">
        <f>IFERROR(LOOKUP(2, 1/(coordinates!$A$2:$A$148&lt;=$B683)/(coordinates!$B$2:$B$148&gt;=$B683), coordinates!$E$2:$E$148), "-")</f>
        <v>contains signal peptide; complexed with envelope glycoprotein H; involved in cell entry; involved in cell-to-cell spread</v>
      </c>
      <c r="F683" s="23" t="s">
        <v>13</v>
      </c>
      <c r="G683" s="23" t="s">
        <v>12</v>
      </c>
      <c r="H683" s="25">
        <v>44039</v>
      </c>
      <c r="I683" s="15" t="str">
        <f t="shared" si="13"/>
        <v>snp</v>
      </c>
      <c r="J683" s="23">
        <v>46</v>
      </c>
      <c r="K683" s="23">
        <v>1</v>
      </c>
      <c r="L683" s="23">
        <v>44</v>
      </c>
    </row>
    <row r="684" spans="1:12" x14ac:dyDescent="0.2">
      <c r="A684" s="23" t="s">
        <v>1296</v>
      </c>
      <c r="B684" s="23">
        <v>17255</v>
      </c>
      <c r="C684" s="15" t="str" cm="1">
        <f t="array" ref="C684">IFERROR(LOOKUP(2, 1/(coordinates!$A$2:$A$148&lt;=B684)/(coordinates!$B$2:$B$148&gt;=B684), coordinates!$C$2:$C$148), "-")</f>
        <v>U82</v>
      </c>
      <c r="D684" s="15" t="str">
        <f>IFERROR(LOOKUP(2, 1/(coordinates!$A$2:$A$148&lt;=$B684)/(coordinates!$B$2:$B$148&gt;=$B684), coordinates!$D$2:$D$148), "-")</f>
        <v>envelope glycoprotein L</v>
      </c>
      <c r="E684" s="15" t="str">
        <f>IFERROR(LOOKUP(2, 1/(coordinates!$A$2:$A$148&lt;=$B684)/(coordinates!$B$2:$B$148&gt;=$B684), coordinates!$E$2:$E$148), "-")</f>
        <v>contains signal peptide; complexed with envelope glycoprotein H; involved in cell entry; involved in cell-to-cell spread</v>
      </c>
      <c r="F684" s="23" t="s">
        <v>12</v>
      </c>
      <c r="G684" s="23" t="s">
        <v>9</v>
      </c>
      <c r="H684" s="25">
        <v>48064</v>
      </c>
      <c r="I684" s="15" t="str">
        <f t="shared" si="13"/>
        <v>snp</v>
      </c>
      <c r="J684" s="23">
        <v>45</v>
      </c>
      <c r="K684" s="23">
        <v>1</v>
      </c>
      <c r="L684" s="23">
        <v>43</v>
      </c>
    </row>
    <row r="685" spans="1:12" x14ac:dyDescent="0.2">
      <c r="A685" s="23" t="s">
        <v>1296</v>
      </c>
      <c r="B685" s="23">
        <v>17259</v>
      </c>
      <c r="C685" s="15" t="str" cm="1">
        <f t="array" ref="C685">IFERROR(LOOKUP(2, 1/(coordinates!$A$2:$A$148&lt;=B685)/(coordinates!$B$2:$B$148&gt;=B685), coordinates!$C$2:$C$148), "-")</f>
        <v>U82</v>
      </c>
      <c r="D685" s="15" t="str">
        <f>IFERROR(LOOKUP(2, 1/(coordinates!$A$2:$A$148&lt;=$B685)/(coordinates!$B$2:$B$148&gt;=$B685), coordinates!$D$2:$D$148), "-")</f>
        <v>envelope glycoprotein L</v>
      </c>
      <c r="E685" s="15" t="str">
        <f>IFERROR(LOOKUP(2, 1/(coordinates!$A$2:$A$148&lt;=$B685)/(coordinates!$B$2:$B$148&gt;=$B685), coordinates!$E$2:$E$148), "-")</f>
        <v>contains signal peptide; complexed with envelope glycoprotein H; involved in cell entry; involved in cell-to-cell spread</v>
      </c>
      <c r="F685" s="23" t="s">
        <v>10</v>
      </c>
      <c r="G685" s="23" t="s">
        <v>13</v>
      </c>
      <c r="H685" s="25">
        <v>44781</v>
      </c>
      <c r="I685" s="15" t="str">
        <f t="shared" si="13"/>
        <v>snp</v>
      </c>
      <c r="J685" s="23">
        <v>46</v>
      </c>
      <c r="K685" s="23">
        <v>1</v>
      </c>
      <c r="L685" s="23">
        <v>44</v>
      </c>
    </row>
    <row r="686" spans="1:12" x14ac:dyDescent="0.2">
      <c r="A686" s="23" t="s">
        <v>1296</v>
      </c>
      <c r="B686" s="23">
        <v>17272</v>
      </c>
      <c r="C686" s="15" t="str" cm="1">
        <f t="array" ref="C686">IFERROR(LOOKUP(2, 1/(coordinates!$A$2:$A$148&lt;=B686)/(coordinates!$B$2:$B$148&gt;=B686), coordinates!$C$2:$C$148), "-")</f>
        <v>U82</v>
      </c>
      <c r="D686" s="15" t="str">
        <f>IFERROR(LOOKUP(2, 1/(coordinates!$A$2:$A$148&lt;=$B686)/(coordinates!$B$2:$B$148&gt;=$B686), coordinates!$D$2:$D$148), "-")</f>
        <v>envelope glycoprotein L</v>
      </c>
      <c r="E686" s="15" t="str">
        <f>IFERROR(LOOKUP(2, 1/(coordinates!$A$2:$A$148&lt;=$B686)/(coordinates!$B$2:$B$148&gt;=$B686), coordinates!$E$2:$E$148), "-")</f>
        <v>contains signal peptide; complexed with envelope glycoprotein H; involved in cell entry; involved in cell-to-cell spread</v>
      </c>
      <c r="F686" s="23" t="s">
        <v>12</v>
      </c>
      <c r="G686" s="23" t="s">
        <v>9</v>
      </c>
      <c r="H686" s="25">
        <v>47653</v>
      </c>
      <c r="I686" s="15" t="str">
        <f t="shared" si="13"/>
        <v>snp</v>
      </c>
      <c r="J686" s="23">
        <v>43</v>
      </c>
      <c r="K686" s="23">
        <v>0</v>
      </c>
      <c r="L686" s="23">
        <v>41</v>
      </c>
    </row>
    <row r="687" spans="1:12" x14ac:dyDescent="0.2">
      <c r="A687" s="23" t="s">
        <v>1296</v>
      </c>
      <c r="B687" s="23">
        <v>17278</v>
      </c>
      <c r="C687" s="15" t="str" cm="1">
        <f t="array" ref="C687">IFERROR(LOOKUP(2, 1/(coordinates!$A$2:$A$148&lt;=B687)/(coordinates!$B$2:$B$148&gt;=B687), coordinates!$C$2:$C$148), "-")</f>
        <v>U82</v>
      </c>
      <c r="D687" s="15" t="str">
        <f>IFERROR(LOOKUP(2, 1/(coordinates!$A$2:$A$148&lt;=$B687)/(coordinates!$B$2:$B$148&gt;=$B687), coordinates!$D$2:$D$148), "-")</f>
        <v>envelope glycoprotein L</v>
      </c>
      <c r="E687" s="15" t="str">
        <f>IFERROR(LOOKUP(2, 1/(coordinates!$A$2:$A$148&lt;=$B687)/(coordinates!$B$2:$B$148&gt;=$B687), coordinates!$E$2:$E$148), "-")</f>
        <v>contains signal peptide; complexed with envelope glycoprotein H; involved in cell entry; involved in cell-to-cell spread</v>
      </c>
      <c r="F687" s="23" t="s">
        <v>12</v>
      </c>
      <c r="G687" s="23" t="s">
        <v>13</v>
      </c>
      <c r="H687" s="25">
        <v>26506</v>
      </c>
      <c r="I687" s="15" t="str">
        <f t="shared" si="13"/>
        <v>snp</v>
      </c>
      <c r="J687" s="23">
        <v>43</v>
      </c>
      <c r="K687" s="23">
        <v>5</v>
      </c>
      <c r="L687" s="23">
        <v>36</v>
      </c>
    </row>
    <row r="688" spans="1:12" x14ac:dyDescent="0.2">
      <c r="A688" s="23" t="s">
        <v>1296</v>
      </c>
      <c r="B688" s="23">
        <v>17281</v>
      </c>
      <c r="C688" s="15" t="str" cm="1">
        <f t="array" ref="C688">IFERROR(LOOKUP(2, 1/(coordinates!$A$2:$A$148&lt;=B688)/(coordinates!$B$2:$B$148&gt;=B688), coordinates!$C$2:$C$148), "-")</f>
        <v>U82</v>
      </c>
      <c r="D688" s="15" t="str">
        <f>IFERROR(LOOKUP(2, 1/(coordinates!$A$2:$A$148&lt;=$B688)/(coordinates!$B$2:$B$148&gt;=$B688), coordinates!$D$2:$D$148), "-")</f>
        <v>envelope glycoprotein L</v>
      </c>
      <c r="E688" s="15" t="str">
        <f>IFERROR(LOOKUP(2, 1/(coordinates!$A$2:$A$148&lt;=$B688)/(coordinates!$B$2:$B$148&gt;=$B688), coordinates!$E$2:$E$148), "-")</f>
        <v>contains signal peptide; complexed with envelope glycoprotein H; involved in cell entry; involved in cell-to-cell spread</v>
      </c>
      <c r="F688" s="23" t="s">
        <v>9</v>
      </c>
      <c r="G688" s="23" t="s">
        <v>12</v>
      </c>
      <c r="H688" s="25">
        <v>19868</v>
      </c>
      <c r="I688" s="15" t="str">
        <f t="shared" si="13"/>
        <v>snp</v>
      </c>
      <c r="J688" s="23">
        <v>44</v>
      </c>
      <c r="K688" s="23">
        <v>2</v>
      </c>
      <c r="L688" s="23">
        <v>33</v>
      </c>
    </row>
    <row r="689" spans="1:12" x14ac:dyDescent="0.2">
      <c r="A689" s="23" t="s">
        <v>1296</v>
      </c>
      <c r="B689" s="23">
        <v>17289</v>
      </c>
      <c r="C689" s="15" t="str" cm="1">
        <f t="array" ref="C689">IFERROR(LOOKUP(2, 1/(coordinates!$A$2:$A$148&lt;=B689)/(coordinates!$B$2:$B$148&gt;=B689), coordinates!$C$2:$C$148), "-")</f>
        <v>U82</v>
      </c>
      <c r="D689" s="15" t="str">
        <f>IFERROR(LOOKUP(2, 1/(coordinates!$A$2:$A$148&lt;=$B689)/(coordinates!$B$2:$B$148&gt;=$B689), coordinates!$D$2:$D$148), "-")</f>
        <v>envelope glycoprotein L</v>
      </c>
      <c r="E689" s="15" t="str">
        <f>IFERROR(LOOKUP(2, 1/(coordinates!$A$2:$A$148&lt;=$B689)/(coordinates!$B$2:$B$148&gt;=$B689), coordinates!$E$2:$E$148), "-")</f>
        <v>contains signal peptide; complexed with envelope glycoprotein H; involved in cell entry; involved in cell-to-cell spread</v>
      </c>
      <c r="F689" s="23" t="s">
        <v>13</v>
      </c>
      <c r="G689" s="23" t="s">
        <v>9</v>
      </c>
      <c r="H689" s="25">
        <v>41857</v>
      </c>
      <c r="I689" s="15" t="str">
        <f t="shared" ref="I689:I719" si="14">IF(AND(LEN(F689)=LEN(G689), LEN(F689)=1), "snp", "complex")</f>
        <v>snp</v>
      </c>
      <c r="J689" s="23">
        <v>43</v>
      </c>
      <c r="K689" s="23">
        <v>0</v>
      </c>
      <c r="L689" s="23">
        <v>40</v>
      </c>
    </row>
    <row r="690" spans="1:12" x14ac:dyDescent="0.2">
      <c r="A690" s="23" t="s">
        <v>1296</v>
      </c>
      <c r="B690" s="23">
        <v>17292</v>
      </c>
      <c r="C690" s="15" t="str" cm="1">
        <f t="array" ref="C690">IFERROR(LOOKUP(2, 1/(coordinates!$A$2:$A$148&lt;=B690)/(coordinates!$B$2:$B$148&gt;=B690), coordinates!$C$2:$C$148), "-")</f>
        <v>U82</v>
      </c>
      <c r="D690" s="15" t="str">
        <f>IFERROR(LOOKUP(2, 1/(coordinates!$A$2:$A$148&lt;=$B690)/(coordinates!$B$2:$B$148&gt;=$B690), coordinates!$D$2:$D$148), "-")</f>
        <v>envelope glycoprotein L</v>
      </c>
      <c r="E690" s="15" t="str">
        <f>IFERROR(LOOKUP(2, 1/(coordinates!$A$2:$A$148&lt;=$B690)/(coordinates!$B$2:$B$148&gt;=$B690), coordinates!$E$2:$E$148), "-")</f>
        <v>contains signal peptide; complexed with envelope glycoprotein H; involved in cell entry; involved in cell-to-cell spread</v>
      </c>
      <c r="F690" s="23" t="s">
        <v>12</v>
      </c>
      <c r="G690" s="23" t="s">
        <v>13</v>
      </c>
      <c r="H690" s="25">
        <v>45994</v>
      </c>
      <c r="I690" s="15" t="str">
        <f t="shared" si="14"/>
        <v>snp</v>
      </c>
      <c r="J690" s="23">
        <v>43</v>
      </c>
      <c r="K690" s="23">
        <v>0</v>
      </c>
      <c r="L690" s="23">
        <v>43</v>
      </c>
    </row>
    <row r="691" spans="1:12" x14ac:dyDescent="0.2">
      <c r="A691" s="23" t="s">
        <v>1296</v>
      </c>
      <c r="B691" s="23">
        <v>17298</v>
      </c>
      <c r="C691" s="15" t="str" cm="1">
        <f t="array" ref="C691">IFERROR(LOOKUP(2, 1/(coordinates!$A$2:$A$148&lt;=B691)/(coordinates!$B$2:$B$148&gt;=B691), coordinates!$C$2:$C$148), "-")</f>
        <v>U82</v>
      </c>
      <c r="D691" s="15" t="str">
        <f>IFERROR(LOOKUP(2, 1/(coordinates!$A$2:$A$148&lt;=$B691)/(coordinates!$B$2:$B$148&gt;=$B691), coordinates!$D$2:$D$148), "-")</f>
        <v>envelope glycoprotein L</v>
      </c>
      <c r="E691" s="15" t="str">
        <f>IFERROR(LOOKUP(2, 1/(coordinates!$A$2:$A$148&lt;=$B691)/(coordinates!$B$2:$B$148&gt;=$B691), coordinates!$E$2:$E$148), "-")</f>
        <v>contains signal peptide; complexed with envelope glycoprotein H; involved in cell entry; involved in cell-to-cell spread</v>
      </c>
      <c r="F691" s="23" t="s">
        <v>12</v>
      </c>
      <c r="G691" s="23" t="s">
        <v>13</v>
      </c>
      <c r="H691" s="25">
        <v>42534</v>
      </c>
      <c r="I691" s="15" t="str">
        <f t="shared" si="14"/>
        <v>snp</v>
      </c>
      <c r="J691" s="23">
        <v>43</v>
      </c>
      <c r="K691" s="23">
        <v>0</v>
      </c>
      <c r="L691" s="23">
        <v>41</v>
      </c>
    </row>
    <row r="692" spans="1:12" x14ac:dyDescent="0.2">
      <c r="A692" s="23" t="s">
        <v>1296</v>
      </c>
      <c r="B692" s="23">
        <v>17301</v>
      </c>
      <c r="C692" s="15" t="str" cm="1">
        <f t="array" ref="C692">IFERROR(LOOKUP(2, 1/(coordinates!$A$2:$A$148&lt;=B692)/(coordinates!$B$2:$B$148&gt;=B692), coordinates!$C$2:$C$148), "-")</f>
        <v>U82</v>
      </c>
      <c r="D692" s="15" t="str">
        <f>IFERROR(LOOKUP(2, 1/(coordinates!$A$2:$A$148&lt;=$B692)/(coordinates!$B$2:$B$148&gt;=$B692), coordinates!$D$2:$D$148), "-")</f>
        <v>envelope glycoprotein L</v>
      </c>
      <c r="E692" s="15" t="str">
        <f>IFERROR(LOOKUP(2, 1/(coordinates!$A$2:$A$148&lt;=$B692)/(coordinates!$B$2:$B$148&gt;=$B692), coordinates!$E$2:$E$148), "-")</f>
        <v>contains signal peptide; complexed with envelope glycoprotein H; involved in cell entry; involved in cell-to-cell spread</v>
      </c>
      <c r="F692" s="23" t="s">
        <v>10</v>
      </c>
      <c r="G692" s="23" t="s">
        <v>9</v>
      </c>
      <c r="H692" s="25">
        <v>47142</v>
      </c>
      <c r="I692" s="15" t="str">
        <f t="shared" si="14"/>
        <v>snp</v>
      </c>
      <c r="J692" s="23">
        <v>43</v>
      </c>
      <c r="K692" s="23">
        <v>0</v>
      </c>
      <c r="L692" s="23">
        <v>41</v>
      </c>
    </row>
    <row r="693" spans="1:12" x14ac:dyDescent="0.2">
      <c r="A693" s="23" t="s">
        <v>1296</v>
      </c>
      <c r="B693" s="23">
        <v>17304</v>
      </c>
      <c r="C693" s="15" t="str" cm="1">
        <f t="array" ref="C693">IFERROR(LOOKUP(2, 1/(coordinates!$A$2:$A$148&lt;=B693)/(coordinates!$B$2:$B$148&gt;=B693), coordinates!$C$2:$C$148), "-")</f>
        <v>U82</v>
      </c>
      <c r="D693" s="15" t="str">
        <f>IFERROR(LOOKUP(2, 1/(coordinates!$A$2:$A$148&lt;=$B693)/(coordinates!$B$2:$B$148&gt;=$B693), coordinates!$D$2:$D$148), "-")</f>
        <v>envelope glycoprotein L</v>
      </c>
      <c r="E693" s="15" t="str">
        <f>IFERROR(LOOKUP(2, 1/(coordinates!$A$2:$A$148&lt;=$B693)/(coordinates!$B$2:$B$148&gt;=$B693), coordinates!$E$2:$E$148), "-")</f>
        <v>contains signal peptide; complexed with envelope glycoprotein H; involved in cell entry; involved in cell-to-cell spread</v>
      </c>
      <c r="F693" s="23" t="s">
        <v>170</v>
      </c>
      <c r="G693" s="23" t="s">
        <v>58</v>
      </c>
      <c r="H693" s="25">
        <v>61258</v>
      </c>
      <c r="I693" s="15" t="str">
        <f t="shared" si="14"/>
        <v>complex</v>
      </c>
      <c r="J693" s="23">
        <v>43</v>
      </c>
      <c r="K693" s="23">
        <v>4</v>
      </c>
      <c r="L693" s="23">
        <v>37</v>
      </c>
    </row>
    <row r="694" spans="1:12" x14ac:dyDescent="0.2">
      <c r="A694" s="23" t="s">
        <v>1296</v>
      </c>
      <c r="B694" s="23">
        <v>17307</v>
      </c>
      <c r="C694" s="15" t="str" cm="1">
        <f t="array" ref="C694">IFERROR(LOOKUP(2, 1/(coordinates!$A$2:$A$148&lt;=B694)/(coordinates!$B$2:$B$148&gt;=B694), coordinates!$C$2:$C$148), "-")</f>
        <v>U82</v>
      </c>
      <c r="D694" s="15" t="str">
        <f>IFERROR(LOOKUP(2, 1/(coordinates!$A$2:$A$148&lt;=$B694)/(coordinates!$B$2:$B$148&gt;=$B694), coordinates!$D$2:$D$148), "-")</f>
        <v>envelope glycoprotein L</v>
      </c>
      <c r="E694" s="15" t="str">
        <f>IFERROR(LOOKUP(2, 1/(coordinates!$A$2:$A$148&lt;=$B694)/(coordinates!$B$2:$B$148&gt;=$B694), coordinates!$E$2:$E$148), "-")</f>
        <v>contains signal peptide; complexed with envelope glycoprotein H; involved in cell entry; involved in cell-to-cell spread</v>
      </c>
      <c r="F694" s="23" t="s">
        <v>9</v>
      </c>
      <c r="G694" s="23" t="s">
        <v>10</v>
      </c>
      <c r="H694" s="25">
        <v>26726</v>
      </c>
      <c r="I694" s="15" t="str">
        <f t="shared" si="14"/>
        <v>snp</v>
      </c>
      <c r="J694" s="23">
        <v>44</v>
      </c>
      <c r="K694" s="23">
        <v>5</v>
      </c>
      <c r="L694" s="23">
        <v>31</v>
      </c>
    </row>
    <row r="695" spans="1:12" x14ac:dyDescent="0.2">
      <c r="A695" s="23" t="s">
        <v>1296</v>
      </c>
      <c r="B695" s="23">
        <v>17319</v>
      </c>
      <c r="C695" s="15" t="str" cm="1">
        <f t="array" ref="C695">IFERROR(LOOKUP(2, 1/(coordinates!$A$2:$A$148&lt;=B695)/(coordinates!$B$2:$B$148&gt;=B695), coordinates!$C$2:$C$148), "-")</f>
        <v>U82</v>
      </c>
      <c r="D695" s="15" t="str">
        <f>IFERROR(LOOKUP(2, 1/(coordinates!$A$2:$A$148&lt;=$B695)/(coordinates!$B$2:$B$148&gt;=$B695), coordinates!$D$2:$D$148), "-")</f>
        <v>envelope glycoprotein L</v>
      </c>
      <c r="E695" s="15" t="str">
        <f>IFERROR(LOOKUP(2, 1/(coordinates!$A$2:$A$148&lt;=$B695)/(coordinates!$B$2:$B$148&gt;=$B695), coordinates!$E$2:$E$148), "-")</f>
        <v>contains signal peptide; complexed with envelope glycoprotein H; involved in cell entry; involved in cell-to-cell spread</v>
      </c>
      <c r="F695" s="23" t="s">
        <v>474</v>
      </c>
      <c r="G695" s="23" t="s">
        <v>170</v>
      </c>
      <c r="H695" s="25">
        <v>80789</v>
      </c>
      <c r="I695" s="15" t="str">
        <f t="shared" si="14"/>
        <v>complex</v>
      </c>
      <c r="J695" s="23">
        <v>43</v>
      </c>
      <c r="K695" s="23">
        <v>1</v>
      </c>
      <c r="L695" s="23">
        <v>39</v>
      </c>
    </row>
    <row r="696" spans="1:12" x14ac:dyDescent="0.2">
      <c r="A696" s="23" t="s">
        <v>1296</v>
      </c>
      <c r="B696" s="23">
        <v>17322</v>
      </c>
      <c r="C696" s="15" t="str" cm="1">
        <f t="array" ref="C696">IFERROR(LOOKUP(2, 1/(coordinates!$A$2:$A$148&lt;=B696)/(coordinates!$B$2:$B$148&gt;=B696), coordinates!$C$2:$C$148), "-")</f>
        <v>U82</v>
      </c>
      <c r="D696" s="15" t="str">
        <f>IFERROR(LOOKUP(2, 1/(coordinates!$A$2:$A$148&lt;=$B696)/(coordinates!$B$2:$B$148&gt;=$B696), coordinates!$D$2:$D$148), "-")</f>
        <v>envelope glycoprotein L</v>
      </c>
      <c r="E696" s="15" t="str">
        <f>IFERROR(LOOKUP(2, 1/(coordinates!$A$2:$A$148&lt;=$B696)/(coordinates!$B$2:$B$148&gt;=$B696), coordinates!$E$2:$E$148), "-")</f>
        <v>contains signal peptide; complexed with envelope glycoprotein H; involved in cell entry; involved in cell-to-cell spread</v>
      </c>
      <c r="F696" s="23" t="s">
        <v>10</v>
      </c>
      <c r="G696" s="23" t="s">
        <v>13</v>
      </c>
      <c r="H696" s="25">
        <v>43025</v>
      </c>
      <c r="I696" s="15" t="str">
        <f t="shared" si="14"/>
        <v>snp</v>
      </c>
      <c r="J696" s="23">
        <v>43</v>
      </c>
      <c r="K696" s="23">
        <v>1</v>
      </c>
      <c r="L696" s="23">
        <v>39</v>
      </c>
    </row>
    <row r="697" spans="1:12" x14ac:dyDescent="0.2">
      <c r="A697" s="23" t="s">
        <v>1296</v>
      </c>
      <c r="B697" s="23">
        <v>17328</v>
      </c>
      <c r="C697" s="15" t="str" cm="1">
        <f t="array" ref="C697">IFERROR(LOOKUP(2, 1/(coordinates!$A$2:$A$148&lt;=B697)/(coordinates!$B$2:$B$148&gt;=B697), coordinates!$C$2:$C$148), "-")</f>
        <v>U82</v>
      </c>
      <c r="D697" s="15" t="str">
        <f>IFERROR(LOOKUP(2, 1/(coordinates!$A$2:$A$148&lt;=$B697)/(coordinates!$B$2:$B$148&gt;=$B697), coordinates!$D$2:$D$148), "-")</f>
        <v>envelope glycoprotein L</v>
      </c>
      <c r="E697" s="15" t="str">
        <f>IFERROR(LOOKUP(2, 1/(coordinates!$A$2:$A$148&lt;=$B697)/(coordinates!$B$2:$B$148&gt;=$B697), coordinates!$E$2:$E$148), "-")</f>
        <v>contains signal peptide; complexed with envelope glycoprotein H; involved in cell entry; involved in cell-to-cell spread</v>
      </c>
      <c r="F697" s="23" t="s">
        <v>12</v>
      </c>
      <c r="G697" s="23" t="s">
        <v>9</v>
      </c>
      <c r="H697" s="25">
        <v>49194</v>
      </c>
      <c r="I697" s="15" t="str">
        <f t="shared" si="14"/>
        <v>snp</v>
      </c>
      <c r="J697" s="23">
        <v>43</v>
      </c>
      <c r="K697" s="23">
        <v>1</v>
      </c>
      <c r="L697" s="23">
        <v>42</v>
      </c>
    </row>
    <row r="698" spans="1:12" x14ac:dyDescent="0.2">
      <c r="A698" s="23" t="s">
        <v>1296</v>
      </c>
      <c r="B698" s="23">
        <v>17331</v>
      </c>
      <c r="C698" s="15" t="str" cm="1">
        <f t="array" ref="C698">IFERROR(LOOKUP(2, 1/(coordinates!$A$2:$A$148&lt;=B698)/(coordinates!$B$2:$B$148&gt;=B698), coordinates!$C$2:$C$148), "-")</f>
        <v>U82</v>
      </c>
      <c r="D698" s="15" t="str">
        <f>IFERROR(LOOKUP(2, 1/(coordinates!$A$2:$A$148&lt;=$B698)/(coordinates!$B$2:$B$148&gt;=$B698), coordinates!$D$2:$D$148), "-")</f>
        <v>envelope glycoprotein L</v>
      </c>
      <c r="E698" s="15" t="str">
        <f>IFERROR(LOOKUP(2, 1/(coordinates!$A$2:$A$148&lt;=$B698)/(coordinates!$B$2:$B$148&gt;=$B698), coordinates!$E$2:$E$148), "-")</f>
        <v>contains signal peptide; complexed with envelope glycoprotein H; involved in cell entry; involved in cell-to-cell spread</v>
      </c>
      <c r="F698" s="23" t="s">
        <v>9</v>
      </c>
      <c r="G698" s="23" t="s">
        <v>12</v>
      </c>
      <c r="H698" s="25">
        <v>38671</v>
      </c>
      <c r="I698" s="15" t="str">
        <f t="shared" si="14"/>
        <v>snp</v>
      </c>
      <c r="J698" s="23">
        <v>43</v>
      </c>
      <c r="K698" s="23">
        <v>1</v>
      </c>
      <c r="L698" s="23">
        <v>42</v>
      </c>
    </row>
    <row r="699" spans="1:12" x14ac:dyDescent="0.2">
      <c r="A699" s="23" t="s">
        <v>1296</v>
      </c>
      <c r="B699" s="23">
        <v>17338</v>
      </c>
      <c r="C699" s="15" t="str" cm="1">
        <f t="array" ref="C699">IFERROR(LOOKUP(2, 1/(coordinates!$A$2:$A$148&lt;=B699)/(coordinates!$B$2:$B$148&gt;=B699), coordinates!$C$2:$C$148), "-")</f>
        <v>U82</v>
      </c>
      <c r="D699" s="15" t="str">
        <f>IFERROR(LOOKUP(2, 1/(coordinates!$A$2:$A$148&lt;=$B699)/(coordinates!$B$2:$B$148&gt;=$B699), coordinates!$D$2:$D$148), "-")</f>
        <v>envelope glycoprotein L</v>
      </c>
      <c r="E699" s="15" t="str">
        <f>IFERROR(LOOKUP(2, 1/(coordinates!$A$2:$A$148&lt;=$B699)/(coordinates!$B$2:$B$148&gt;=$B699), coordinates!$E$2:$E$148), "-")</f>
        <v>contains signal peptide; complexed with envelope glycoprotein H; involved in cell entry; involved in cell-to-cell spread</v>
      </c>
      <c r="F699" s="23" t="s">
        <v>10</v>
      </c>
      <c r="G699" s="23" t="s">
        <v>9</v>
      </c>
      <c r="H699" s="25">
        <v>46518</v>
      </c>
      <c r="I699" s="15" t="str">
        <f t="shared" si="14"/>
        <v>snp</v>
      </c>
      <c r="J699" s="23">
        <v>44</v>
      </c>
      <c r="K699" s="23">
        <v>2</v>
      </c>
      <c r="L699" s="23">
        <v>38</v>
      </c>
    </row>
    <row r="700" spans="1:12" x14ac:dyDescent="0.2">
      <c r="A700" s="23" t="s">
        <v>1296</v>
      </c>
      <c r="B700" s="23">
        <v>17345</v>
      </c>
      <c r="C700" s="15" t="str" cm="1">
        <f t="array" ref="C700">IFERROR(LOOKUP(2, 1/(coordinates!$A$2:$A$148&lt;=B700)/(coordinates!$B$2:$B$148&gt;=B700), coordinates!$C$2:$C$148), "-")</f>
        <v>U82</v>
      </c>
      <c r="D700" s="15" t="str">
        <f>IFERROR(LOOKUP(2, 1/(coordinates!$A$2:$A$148&lt;=$B700)/(coordinates!$B$2:$B$148&gt;=$B700), coordinates!$D$2:$D$148), "-")</f>
        <v>envelope glycoprotein L</v>
      </c>
      <c r="E700" s="15" t="str">
        <f>IFERROR(LOOKUP(2, 1/(coordinates!$A$2:$A$148&lt;=$B700)/(coordinates!$B$2:$B$148&gt;=$B700), coordinates!$E$2:$E$148), "-")</f>
        <v>contains signal peptide; complexed with envelope glycoprotein H; involved in cell entry; involved in cell-to-cell spread</v>
      </c>
      <c r="F700" s="23" t="s">
        <v>128</v>
      </c>
      <c r="G700" s="23" t="s">
        <v>126</v>
      </c>
      <c r="H700" s="25">
        <v>88361</v>
      </c>
      <c r="I700" s="15" t="str">
        <f t="shared" si="14"/>
        <v>complex</v>
      </c>
      <c r="J700" s="23">
        <v>43</v>
      </c>
      <c r="K700" s="23">
        <v>1</v>
      </c>
      <c r="L700" s="23">
        <v>42</v>
      </c>
    </row>
    <row r="701" spans="1:12" x14ac:dyDescent="0.2">
      <c r="A701" s="23" t="s">
        <v>1296</v>
      </c>
      <c r="B701" s="23">
        <v>17356</v>
      </c>
      <c r="C701" s="15" t="str" cm="1">
        <f t="array" ref="C701">IFERROR(LOOKUP(2, 1/(coordinates!$A$2:$A$148&lt;=B701)/(coordinates!$B$2:$B$148&gt;=B701), coordinates!$C$2:$C$148), "-")</f>
        <v>U82</v>
      </c>
      <c r="D701" s="15" t="str">
        <f>IFERROR(LOOKUP(2, 1/(coordinates!$A$2:$A$148&lt;=$B701)/(coordinates!$B$2:$B$148&gt;=$B701), coordinates!$D$2:$D$148), "-")</f>
        <v>envelope glycoprotein L</v>
      </c>
      <c r="E701" s="15" t="str">
        <f>IFERROR(LOOKUP(2, 1/(coordinates!$A$2:$A$148&lt;=$B701)/(coordinates!$B$2:$B$148&gt;=$B701), coordinates!$E$2:$E$148), "-")</f>
        <v>contains signal peptide; complexed with envelope glycoprotein H; involved in cell entry; involved in cell-to-cell spread</v>
      </c>
      <c r="F701" s="23" t="s">
        <v>127</v>
      </c>
      <c r="G701" s="23" t="s">
        <v>126</v>
      </c>
      <c r="H701" s="25">
        <v>81102</v>
      </c>
      <c r="I701" s="15" t="str">
        <f t="shared" si="14"/>
        <v>complex</v>
      </c>
      <c r="J701" s="23">
        <v>41</v>
      </c>
      <c r="K701" s="23">
        <v>2</v>
      </c>
      <c r="L701" s="23">
        <v>39</v>
      </c>
    </row>
    <row r="702" spans="1:12" x14ac:dyDescent="0.2">
      <c r="A702" s="23" t="s">
        <v>1296</v>
      </c>
      <c r="B702" s="23">
        <v>17361</v>
      </c>
      <c r="C702" s="15" t="str" cm="1">
        <f t="array" ref="C702">IFERROR(LOOKUP(2, 1/(coordinates!$A$2:$A$148&lt;=B702)/(coordinates!$B$2:$B$148&gt;=B702), coordinates!$C$2:$C$148), "-")</f>
        <v>U82</v>
      </c>
      <c r="D702" s="15" t="str">
        <f>IFERROR(LOOKUP(2, 1/(coordinates!$A$2:$A$148&lt;=$B702)/(coordinates!$B$2:$B$148&gt;=$B702), coordinates!$D$2:$D$148), "-")</f>
        <v>envelope glycoprotein L</v>
      </c>
      <c r="E702" s="15" t="str">
        <f>IFERROR(LOOKUP(2, 1/(coordinates!$A$2:$A$148&lt;=$B702)/(coordinates!$B$2:$B$148&gt;=$B702), coordinates!$E$2:$E$148), "-")</f>
        <v>contains signal peptide; complexed with envelope glycoprotein H; involved in cell entry; involved in cell-to-cell spread</v>
      </c>
      <c r="F702" s="23" t="s">
        <v>10</v>
      </c>
      <c r="G702" s="23" t="s">
        <v>13</v>
      </c>
      <c r="H702" s="25">
        <v>26815</v>
      </c>
      <c r="I702" s="15" t="str">
        <f t="shared" si="14"/>
        <v>snp</v>
      </c>
      <c r="J702" s="23">
        <v>41</v>
      </c>
      <c r="K702" s="23">
        <v>2</v>
      </c>
      <c r="L702" s="23">
        <v>31</v>
      </c>
    </row>
    <row r="703" spans="1:12" x14ac:dyDescent="0.2">
      <c r="A703" s="23" t="s">
        <v>1296</v>
      </c>
      <c r="B703" s="23">
        <v>17367</v>
      </c>
      <c r="C703" s="15" t="str" cm="1">
        <f t="array" ref="C703">IFERROR(LOOKUP(2, 1/(coordinates!$A$2:$A$148&lt;=B703)/(coordinates!$B$2:$B$148&gt;=B703), coordinates!$C$2:$C$148), "-")</f>
        <v>U82</v>
      </c>
      <c r="D703" s="15" t="str">
        <f>IFERROR(LOOKUP(2, 1/(coordinates!$A$2:$A$148&lt;=$B703)/(coordinates!$B$2:$B$148&gt;=$B703), coordinates!$D$2:$D$148), "-")</f>
        <v>envelope glycoprotein L</v>
      </c>
      <c r="E703" s="15" t="str">
        <f>IFERROR(LOOKUP(2, 1/(coordinates!$A$2:$A$148&lt;=$B703)/(coordinates!$B$2:$B$148&gt;=$B703), coordinates!$E$2:$E$148), "-")</f>
        <v>contains signal peptide; complexed with envelope glycoprotein H; involved in cell entry; involved in cell-to-cell spread</v>
      </c>
      <c r="F703" s="23" t="s">
        <v>9</v>
      </c>
      <c r="G703" s="23" t="s">
        <v>12</v>
      </c>
      <c r="H703" s="25">
        <v>32182</v>
      </c>
      <c r="I703" s="15" t="str">
        <f t="shared" si="14"/>
        <v>snp</v>
      </c>
      <c r="J703" s="23">
        <v>42</v>
      </c>
      <c r="K703" s="23">
        <v>2</v>
      </c>
      <c r="L703" s="23">
        <v>34</v>
      </c>
    </row>
    <row r="704" spans="1:12" x14ac:dyDescent="0.2">
      <c r="A704" s="23" t="s">
        <v>1296</v>
      </c>
      <c r="B704" s="23">
        <v>17370</v>
      </c>
      <c r="C704" s="15" t="str" cm="1">
        <f t="array" ref="C704">IFERROR(LOOKUP(2, 1/(coordinates!$A$2:$A$148&lt;=B704)/(coordinates!$B$2:$B$148&gt;=B704), coordinates!$C$2:$C$148), "-")</f>
        <v>U82</v>
      </c>
      <c r="D704" s="15" t="str">
        <f>IFERROR(LOOKUP(2, 1/(coordinates!$A$2:$A$148&lt;=$B704)/(coordinates!$B$2:$B$148&gt;=$B704), coordinates!$D$2:$D$148), "-")</f>
        <v>envelope glycoprotein L</v>
      </c>
      <c r="E704" s="15" t="str">
        <f>IFERROR(LOOKUP(2, 1/(coordinates!$A$2:$A$148&lt;=$B704)/(coordinates!$B$2:$B$148&gt;=$B704), coordinates!$E$2:$E$148), "-")</f>
        <v>contains signal peptide; complexed with envelope glycoprotein H; involved in cell entry; involved in cell-to-cell spread</v>
      </c>
      <c r="F704" s="23" t="s">
        <v>9</v>
      </c>
      <c r="G704" s="23" t="s">
        <v>13</v>
      </c>
      <c r="H704" s="25">
        <v>38656</v>
      </c>
      <c r="I704" s="15" t="str">
        <f t="shared" si="14"/>
        <v>snp</v>
      </c>
      <c r="J704" s="23">
        <v>41</v>
      </c>
      <c r="K704" s="23">
        <v>2</v>
      </c>
      <c r="L704" s="23">
        <v>32</v>
      </c>
    </row>
    <row r="705" spans="1:21" x14ac:dyDescent="0.2">
      <c r="A705" s="23" t="s">
        <v>1296</v>
      </c>
      <c r="B705" s="23">
        <v>17373</v>
      </c>
      <c r="C705" s="15" t="str" cm="1">
        <f t="array" ref="C705">IFERROR(LOOKUP(2, 1/(coordinates!$A$2:$A$148&lt;=B705)/(coordinates!$B$2:$B$148&gt;=B705), coordinates!$C$2:$C$148), "-")</f>
        <v>U82</v>
      </c>
      <c r="D705" s="15" t="str">
        <f>IFERROR(LOOKUP(2, 1/(coordinates!$A$2:$A$148&lt;=$B705)/(coordinates!$B$2:$B$148&gt;=$B705), coordinates!$D$2:$D$148), "-")</f>
        <v>envelope glycoprotein L</v>
      </c>
      <c r="E705" s="15" t="str">
        <f>IFERROR(LOOKUP(2, 1/(coordinates!$A$2:$A$148&lt;=$B705)/(coordinates!$B$2:$B$148&gt;=$B705), coordinates!$E$2:$E$148), "-")</f>
        <v>contains signal peptide; complexed with envelope glycoprotein H; involved in cell entry; involved in cell-to-cell spread</v>
      </c>
      <c r="F705" s="23" t="s">
        <v>12</v>
      </c>
      <c r="G705" s="23" t="s">
        <v>9</v>
      </c>
      <c r="H705" s="25">
        <v>40562</v>
      </c>
      <c r="I705" s="15" t="str">
        <f t="shared" si="14"/>
        <v>snp</v>
      </c>
      <c r="J705" s="23">
        <v>41</v>
      </c>
      <c r="K705" s="23">
        <v>1</v>
      </c>
      <c r="L705" s="23">
        <v>36</v>
      </c>
    </row>
    <row r="706" spans="1:21" x14ac:dyDescent="0.2">
      <c r="A706" s="23" t="s">
        <v>1296</v>
      </c>
      <c r="B706" s="23">
        <v>17378</v>
      </c>
      <c r="C706" s="15" t="str" cm="1">
        <f t="array" ref="C706">IFERROR(LOOKUP(2, 1/(coordinates!$A$2:$A$148&lt;=B706)/(coordinates!$B$2:$B$148&gt;=B706), coordinates!$C$2:$C$148), "-")</f>
        <v>U82</v>
      </c>
      <c r="D706" s="15" t="str">
        <f>IFERROR(LOOKUP(2, 1/(coordinates!$A$2:$A$148&lt;=$B706)/(coordinates!$B$2:$B$148&gt;=$B706), coordinates!$D$2:$D$148), "-")</f>
        <v>envelope glycoprotein L</v>
      </c>
      <c r="E706" s="15" t="str">
        <f>IFERROR(LOOKUP(2, 1/(coordinates!$A$2:$A$148&lt;=$B706)/(coordinates!$B$2:$B$148&gt;=$B706), coordinates!$E$2:$E$148), "-")</f>
        <v>contains signal peptide; complexed with envelope glycoprotein H; involved in cell entry; involved in cell-to-cell spread</v>
      </c>
      <c r="F706" s="23" t="s">
        <v>55</v>
      </c>
      <c r="G706" s="23" t="s">
        <v>128</v>
      </c>
      <c r="H706" s="25">
        <v>72448</v>
      </c>
      <c r="I706" s="15" t="str">
        <f t="shared" si="14"/>
        <v>complex</v>
      </c>
      <c r="J706" s="23">
        <v>42</v>
      </c>
      <c r="K706" s="23">
        <v>3</v>
      </c>
      <c r="L706" s="23">
        <v>38</v>
      </c>
    </row>
    <row r="707" spans="1:21" x14ac:dyDescent="0.2">
      <c r="A707" s="23" t="s">
        <v>1296</v>
      </c>
      <c r="B707" s="23">
        <v>17384</v>
      </c>
      <c r="C707" s="15" t="str" cm="1">
        <f t="array" ref="C707">IFERROR(LOOKUP(2, 1/(coordinates!$A$2:$A$148&lt;=B707)/(coordinates!$B$2:$B$148&gt;=B707), coordinates!$C$2:$C$148), "-")</f>
        <v>U82</v>
      </c>
      <c r="D707" s="15" t="str">
        <f>IFERROR(LOOKUP(2, 1/(coordinates!$A$2:$A$148&lt;=$B707)/(coordinates!$B$2:$B$148&gt;=$B707), coordinates!$D$2:$D$148), "-")</f>
        <v>envelope glycoprotein L</v>
      </c>
      <c r="E707" s="15" t="str">
        <f>IFERROR(LOOKUP(2, 1/(coordinates!$A$2:$A$148&lt;=$B707)/(coordinates!$B$2:$B$148&gt;=$B707), coordinates!$E$2:$E$148), "-")</f>
        <v>contains signal peptide; complexed with envelope glycoprotein H; involved in cell entry; involved in cell-to-cell spread</v>
      </c>
      <c r="F707" s="23" t="s">
        <v>127</v>
      </c>
      <c r="G707" s="23" t="s">
        <v>17</v>
      </c>
      <c r="H707" s="25">
        <v>92207</v>
      </c>
      <c r="I707" s="15" t="str">
        <f t="shared" si="14"/>
        <v>complex</v>
      </c>
      <c r="J707" s="23">
        <v>41</v>
      </c>
      <c r="K707" s="23">
        <v>0</v>
      </c>
      <c r="L707" s="23">
        <v>40</v>
      </c>
    </row>
    <row r="708" spans="1:21" x14ac:dyDescent="0.2">
      <c r="A708" s="23" t="s">
        <v>1296</v>
      </c>
      <c r="B708" s="23">
        <v>17388</v>
      </c>
      <c r="C708" s="15" t="str" cm="1">
        <f t="array" ref="C708">IFERROR(LOOKUP(2, 1/(coordinates!$A$2:$A$148&lt;=B708)/(coordinates!$B$2:$B$148&gt;=B708), coordinates!$C$2:$C$148), "-")</f>
        <v>U82</v>
      </c>
      <c r="D708" s="15" t="str">
        <f>IFERROR(LOOKUP(2, 1/(coordinates!$A$2:$A$148&lt;=$B708)/(coordinates!$B$2:$B$148&gt;=$B708), coordinates!$D$2:$D$148), "-")</f>
        <v>envelope glycoprotein L</v>
      </c>
      <c r="E708" s="15" t="str">
        <f>IFERROR(LOOKUP(2, 1/(coordinates!$A$2:$A$148&lt;=$B708)/(coordinates!$B$2:$B$148&gt;=$B708), coordinates!$E$2:$E$148), "-")</f>
        <v>contains signal peptide; complexed with envelope glycoprotein H; involved in cell entry; involved in cell-to-cell spread</v>
      </c>
      <c r="F708" s="23" t="s">
        <v>9</v>
      </c>
      <c r="G708" s="23" t="s">
        <v>10</v>
      </c>
      <c r="H708" s="25">
        <v>42953</v>
      </c>
      <c r="I708" s="15" t="str">
        <f t="shared" si="14"/>
        <v>snp</v>
      </c>
      <c r="J708" s="23">
        <v>41</v>
      </c>
      <c r="K708" s="23">
        <v>0</v>
      </c>
      <c r="L708" s="23">
        <v>41</v>
      </c>
    </row>
    <row r="709" spans="1:21" x14ac:dyDescent="0.2">
      <c r="A709" s="23" t="s">
        <v>1296</v>
      </c>
      <c r="B709" s="23">
        <v>17400</v>
      </c>
      <c r="C709" s="15" t="str" cm="1">
        <f t="array" ref="C709">IFERROR(LOOKUP(2, 1/(coordinates!$A$2:$A$148&lt;=B709)/(coordinates!$B$2:$B$148&gt;=B709), coordinates!$C$2:$C$148), "-")</f>
        <v>U82</v>
      </c>
      <c r="D709" s="15" t="str">
        <f>IFERROR(LOOKUP(2, 1/(coordinates!$A$2:$A$148&lt;=$B709)/(coordinates!$B$2:$B$148&gt;=$B709), coordinates!$D$2:$D$148), "-")</f>
        <v>envelope glycoprotein L</v>
      </c>
      <c r="E709" s="15" t="str">
        <f>IFERROR(LOOKUP(2, 1/(coordinates!$A$2:$A$148&lt;=$B709)/(coordinates!$B$2:$B$148&gt;=$B709), coordinates!$E$2:$E$148), "-")</f>
        <v>contains signal peptide; complexed with envelope glycoprotein H; involved in cell entry; involved in cell-to-cell spread</v>
      </c>
      <c r="F709" s="23" t="s">
        <v>12</v>
      </c>
      <c r="G709" s="23" t="s">
        <v>9</v>
      </c>
      <c r="H709" s="25">
        <v>32443</v>
      </c>
      <c r="I709" s="15" t="str">
        <f t="shared" si="14"/>
        <v>snp</v>
      </c>
      <c r="J709" s="23">
        <v>41</v>
      </c>
      <c r="K709" s="23">
        <v>2</v>
      </c>
      <c r="L709" s="23">
        <v>33</v>
      </c>
    </row>
    <row r="710" spans="1:21" x14ac:dyDescent="0.2">
      <c r="A710" s="23" t="s">
        <v>1296</v>
      </c>
      <c r="B710" s="23">
        <v>17406</v>
      </c>
      <c r="C710" s="15" t="str" cm="1">
        <f t="array" ref="C710">IFERROR(LOOKUP(2, 1/(coordinates!$A$2:$A$148&lt;=B710)/(coordinates!$B$2:$B$148&gt;=B710), coordinates!$C$2:$C$148), "-")</f>
        <v>U82</v>
      </c>
      <c r="D710" s="15" t="str">
        <f>IFERROR(LOOKUP(2, 1/(coordinates!$A$2:$A$148&lt;=$B710)/(coordinates!$B$2:$B$148&gt;=$B710), coordinates!$D$2:$D$148), "-")</f>
        <v>envelope glycoprotein L</v>
      </c>
      <c r="E710" s="15" t="str">
        <f>IFERROR(LOOKUP(2, 1/(coordinates!$A$2:$A$148&lt;=$B710)/(coordinates!$B$2:$B$148&gt;=$B710), coordinates!$E$2:$E$148), "-")</f>
        <v>contains signal peptide; complexed with envelope glycoprotein H; involved in cell entry; involved in cell-to-cell spread</v>
      </c>
      <c r="F710" s="23" t="s">
        <v>552</v>
      </c>
      <c r="G710" s="23" t="s">
        <v>553</v>
      </c>
      <c r="H710" s="25">
        <v>74755</v>
      </c>
      <c r="I710" s="15" t="str">
        <f t="shared" si="14"/>
        <v>complex</v>
      </c>
      <c r="J710" s="23">
        <v>40</v>
      </c>
      <c r="K710" s="23">
        <v>2</v>
      </c>
      <c r="L710" s="23">
        <v>37</v>
      </c>
    </row>
    <row r="711" spans="1:21" x14ac:dyDescent="0.2">
      <c r="A711" s="23" t="s">
        <v>1296</v>
      </c>
      <c r="B711" s="23">
        <v>17409</v>
      </c>
      <c r="C711" s="15" t="str" cm="1">
        <f t="array" ref="C711">IFERROR(LOOKUP(2, 1/(coordinates!$A$2:$A$148&lt;=B711)/(coordinates!$B$2:$B$148&gt;=B711), coordinates!$C$2:$C$148), "-")</f>
        <v>U82</v>
      </c>
      <c r="D711" s="15" t="str">
        <f>IFERROR(LOOKUP(2, 1/(coordinates!$A$2:$A$148&lt;=$B711)/(coordinates!$B$2:$B$148&gt;=$B711), coordinates!$D$2:$D$148), "-")</f>
        <v>envelope glycoprotein L</v>
      </c>
      <c r="E711" s="15" t="str">
        <f>IFERROR(LOOKUP(2, 1/(coordinates!$A$2:$A$148&lt;=$B711)/(coordinates!$B$2:$B$148&gt;=$B711), coordinates!$E$2:$E$148), "-")</f>
        <v>contains signal peptide; complexed with envelope glycoprotein H; involved in cell entry; involved in cell-to-cell spread</v>
      </c>
      <c r="F711" s="23" t="s">
        <v>10</v>
      </c>
      <c r="G711" s="23" t="s">
        <v>9</v>
      </c>
      <c r="H711" s="25">
        <v>46119</v>
      </c>
      <c r="I711" s="15" t="str">
        <f t="shared" si="14"/>
        <v>snp</v>
      </c>
      <c r="J711" s="23">
        <v>40</v>
      </c>
      <c r="K711" s="23">
        <v>1</v>
      </c>
      <c r="L711" s="23">
        <v>39</v>
      </c>
    </row>
    <row r="712" spans="1:21" x14ac:dyDescent="0.2">
      <c r="A712" s="23" t="s">
        <v>1296</v>
      </c>
      <c r="B712" s="23">
        <v>17412</v>
      </c>
      <c r="C712" s="15" t="str" cm="1">
        <f t="array" ref="C712">IFERROR(LOOKUP(2, 1/(coordinates!$A$2:$A$148&lt;=B712)/(coordinates!$B$2:$B$148&gt;=B712), coordinates!$C$2:$C$148), "-")</f>
        <v>U82</v>
      </c>
      <c r="D712" s="15" t="str">
        <f>IFERROR(LOOKUP(2, 1/(coordinates!$A$2:$A$148&lt;=$B712)/(coordinates!$B$2:$B$148&gt;=$B712), coordinates!$D$2:$D$148), "-")</f>
        <v>envelope glycoprotein L</v>
      </c>
      <c r="E712" s="15" t="str">
        <f>IFERROR(LOOKUP(2, 1/(coordinates!$A$2:$A$148&lt;=$B712)/(coordinates!$B$2:$B$148&gt;=$B712), coordinates!$E$2:$E$148), "-")</f>
        <v>contains signal peptide; complexed with envelope glycoprotein H; involved in cell entry; involved in cell-to-cell spread</v>
      </c>
      <c r="F712" s="23" t="s">
        <v>10</v>
      </c>
      <c r="G712" s="23" t="s">
        <v>13</v>
      </c>
      <c r="H712" s="25">
        <v>46119</v>
      </c>
      <c r="I712" s="15" t="str">
        <f t="shared" si="14"/>
        <v>snp</v>
      </c>
      <c r="J712" s="23">
        <v>40</v>
      </c>
      <c r="K712" s="23">
        <v>1</v>
      </c>
      <c r="L712" s="23">
        <v>39</v>
      </c>
    </row>
    <row r="713" spans="1:21" x14ac:dyDescent="0.2">
      <c r="A713" s="23" t="s">
        <v>1296</v>
      </c>
      <c r="B713" s="23">
        <v>17416</v>
      </c>
      <c r="C713" s="15" t="str" cm="1">
        <f t="array" ref="C713">IFERROR(LOOKUP(2, 1/(coordinates!$A$2:$A$148&lt;=B713)/(coordinates!$B$2:$B$148&gt;=B713), coordinates!$C$2:$C$148), "-")</f>
        <v>U82</v>
      </c>
      <c r="D713" s="15" t="str">
        <f>IFERROR(LOOKUP(2, 1/(coordinates!$A$2:$A$148&lt;=$B713)/(coordinates!$B$2:$B$148&gt;=$B713), coordinates!$D$2:$D$148), "-")</f>
        <v>envelope glycoprotein L</v>
      </c>
      <c r="E713" s="15" t="str">
        <f>IFERROR(LOOKUP(2, 1/(coordinates!$A$2:$A$148&lt;=$B713)/(coordinates!$B$2:$B$148&gt;=$B713), coordinates!$E$2:$E$148), "-")</f>
        <v>contains signal peptide; complexed with envelope glycoprotein H; involved in cell entry; involved in cell-to-cell spread</v>
      </c>
      <c r="F713" s="23" t="s">
        <v>424</v>
      </c>
      <c r="G713" s="23" t="s">
        <v>1304</v>
      </c>
      <c r="H713" s="24" t="s">
        <v>1367</v>
      </c>
      <c r="I713" s="15" t="str">
        <f t="shared" si="14"/>
        <v>complex</v>
      </c>
      <c r="J713" s="23">
        <v>40</v>
      </c>
      <c r="K713" s="23">
        <v>2</v>
      </c>
      <c r="L713" s="23">
        <v>38</v>
      </c>
    </row>
    <row r="714" spans="1:21" x14ac:dyDescent="0.2">
      <c r="A714" s="23" t="s">
        <v>1296</v>
      </c>
      <c r="B714" s="23">
        <v>17425</v>
      </c>
      <c r="C714" s="15" t="str" cm="1">
        <f t="array" ref="C714">IFERROR(LOOKUP(2, 1/(coordinates!$A$2:$A$148&lt;=B714)/(coordinates!$B$2:$B$148&gt;=B714), coordinates!$C$2:$C$148), "-")</f>
        <v>U82</v>
      </c>
      <c r="D714" s="15" t="str">
        <f>IFERROR(LOOKUP(2, 1/(coordinates!$A$2:$A$148&lt;=$B714)/(coordinates!$B$2:$B$148&gt;=$B714), coordinates!$D$2:$D$148), "-")</f>
        <v>envelope glycoprotein L</v>
      </c>
      <c r="E714" s="15" t="str">
        <f>IFERROR(LOOKUP(2, 1/(coordinates!$A$2:$A$148&lt;=$B714)/(coordinates!$B$2:$B$148&gt;=$B714), coordinates!$E$2:$E$148), "-")</f>
        <v>contains signal peptide; complexed with envelope glycoprotein H; involved in cell entry; involved in cell-to-cell spread</v>
      </c>
      <c r="F714" s="23" t="s">
        <v>10</v>
      </c>
      <c r="G714" s="23" t="s">
        <v>12</v>
      </c>
      <c r="H714" s="25">
        <v>27628</v>
      </c>
      <c r="I714" s="15" t="str">
        <f t="shared" si="14"/>
        <v>snp</v>
      </c>
      <c r="J714" s="23">
        <v>40</v>
      </c>
      <c r="K714" s="23">
        <v>2</v>
      </c>
      <c r="L714" s="23">
        <v>27</v>
      </c>
    </row>
    <row r="715" spans="1:21" x14ac:dyDescent="0.2">
      <c r="A715" s="23" t="s">
        <v>1296</v>
      </c>
      <c r="B715" s="23">
        <v>17433</v>
      </c>
      <c r="C715" s="15" t="str" cm="1">
        <f t="array" ref="C715">IFERROR(LOOKUP(2, 1/(coordinates!$A$2:$A$148&lt;=B715)/(coordinates!$B$2:$B$148&gt;=B715), coordinates!$C$2:$C$148), "-")</f>
        <v>U82</v>
      </c>
      <c r="D715" s="15" t="str">
        <f>IFERROR(LOOKUP(2, 1/(coordinates!$A$2:$A$148&lt;=$B715)/(coordinates!$B$2:$B$148&gt;=$B715), coordinates!$D$2:$D$148), "-")</f>
        <v>envelope glycoprotein L</v>
      </c>
      <c r="E715" s="15" t="str">
        <f>IFERROR(LOOKUP(2, 1/(coordinates!$A$2:$A$148&lt;=$B715)/(coordinates!$B$2:$B$148&gt;=$B715), coordinates!$E$2:$E$148), "-")</f>
        <v>contains signal peptide; complexed with envelope glycoprotein H; involved in cell entry; involved in cell-to-cell spread</v>
      </c>
      <c r="F715" s="23" t="s">
        <v>10</v>
      </c>
      <c r="G715" s="23" t="s">
        <v>9</v>
      </c>
      <c r="H715" s="25">
        <v>48823</v>
      </c>
      <c r="I715" s="15" t="str">
        <f t="shared" si="14"/>
        <v>snp</v>
      </c>
      <c r="J715" s="23">
        <v>41</v>
      </c>
      <c r="K715" s="23">
        <v>1</v>
      </c>
      <c r="L715" s="23">
        <v>38</v>
      </c>
    </row>
    <row r="716" spans="1:21" x14ac:dyDescent="0.2">
      <c r="A716" s="23" t="s">
        <v>1296</v>
      </c>
      <c r="B716" s="23">
        <v>17439</v>
      </c>
      <c r="C716" s="15" t="str" cm="1">
        <f t="array" ref="C716">IFERROR(LOOKUP(2, 1/(coordinates!$A$2:$A$148&lt;=B716)/(coordinates!$B$2:$B$148&gt;=B716), coordinates!$C$2:$C$148), "-")</f>
        <v>U82</v>
      </c>
      <c r="D716" s="15" t="str">
        <f>IFERROR(LOOKUP(2, 1/(coordinates!$A$2:$A$148&lt;=$B716)/(coordinates!$B$2:$B$148&gt;=$B716), coordinates!$D$2:$D$148), "-")</f>
        <v>envelope glycoprotein L</v>
      </c>
      <c r="E716" s="15" t="str">
        <f>IFERROR(LOOKUP(2, 1/(coordinates!$A$2:$A$148&lt;=$B716)/(coordinates!$B$2:$B$148&gt;=$B716), coordinates!$E$2:$E$148), "-")</f>
        <v>contains signal peptide; complexed with envelope glycoprotein H; involved in cell entry; involved in cell-to-cell spread</v>
      </c>
      <c r="F716" s="23" t="s">
        <v>12</v>
      </c>
      <c r="G716" s="23" t="s">
        <v>9</v>
      </c>
      <c r="H716" s="25">
        <v>24553</v>
      </c>
      <c r="I716" s="15" t="str">
        <f t="shared" si="14"/>
        <v>snp</v>
      </c>
      <c r="J716" s="23">
        <v>46</v>
      </c>
      <c r="K716" s="23">
        <v>6</v>
      </c>
      <c r="L716" s="23">
        <v>26</v>
      </c>
    </row>
    <row r="717" spans="1:21" x14ac:dyDescent="0.2">
      <c r="A717" s="23" t="s">
        <v>1296</v>
      </c>
      <c r="B717" s="23">
        <v>17442</v>
      </c>
      <c r="C717" s="15" t="str" cm="1">
        <f t="array" ref="C717">IFERROR(LOOKUP(2, 1/(coordinates!$A$2:$A$148&lt;=B717)/(coordinates!$B$2:$B$148&gt;=B717), coordinates!$C$2:$C$148), "-")</f>
        <v>U82</v>
      </c>
      <c r="D717" s="15" t="str">
        <f>IFERROR(LOOKUP(2, 1/(coordinates!$A$2:$A$148&lt;=$B717)/(coordinates!$B$2:$B$148&gt;=$B717), coordinates!$D$2:$D$148), "-")</f>
        <v>envelope glycoprotein L</v>
      </c>
      <c r="E717" s="15" t="str">
        <f>IFERROR(LOOKUP(2, 1/(coordinates!$A$2:$A$148&lt;=$B717)/(coordinates!$B$2:$B$148&gt;=$B717), coordinates!$E$2:$E$148), "-")</f>
        <v>contains signal peptide; complexed with envelope glycoprotein H; involved in cell entry; involved in cell-to-cell spread</v>
      </c>
      <c r="F717" s="23" t="s">
        <v>12</v>
      </c>
      <c r="G717" s="23" t="s">
        <v>9</v>
      </c>
      <c r="H717" s="24" t="s">
        <v>1368</v>
      </c>
      <c r="I717" s="15" t="str">
        <f t="shared" si="14"/>
        <v>snp</v>
      </c>
      <c r="J717" s="23">
        <v>41</v>
      </c>
      <c r="K717" s="23">
        <v>2</v>
      </c>
      <c r="L717" s="23">
        <v>29</v>
      </c>
    </row>
    <row r="718" spans="1:21" x14ac:dyDescent="0.2">
      <c r="A718" s="23" t="s">
        <v>1296</v>
      </c>
      <c r="B718" s="23">
        <v>17445</v>
      </c>
      <c r="C718" s="15" t="str" cm="1">
        <f t="array" ref="C718">IFERROR(LOOKUP(2, 1/(coordinates!$A$2:$A$148&lt;=B718)/(coordinates!$B$2:$B$148&gt;=B718), coordinates!$C$2:$C$148), "-")</f>
        <v>U82</v>
      </c>
      <c r="D718" s="15" t="str">
        <f>IFERROR(LOOKUP(2, 1/(coordinates!$A$2:$A$148&lt;=$B718)/(coordinates!$B$2:$B$148&gt;=$B718), coordinates!$D$2:$D$148), "-")</f>
        <v>envelope glycoprotein L</v>
      </c>
      <c r="E718" s="15" t="str">
        <f>IFERROR(LOOKUP(2, 1/(coordinates!$A$2:$A$148&lt;=$B718)/(coordinates!$B$2:$B$148&gt;=$B718), coordinates!$E$2:$E$148), "-")</f>
        <v>contains signal peptide; complexed with envelope glycoprotein H; involved in cell entry; involved in cell-to-cell spread</v>
      </c>
      <c r="F718" s="23" t="s">
        <v>9</v>
      </c>
      <c r="G718" s="23" t="s">
        <v>10</v>
      </c>
      <c r="H718" s="25">
        <v>14475</v>
      </c>
      <c r="I718" s="15" t="str">
        <f t="shared" si="14"/>
        <v>snp</v>
      </c>
      <c r="J718" s="23">
        <v>40</v>
      </c>
      <c r="K718" s="23">
        <v>9</v>
      </c>
      <c r="L718" s="23">
        <v>27</v>
      </c>
    </row>
    <row r="719" spans="1:21" x14ac:dyDescent="0.2">
      <c r="A719" s="23" t="s">
        <v>1296</v>
      </c>
      <c r="B719" s="23">
        <v>17450</v>
      </c>
      <c r="C719" s="15" t="str" cm="1">
        <f t="array" ref="C719">IFERROR(LOOKUP(2, 1/(coordinates!$A$2:$A$148&lt;=B719)/(coordinates!$B$2:$B$148&gt;=B719), coordinates!$C$2:$C$148), "-")</f>
        <v>U82</v>
      </c>
      <c r="D719" s="15" t="str">
        <f>IFERROR(LOOKUP(2, 1/(coordinates!$A$2:$A$148&lt;=$B719)/(coordinates!$B$2:$B$148&gt;=$B719), coordinates!$D$2:$D$148), "-")</f>
        <v>envelope glycoprotein L</v>
      </c>
      <c r="E719" s="15" t="str">
        <f>IFERROR(LOOKUP(2, 1/(coordinates!$A$2:$A$148&lt;=$B719)/(coordinates!$B$2:$B$148&gt;=$B719), coordinates!$E$2:$E$148), "-")</f>
        <v>contains signal peptide; complexed with envelope glycoprotein H; involved in cell entry; involved in cell-to-cell spread</v>
      </c>
      <c r="F719" s="23" t="s">
        <v>58</v>
      </c>
      <c r="G719" s="23" t="s">
        <v>33</v>
      </c>
      <c r="H719" s="25">
        <v>44024</v>
      </c>
      <c r="I719" s="15" t="str">
        <f t="shared" si="14"/>
        <v>complex</v>
      </c>
      <c r="J719" s="23">
        <v>40</v>
      </c>
      <c r="K719" s="23">
        <v>1</v>
      </c>
      <c r="L719" s="23">
        <v>27</v>
      </c>
    </row>
    <row r="720" spans="1:21" x14ac:dyDescent="0.2">
      <c r="A720" s="15" t="s">
        <v>1251</v>
      </c>
      <c r="B720" s="15">
        <v>17460</v>
      </c>
      <c r="C720" s="15" t="str" cm="1">
        <f t="array" ref="C720">IFERROR(LOOKUP(2, 1/(coordinates!$A$2:$A$148&lt;=B720)/(coordinates!$B$2:$B$148&gt;=B720), coordinates!$C$2:$C$148), "-")</f>
        <v>U82</v>
      </c>
      <c r="D720" s="15" t="str">
        <f>IFERROR(LOOKUP(2, 1/(coordinates!$A$2:$A$148&lt;=$B720)/(coordinates!$B$2:$B$148&gt;=$B720), coordinates!$D$2:$D$148), "-")</f>
        <v>envelope glycoprotein L</v>
      </c>
      <c r="E720" s="15" t="str">
        <f>IFERROR(LOOKUP(2, 1/(coordinates!$A$2:$A$148&lt;=$B720)/(coordinates!$B$2:$B$148&gt;=$B720), coordinates!$E$2:$E$148), "-")</f>
        <v>contains signal peptide; complexed with envelope glycoprotein H; involved in cell entry; involved in cell-to-cell spread</v>
      </c>
      <c r="F720" s="15" t="s">
        <v>13</v>
      </c>
      <c r="G720" s="15" t="s">
        <v>9</v>
      </c>
      <c r="H720" s="26">
        <v>917319</v>
      </c>
      <c r="I720" s="15" t="s">
        <v>11</v>
      </c>
      <c r="J720" s="15">
        <v>31</v>
      </c>
      <c r="K720" s="15">
        <v>0</v>
      </c>
      <c r="L720" s="15">
        <v>31</v>
      </c>
      <c r="M720" s="15">
        <v>17460</v>
      </c>
      <c r="N720" s="15" t="str" cm="1">
        <f t="array" ref="N720">IFERROR(LOOKUP(2, 1/(coordinates!$A$2:$A$148&lt;=M720)/(coordinates!$B$2:$B$148&gt;=M720), coordinates!$C$2:$C$148), "-")</f>
        <v>U82</v>
      </c>
      <c r="O720" s="15" t="s">
        <v>13</v>
      </c>
      <c r="P720" s="15" t="s">
        <v>9</v>
      </c>
      <c r="Q720" s="26">
        <v>32056</v>
      </c>
      <c r="R720" s="15" t="s">
        <v>11</v>
      </c>
      <c r="S720" s="15">
        <v>40</v>
      </c>
      <c r="T720" s="15">
        <v>1</v>
      </c>
      <c r="U720" s="15">
        <v>34</v>
      </c>
    </row>
    <row r="721" spans="1:12" x14ac:dyDescent="0.2">
      <c r="A721" s="23" t="s">
        <v>1296</v>
      </c>
      <c r="B721" s="23">
        <v>17480</v>
      </c>
      <c r="C721" s="15" t="str" cm="1">
        <f t="array" ref="C721">IFERROR(LOOKUP(2, 1/(coordinates!$A$2:$A$148&lt;=B721)/(coordinates!$B$2:$B$148&gt;=B721), coordinates!$C$2:$C$148), "-")</f>
        <v>U82</v>
      </c>
      <c r="D721" s="15" t="str">
        <f>IFERROR(LOOKUP(2, 1/(coordinates!$A$2:$A$148&lt;=$B721)/(coordinates!$B$2:$B$148&gt;=$B721), coordinates!$D$2:$D$148), "-")</f>
        <v>envelope glycoprotein L</v>
      </c>
      <c r="E721" s="15" t="str">
        <f>IFERROR(LOOKUP(2, 1/(coordinates!$A$2:$A$148&lt;=$B721)/(coordinates!$B$2:$B$148&gt;=$B721), coordinates!$E$2:$E$148), "-")</f>
        <v>contains signal peptide; complexed with envelope glycoprotein H; involved in cell entry; involved in cell-to-cell spread</v>
      </c>
      <c r="F721" s="23" t="s">
        <v>9</v>
      </c>
      <c r="G721" s="23" t="s">
        <v>12</v>
      </c>
      <c r="H721" s="25">
        <v>39953</v>
      </c>
      <c r="I721" s="15" t="str">
        <f t="shared" ref="I721:I752" si="15">IF(AND(LEN(F721)=LEN(G721), LEN(F721)=1), "snp", "complex")</f>
        <v>snp</v>
      </c>
      <c r="J721" s="23">
        <v>39</v>
      </c>
      <c r="K721" s="23">
        <v>1</v>
      </c>
      <c r="L721" s="23">
        <v>36</v>
      </c>
    </row>
    <row r="722" spans="1:12" x14ac:dyDescent="0.2">
      <c r="A722" s="23" t="s">
        <v>1296</v>
      </c>
      <c r="B722" s="23">
        <v>17484</v>
      </c>
      <c r="C722" s="15" t="str" cm="1">
        <f t="array" ref="C722">IFERROR(LOOKUP(2, 1/(coordinates!$A$2:$A$148&lt;=B722)/(coordinates!$B$2:$B$148&gt;=B722), coordinates!$C$2:$C$148), "-")</f>
        <v>U82</v>
      </c>
      <c r="D722" s="15" t="str">
        <f>IFERROR(LOOKUP(2, 1/(coordinates!$A$2:$A$148&lt;=$B722)/(coordinates!$B$2:$B$148&gt;=$B722), coordinates!$D$2:$D$148), "-")</f>
        <v>envelope glycoprotein L</v>
      </c>
      <c r="E722" s="15" t="str">
        <f>IFERROR(LOOKUP(2, 1/(coordinates!$A$2:$A$148&lt;=$B722)/(coordinates!$B$2:$B$148&gt;=$B722), coordinates!$E$2:$E$148), "-")</f>
        <v>contains signal peptide; complexed with envelope glycoprotein H; involved in cell entry; involved in cell-to-cell spread</v>
      </c>
      <c r="F722" s="23" t="s">
        <v>13</v>
      </c>
      <c r="G722" s="23" t="s">
        <v>10</v>
      </c>
      <c r="H722" s="25">
        <v>39189</v>
      </c>
      <c r="I722" s="15" t="str">
        <f t="shared" si="15"/>
        <v>snp</v>
      </c>
      <c r="J722" s="23">
        <v>39</v>
      </c>
      <c r="K722" s="23">
        <v>2</v>
      </c>
      <c r="L722" s="23">
        <v>36</v>
      </c>
    </row>
    <row r="723" spans="1:12" x14ac:dyDescent="0.2">
      <c r="A723" s="23" t="s">
        <v>1296</v>
      </c>
      <c r="B723" s="23">
        <v>17487</v>
      </c>
      <c r="C723" s="15" t="str" cm="1">
        <f t="array" ref="C723">IFERROR(LOOKUP(2, 1/(coordinates!$A$2:$A$148&lt;=B723)/(coordinates!$B$2:$B$148&gt;=B723), coordinates!$C$2:$C$148), "-")</f>
        <v>U82</v>
      </c>
      <c r="D723" s="15" t="str">
        <f>IFERROR(LOOKUP(2, 1/(coordinates!$A$2:$A$148&lt;=$B723)/(coordinates!$B$2:$B$148&gt;=$B723), coordinates!$D$2:$D$148), "-")</f>
        <v>envelope glycoprotein L</v>
      </c>
      <c r="E723" s="15" t="str">
        <f>IFERROR(LOOKUP(2, 1/(coordinates!$A$2:$A$148&lt;=$B723)/(coordinates!$B$2:$B$148&gt;=$B723), coordinates!$E$2:$E$148), "-")</f>
        <v>contains signal peptide; complexed with envelope glycoprotein H; involved in cell entry; involved in cell-to-cell spread</v>
      </c>
      <c r="F723" s="23" t="s">
        <v>13</v>
      </c>
      <c r="G723" s="23" t="s">
        <v>10</v>
      </c>
      <c r="H723" s="24" t="s">
        <v>1369</v>
      </c>
      <c r="I723" s="15" t="str">
        <f t="shared" si="15"/>
        <v>snp</v>
      </c>
      <c r="J723" s="23">
        <v>39</v>
      </c>
      <c r="K723" s="23">
        <v>3</v>
      </c>
      <c r="L723" s="23">
        <v>36</v>
      </c>
    </row>
    <row r="724" spans="1:12" x14ac:dyDescent="0.2">
      <c r="A724" s="23" t="s">
        <v>1296</v>
      </c>
      <c r="B724" s="23">
        <v>17493</v>
      </c>
      <c r="C724" s="15" t="str" cm="1">
        <f t="array" ref="C724">IFERROR(LOOKUP(2, 1/(coordinates!$A$2:$A$148&lt;=B724)/(coordinates!$B$2:$B$148&gt;=B724), coordinates!$C$2:$C$148), "-")</f>
        <v>U82</v>
      </c>
      <c r="D724" s="15" t="str">
        <f>IFERROR(LOOKUP(2, 1/(coordinates!$A$2:$A$148&lt;=$B724)/(coordinates!$B$2:$B$148&gt;=$B724), coordinates!$D$2:$D$148), "-")</f>
        <v>envelope glycoprotein L</v>
      </c>
      <c r="E724" s="15" t="str">
        <f>IFERROR(LOOKUP(2, 1/(coordinates!$A$2:$A$148&lt;=$B724)/(coordinates!$B$2:$B$148&gt;=$B724), coordinates!$E$2:$E$148), "-")</f>
        <v>contains signal peptide; complexed with envelope glycoprotein H; involved in cell entry; involved in cell-to-cell spread</v>
      </c>
      <c r="F724" s="23" t="s">
        <v>13</v>
      </c>
      <c r="G724" s="23" t="s">
        <v>10</v>
      </c>
      <c r="H724" s="25">
        <v>44199</v>
      </c>
      <c r="I724" s="15" t="str">
        <f t="shared" si="15"/>
        <v>snp</v>
      </c>
      <c r="J724" s="23">
        <v>35</v>
      </c>
      <c r="K724" s="23">
        <v>2</v>
      </c>
      <c r="L724" s="23">
        <v>31</v>
      </c>
    </row>
    <row r="725" spans="1:12" x14ac:dyDescent="0.2">
      <c r="A725" s="23" t="s">
        <v>1296</v>
      </c>
      <c r="B725" s="23">
        <v>17496</v>
      </c>
      <c r="C725" s="15" t="str" cm="1">
        <f t="array" ref="C725">IFERROR(LOOKUP(2, 1/(coordinates!$A$2:$A$148&lt;=B725)/(coordinates!$B$2:$B$148&gt;=B725), coordinates!$C$2:$C$148), "-")</f>
        <v>U82</v>
      </c>
      <c r="D725" s="15" t="str">
        <f>IFERROR(LOOKUP(2, 1/(coordinates!$A$2:$A$148&lt;=$B725)/(coordinates!$B$2:$B$148&gt;=$B725), coordinates!$D$2:$D$148), "-")</f>
        <v>envelope glycoprotein L</v>
      </c>
      <c r="E725" s="15" t="str">
        <f>IFERROR(LOOKUP(2, 1/(coordinates!$A$2:$A$148&lt;=$B725)/(coordinates!$B$2:$B$148&gt;=$B725), coordinates!$E$2:$E$148), "-")</f>
        <v>contains signal peptide; complexed with envelope glycoprotein H; involved in cell entry; involved in cell-to-cell spread</v>
      </c>
      <c r="F725" s="23" t="s">
        <v>10</v>
      </c>
      <c r="G725" s="23" t="s">
        <v>13</v>
      </c>
      <c r="H725" s="25">
        <v>34861</v>
      </c>
      <c r="I725" s="15" t="str">
        <f t="shared" si="15"/>
        <v>snp</v>
      </c>
      <c r="J725" s="23">
        <v>35</v>
      </c>
      <c r="K725" s="23">
        <v>4</v>
      </c>
      <c r="L725" s="23">
        <v>30</v>
      </c>
    </row>
    <row r="726" spans="1:12" x14ac:dyDescent="0.2">
      <c r="A726" s="23" t="s">
        <v>1296</v>
      </c>
      <c r="B726" s="23">
        <v>17499</v>
      </c>
      <c r="C726" s="15" t="str" cm="1">
        <f t="array" ref="C726">IFERROR(LOOKUP(2, 1/(coordinates!$A$2:$A$148&lt;=B726)/(coordinates!$B$2:$B$148&gt;=B726), coordinates!$C$2:$C$148), "-")</f>
        <v>U82</v>
      </c>
      <c r="D726" s="15" t="str">
        <f>IFERROR(LOOKUP(2, 1/(coordinates!$A$2:$A$148&lt;=$B726)/(coordinates!$B$2:$B$148&gt;=$B726), coordinates!$D$2:$D$148), "-")</f>
        <v>envelope glycoprotein L</v>
      </c>
      <c r="E726" s="15" t="str">
        <f>IFERROR(LOOKUP(2, 1/(coordinates!$A$2:$A$148&lt;=$B726)/(coordinates!$B$2:$B$148&gt;=$B726), coordinates!$E$2:$E$148), "-")</f>
        <v>contains signal peptide; complexed with envelope glycoprotein H; involved in cell entry; involved in cell-to-cell spread</v>
      </c>
      <c r="F726" s="23" t="s">
        <v>126</v>
      </c>
      <c r="G726" s="23" t="s">
        <v>17</v>
      </c>
      <c r="H726" s="25">
        <v>75387</v>
      </c>
      <c r="I726" s="15" t="str">
        <f t="shared" si="15"/>
        <v>complex</v>
      </c>
      <c r="J726" s="23">
        <v>36</v>
      </c>
      <c r="K726" s="23">
        <v>4</v>
      </c>
      <c r="L726" s="23">
        <v>29</v>
      </c>
    </row>
    <row r="727" spans="1:12" x14ac:dyDescent="0.2">
      <c r="A727" s="23" t="s">
        <v>1296</v>
      </c>
      <c r="B727" s="23">
        <v>17502</v>
      </c>
      <c r="C727" s="15" t="str" cm="1">
        <f t="array" ref="C727">IFERROR(LOOKUP(2, 1/(coordinates!$A$2:$A$148&lt;=B727)/(coordinates!$B$2:$B$148&gt;=B727), coordinates!$C$2:$C$148), "-")</f>
        <v>U82</v>
      </c>
      <c r="D727" s="15" t="str">
        <f>IFERROR(LOOKUP(2, 1/(coordinates!$A$2:$A$148&lt;=$B727)/(coordinates!$B$2:$B$148&gt;=$B727), coordinates!$D$2:$D$148), "-")</f>
        <v>envelope glycoprotein L</v>
      </c>
      <c r="E727" s="15" t="str">
        <f>IFERROR(LOOKUP(2, 1/(coordinates!$A$2:$A$148&lt;=$B727)/(coordinates!$B$2:$B$148&gt;=$B727), coordinates!$E$2:$E$148), "-")</f>
        <v>contains signal peptide; complexed with envelope glycoprotein H; involved in cell entry; involved in cell-to-cell spread</v>
      </c>
      <c r="F727" s="23" t="s">
        <v>10</v>
      </c>
      <c r="G727" s="23" t="s">
        <v>13</v>
      </c>
      <c r="H727" s="25">
        <v>33293</v>
      </c>
      <c r="I727" s="15" t="str">
        <f t="shared" si="15"/>
        <v>snp</v>
      </c>
      <c r="J727" s="23">
        <v>35</v>
      </c>
      <c r="K727" s="23">
        <v>3</v>
      </c>
      <c r="L727" s="23">
        <v>31</v>
      </c>
    </row>
    <row r="728" spans="1:12" x14ac:dyDescent="0.2">
      <c r="A728" s="23" t="s">
        <v>1296</v>
      </c>
      <c r="B728" s="23">
        <v>17505</v>
      </c>
      <c r="C728" s="15" t="str" cm="1">
        <f t="array" ref="C728">IFERROR(LOOKUP(2, 1/(coordinates!$A$2:$A$148&lt;=B728)/(coordinates!$B$2:$B$148&gt;=B728), coordinates!$C$2:$C$148), "-")</f>
        <v>U82</v>
      </c>
      <c r="D728" s="15" t="str">
        <f>IFERROR(LOOKUP(2, 1/(coordinates!$A$2:$A$148&lt;=$B728)/(coordinates!$B$2:$B$148&gt;=$B728), coordinates!$D$2:$D$148), "-")</f>
        <v>envelope glycoprotein L</v>
      </c>
      <c r="E728" s="15" t="str">
        <f>IFERROR(LOOKUP(2, 1/(coordinates!$A$2:$A$148&lt;=$B728)/(coordinates!$B$2:$B$148&gt;=$B728), coordinates!$E$2:$E$148), "-")</f>
        <v>contains signal peptide; complexed with envelope glycoprotein H; involved in cell entry; involved in cell-to-cell spread</v>
      </c>
      <c r="F728" s="23" t="s">
        <v>13</v>
      </c>
      <c r="G728" s="23" t="s">
        <v>10</v>
      </c>
      <c r="H728" s="25">
        <v>41986</v>
      </c>
      <c r="I728" s="15" t="str">
        <f t="shared" si="15"/>
        <v>snp</v>
      </c>
      <c r="J728" s="23">
        <v>35</v>
      </c>
      <c r="K728" s="23">
        <v>2</v>
      </c>
      <c r="L728" s="23">
        <v>31</v>
      </c>
    </row>
    <row r="729" spans="1:12" x14ac:dyDescent="0.2">
      <c r="A729" s="23" t="s">
        <v>1296</v>
      </c>
      <c r="B729" s="23">
        <v>17507</v>
      </c>
      <c r="C729" s="15" t="str" cm="1">
        <f t="array" ref="C729">IFERROR(LOOKUP(2, 1/(coordinates!$A$2:$A$148&lt;=B729)/(coordinates!$B$2:$B$148&gt;=B729), coordinates!$C$2:$C$148), "-")</f>
        <v>U82</v>
      </c>
      <c r="D729" s="15" t="str">
        <f>IFERROR(LOOKUP(2, 1/(coordinates!$A$2:$A$148&lt;=$B729)/(coordinates!$B$2:$B$148&gt;=$B729), coordinates!$D$2:$D$148), "-")</f>
        <v>envelope glycoprotein L</v>
      </c>
      <c r="E729" s="15" t="str">
        <f>IFERROR(LOOKUP(2, 1/(coordinates!$A$2:$A$148&lt;=$B729)/(coordinates!$B$2:$B$148&gt;=$B729), coordinates!$E$2:$E$148), "-")</f>
        <v>contains signal peptide; complexed with envelope glycoprotein H; involved in cell entry; involved in cell-to-cell spread</v>
      </c>
      <c r="F729" s="23" t="s">
        <v>9</v>
      </c>
      <c r="G729" s="23" t="s">
        <v>12</v>
      </c>
      <c r="H729" s="25">
        <v>36286</v>
      </c>
      <c r="I729" s="15" t="str">
        <f t="shared" si="15"/>
        <v>snp</v>
      </c>
      <c r="J729" s="23">
        <v>35</v>
      </c>
      <c r="K729" s="23">
        <v>4</v>
      </c>
      <c r="L729" s="23">
        <v>31</v>
      </c>
    </row>
    <row r="730" spans="1:12" x14ac:dyDescent="0.2">
      <c r="A730" s="23" t="s">
        <v>1296</v>
      </c>
      <c r="B730" s="23">
        <v>17509</v>
      </c>
      <c r="C730" s="15" t="str" cm="1">
        <f t="array" ref="C730">IFERROR(LOOKUP(2, 1/(coordinates!$A$2:$A$148&lt;=B730)/(coordinates!$B$2:$B$148&gt;=B730), coordinates!$C$2:$C$148), "-")</f>
        <v>U82</v>
      </c>
      <c r="D730" s="15" t="str">
        <f>IFERROR(LOOKUP(2, 1/(coordinates!$A$2:$A$148&lt;=$B730)/(coordinates!$B$2:$B$148&gt;=$B730), coordinates!$D$2:$D$148), "-")</f>
        <v>envelope glycoprotein L</v>
      </c>
      <c r="E730" s="15" t="str">
        <f>IFERROR(LOOKUP(2, 1/(coordinates!$A$2:$A$148&lt;=$B730)/(coordinates!$B$2:$B$148&gt;=$B730), coordinates!$E$2:$E$148), "-")</f>
        <v>contains signal peptide; complexed with envelope glycoprotein H; involved in cell entry; involved in cell-to-cell spread</v>
      </c>
      <c r="F730" s="23" t="s">
        <v>12</v>
      </c>
      <c r="G730" s="23" t="s">
        <v>9</v>
      </c>
      <c r="H730" s="25">
        <v>37541</v>
      </c>
      <c r="I730" s="15" t="str">
        <f t="shared" si="15"/>
        <v>snp</v>
      </c>
      <c r="J730" s="23">
        <v>35</v>
      </c>
      <c r="K730" s="23">
        <v>0</v>
      </c>
      <c r="L730" s="23">
        <v>31</v>
      </c>
    </row>
    <row r="731" spans="1:12" x14ac:dyDescent="0.2">
      <c r="A731" s="23" t="s">
        <v>1296</v>
      </c>
      <c r="B731" s="23">
        <v>17515</v>
      </c>
      <c r="C731" s="15" t="str" cm="1">
        <f t="array" ref="C731">IFERROR(LOOKUP(2, 1/(coordinates!$A$2:$A$148&lt;=B731)/(coordinates!$B$2:$B$148&gt;=B731), coordinates!$C$2:$C$148), "-")</f>
        <v>U82</v>
      </c>
      <c r="D731" s="15" t="str">
        <f>IFERROR(LOOKUP(2, 1/(coordinates!$A$2:$A$148&lt;=$B731)/(coordinates!$B$2:$B$148&gt;=$B731), coordinates!$D$2:$D$148), "-")</f>
        <v>envelope glycoprotein L</v>
      </c>
      <c r="E731" s="15" t="str">
        <f>IFERROR(LOOKUP(2, 1/(coordinates!$A$2:$A$148&lt;=$B731)/(coordinates!$B$2:$B$148&gt;=$B731), coordinates!$E$2:$E$148), "-")</f>
        <v>contains signal peptide; complexed with envelope glycoprotein H; involved in cell entry; involved in cell-to-cell spread</v>
      </c>
      <c r="F731" s="23" t="s">
        <v>33</v>
      </c>
      <c r="G731" s="23" t="s">
        <v>187</v>
      </c>
      <c r="H731" s="24" t="s">
        <v>1370</v>
      </c>
      <c r="I731" s="15" t="str">
        <f t="shared" si="15"/>
        <v>complex</v>
      </c>
      <c r="J731" s="23">
        <v>35</v>
      </c>
      <c r="K731" s="23">
        <v>1</v>
      </c>
      <c r="L731" s="23">
        <v>34</v>
      </c>
    </row>
    <row r="732" spans="1:12" x14ac:dyDescent="0.2">
      <c r="A732" s="23" t="s">
        <v>1296</v>
      </c>
      <c r="B732" s="23">
        <v>17520</v>
      </c>
      <c r="C732" s="15" t="str" cm="1">
        <f t="array" ref="C732">IFERROR(LOOKUP(2, 1/(coordinates!$A$2:$A$148&lt;=B732)/(coordinates!$B$2:$B$148&gt;=B732), coordinates!$C$2:$C$148), "-")</f>
        <v>U82</v>
      </c>
      <c r="D732" s="15" t="str">
        <f>IFERROR(LOOKUP(2, 1/(coordinates!$A$2:$A$148&lt;=$B732)/(coordinates!$B$2:$B$148&gt;=$B732), coordinates!$D$2:$D$148), "-")</f>
        <v>envelope glycoprotein L</v>
      </c>
      <c r="E732" s="15" t="str">
        <f>IFERROR(LOOKUP(2, 1/(coordinates!$A$2:$A$148&lt;=$B732)/(coordinates!$B$2:$B$148&gt;=$B732), coordinates!$E$2:$E$148), "-")</f>
        <v>contains signal peptide; complexed with envelope glycoprotein H; involved in cell entry; involved in cell-to-cell spread</v>
      </c>
      <c r="F732" s="23" t="s">
        <v>9</v>
      </c>
      <c r="G732" s="23" t="s">
        <v>13</v>
      </c>
      <c r="H732" s="25">
        <v>43796</v>
      </c>
      <c r="I732" s="15" t="str">
        <f t="shared" si="15"/>
        <v>snp</v>
      </c>
      <c r="J732" s="23">
        <v>35</v>
      </c>
      <c r="K732" s="23">
        <v>2</v>
      </c>
      <c r="L732" s="23">
        <v>32</v>
      </c>
    </row>
    <row r="733" spans="1:12" x14ac:dyDescent="0.2">
      <c r="A733" s="23" t="s">
        <v>1296</v>
      </c>
      <c r="B733" s="23">
        <v>17526</v>
      </c>
      <c r="C733" s="15" t="str" cm="1">
        <f t="array" ref="C733">IFERROR(LOOKUP(2, 1/(coordinates!$A$2:$A$148&lt;=B733)/(coordinates!$B$2:$B$148&gt;=B733), coordinates!$C$2:$C$148), "-")</f>
        <v>U82</v>
      </c>
      <c r="D733" s="15" t="str">
        <f>IFERROR(LOOKUP(2, 1/(coordinates!$A$2:$A$148&lt;=$B733)/(coordinates!$B$2:$B$148&gt;=$B733), coordinates!$D$2:$D$148), "-")</f>
        <v>envelope glycoprotein L</v>
      </c>
      <c r="E733" s="15" t="str">
        <f>IFERROR(LOOKUP(2, 1/(coordinates!$A$2:$A$148&lt;=$B733)/(coordinates!$B$2:$B$148&gt;=$B733), coordinates!$E$2:$E$148), "-")</f>
        <v>contains signal peptide; complexed with envelope glycoprotein H; involved in cell entry; involved in cell-to-cell spread</v>
      </c>
      <c r="F733" s="23" t="s">
        <v>474</v>
      </c>
      <c r="G733" s="23" t="s">
        <v>475</v>
      </c>
      <c r="H733" s="25">
        <v>91159</v>
      </c>
      <c r="I733" s="15" t="str">
        <f t="shared" si="15"/>
        <v>complex</v>
      </c>
      <c r="J733" s="23">
        <v>35</v>
      </c>
      <c r="K733" s="23">
        <v>0</v>
      </c>
      <c r="L733" s="23">
        <v>32</v>
      </c>
    </row>
    <row r="734" spans="1:12" x14ac:dyDescent="0.2">
      <c r="A734" s="23" t="s">
        <v>1296</v>
      </c>
      <c r="B734" s="23">
        <v>17532</v>
      </c>
      <c r="C734" s="15" t="str" cm="1">
        <f t="array" ref="C734">IFERROR(LOOKUP(2, 1/(coordinates!$A$2:$A$148&lt;=B734)/(coordinates!$B$2:$B$148&gt;=B734), coordinates!$C$2:$C$148), "-")</f>
        <v>U82</v>
      </c>
      <c r="D734" s="15" t="str">
        <f>IFERROR(LOOKUP(2, 1/(coordinates!$A$2:$A$148&lt;=$B734)/(coordinates!$B$2:$B$148&gt;=$B734), coordinates!$D$2:$D$148), "-")</f>
        <v>envelope glycoprotein L</v>
      </c>
      <c r="E734" s="15" t="str">
        <f>IFERROR(LOOKUP(2, 1/(coordinates!$A$2:$A$148&lt;=$B734)/(coordinates!$B$2:$B$148&gt;=$B734), coordinates!$E$2:$E$148), "-")</f>
        <v>contains signal peptide; complexed with envelope glycoprotein H; involved in cell entry; involved in cell-to-cell spread</v>
      </c>
      <c r="F734" s="23" t="s">
        <v>13</v>
      </c>
      <c r="G734" s="23" t="s">
        <v>10</v>
      </c>
      <c r="H734" s="24" t="s">
        <v>1371</v>
      </c>
      <c r="I734" s="15" t="str">
        <f t="shared" si="15"/>
        <v>snp</v>
      </c>
      <c r="J734" s="23">
        <v>37</v>
      </c>
      <c r="K734" s="23">
        <v>5</v>
      </c>
      <c r="L734" s="23">
        <v>26</v>
      </c>
    </row>
    <row r="735" spans="1:12" x14ac:dyDescent="0.2">
      <c r="A735" s="23" t="s">
        <v>1296</v>
      </c>
      <c r="B735" s="23">
        <v>17538</v>
      </c>
      <c r="C735" s="15" t="str" cm="1">
        <f t="array" ref="C735">IFERROR(LOOKUP(2, 1/(coordinates!$A$2:$A$148&lt;=B735)/(coordinates!$B$2:$B$148&gt;=B735), coordinates!$C$2:$C$148), "-")</f>
        <v>U82</v>
      </c>
      <c r="D735" s="15" t="str">
        <f>IFERROR(LOOKUP(2, 1/(coordinates!$A$2:$A$148&lt;=$B735)/(coordinates!$B$2:$B$148&gt;=$B735), coordinates!$D$2:$D$148), "-")</f>
        <v>envelope glycoprotein L</v>
      </c>
      <c r="E735" s="15" t="str">
        <f>IFERROR(LOOKUP(2, 1/(coordinates!$A$2:$A$148&lt;=$B735)/(coordinates!$B$2:$B$148&gt;=$B735), coordinates!$E$2:$E$148), "-")</f>
        <v>contains signal peptide; complexed with envelope glycoprotein H; involved in cell entry; involved in cell-to-cell spread</v>
      </c>
      <c r="F735" s="23" t="s">
        <v>133</v>
      </c>
      <c r="G735" s="23" t="s">
        <v>1223</v>
      </c>
      <c r="H735" s="25">
        <v>143092</v>
      </c>
      <c r="I735" s="15" t="str">
        <f t="shared" si="15"/>
        <v>complex</v>
      </c>
      <c r="J735" s="23">
        <v>35</v>
      </c>
      <c r="K735" s="23">
        <v>0</v>
      </c>
      <c r="L735" s="23">
        <v>31</v>
      </c>
    </row>
    <row r="736" spans="1:12" x14ac:dyDescent="0.2">
      <c r="A736" s="23" t="s">
        <v>1296</v>
      </c>
      <c r="B736" s="23">
        <v>17545</v>
      </c>
      <c r="C736" s="15" t="str" cm="1">
        <f t="array" ref="C736">IFERROR(LOOKUP(2, 1/(coordinates!$A$2:$A$148&lt;=B736)/(coordinates!$B$2:$B$148&gt;=B736), coordinates!$C$2:$C$148), "-")</f>
        <v>U82</v>
      </c>
      <c r="D736" s="15" t="str">
        <f>IFERROR(LOOKUP(2, 1/(coordinates!$A$2:$A$148&lt;=$B736)/(coordinates!$B$2:$B$148&gt;=$B736), coordinates!$D$2:$D$148), "-")</f>
        <v>envelope glycoprotein L</v>
      </c>
      <c r="E736" s="15" t="str">
        <f>IFERROR(LOOKUP(2, 1/(coordinates!$A$2:$A$148&lt;=$B736)/(coordinates!$B$2:$B$148&gt;=$B736), coordinates!$E$2:$E$148), "-")</f>
        <v>contains signal peptide; complexed with envelope glycoprotein H; involved in cell entry; involved in cell-to-cell spread</v>
      </c>
      <c r="F736" s="23" t="s">
        <v>1063</v>
      </c>
      <c r="G736" s="23" t="s">
        <v>1103</v>
      </c>
      <c r="H736" s="25">
        <v>113206</v>
      </c>
      <c r="I736" s="15" t="str">
        <f t="shared" si="15"/>
        <v>complex</v>
      </c>
      <c r="J736" s="23">
        <v>35</v>
      </c>
      <c r="K736" s="23">
        <v>0</v>
      </c>
      <c r="L736" s="23">
        <v>35</v>
      </c>
    </row>
    <row r="737" spans="1:12" x14ac:dyDescent="0.2">
      <c r="A737" s="23" t="s">
        <v>1296</v>
      </c>
      <c r="B737" s="23">
        <v>17550</v>
      </c>
      <c r="C737" s="15" t="str" cm="1">
        <f t="array" ref="C737">IFERROR(LOOKUP(2, 1/(coordinates!$A$2:$A$148&lt;=B737)/(coordinates!$B$2:$B$148&gt;=B737), coordinates!$C$2:$C$148), "-")</f>
        <v>U82</v>
      </c>
      <c r="D737" s="15" t="str">
        <f>IFERROR(LOOKUP(2, 1/(coordinates!$A$2:$A$148&lt;=$B737)/(coordinates!$B$2:$B$148&gt;=$B737), coordinates!$D$2:$D$148), "-")</f>
        <v>envelope glycoprotein L</v>
      </c>
      <c r="E737" s="15" t="str">
        <f>IFERROR(LOOKUP(2, 1/(coordinates!$A$2:$A$148&lt;=$B737)/(coordinates!$B$2:$B$148&gt;=$B737), coordinates!$E$2:$E$148), "-")</f>
        <v>contains signal peptide; complexed with envelope glycoprotein H; involved in cell entry; involved in cell-to-cell spread</v>
      </c>
      <c r="F737" s="23" t="s">
        <v>10</v>
      </c>
      <c r="G737" s="23" t="s">
        <v>13</v>
      </c>
      <c r="H737" s="25">
        <v>39989</v>
      </c>
      <c r="I737" s="15" t="str">
        <f t="shared" si="15"/>
        <v>snp</v>
      </c>
      <c r="J737" s="23">
        <v>35</v>
      </c>
      <c r="K737" s="23">
        <v>1</v>
      </c>
      <c r="L737" s="23">
        <v>33</v>
      </c>
    </row>
    <row r="738" spans="1:12" x14ac:dyDescent="0.2">
      <c r="A738" s="23" t="s">
        <v>1296</v>
      </c>
      <c r="B738" s="23">
        <v>17553</v>
      </c>
      <c r="C738" s="15" t="str" cm="1">
        <f t="array" ref="C738">IFERROR(LOOKUP(2, 1/(coordinates!$A$2:$A$148&lt;=B738)/(coordinates!$B$2:$B$148&gt;=B738), coordinates!$C$2:$C$148), "-")</f>
        <v>U82</v>
      </c>
      <c r="D738" s="15" t="str">
        <f>IFERROR(LOOKUP(2, 1/(coordinates!$A$2:$A$148&lt;=$B738)/(coordinates!$B$2:$B$148&gt;=$B738), coordinates!$D$2:$D$148), "-")</f>
        <v>envelope glycoprotein L</v>
      </c>
      <c r="E738" s="15" t="str">
        <f>IFERROR(LOOKUP(2, 1/(coordinates!$A$2:$A$148&lt;=$B738)/(coordinates!$B$2:$B$148&gt;=$B738), coordinates!$E$2:$E$148), "-")</f>
        <v>contains signal peptide; complexed with envelope glycoprotein H; involved in cell entry; involved in cell-to-cell spread</v>
      </c>
      <c r="F738" s="23" t="s">
        <v>187</v>
      </c>
      <c r="G738" s="23" t="s">
        <v>33</v>
      </c>
      <c r="H738" s="25">
        <v>75498</v>
      </c>
      <c r="I738" s="15" t="str">
        <f t="shared" si="15"/>
        <v>complex</v>
      </c>
      <c r="J738" s="23">
        <v>35</v>
      </c>
      <c r="K738" s="23">
        <v>2</v>
      </c>
      <c r="L738" s="23">
        <v>32</v>
      </c>
    </row>
    <row r="739" spans="1:12" x14ac:dyDescent="0.2">
      <c r="A739" s="23" t="s">
        <v>1296</v>
      </c>
      <c r="B739" s="23">
        <v>17556</v>
      </c>
      <c r="C739" s="15" t="str" cm="1">
        <f t="array" ref="C739">IFERROR(LOOKUP(2, 1/(coordinates!$A$2:$A$148&lt;=B739)/(coordinates!$B$2:$B$148&gt;=B739), coordinates!$C$2:$C$148), "-")</f>
        <v>U82</v>
      </c>
      <c r="D739" s="15" t="str">
        <f>IFERROR(LOOKUP(2, 1/(coordinates!$A$2:$A$148&lt;=$B739)/(coordinates!$B$2:$B$148&gt;=$B739), coordinates!$D$2:$D$148), "-")</f>
        <v>envelope glycoprotein L</v>
      </c>
      <c r="E739" s="15" t="str">
        <f>IFERROR(LOOKUP(2, 1/(coordinates!$A$2:$A$148&lt;=$B739)/(coordinates!$B$2:$B$148&gt;=$B739), coordinates!$E$2:$E$148), "-")</f>
        <v>contains signal peptide; complexed with envelope glycoprotein H; involved in cell entry; involved in cell-to-cell spread</v>
      </c>
      <c r="F739" s="23" t="s">
        <v>10</v>
      </c>
      <c r="G739" s="23" t="s">
        <v>13</v>
      </c>
      <c r="H739" s="25">
        <v>39193</v>
      </c>
      <c r="I739" s="15" t="str">
        <f t="shared" si="15"/>
        <v>snp</v>
      </c>
      <c r="J739" s="23">
        <v>35</v>
      </c>
      <c r="K739" s="23">
        <v>2</v>
      </c>
      <c r="L739" s="23">
        <v>33</v>
      </c>
    </row>
    <row r="740" spans="1:12" x14ac:dyDescent="0.2">
      <c r="A740" s="23" t="s">
        <v>1296</v>
      </c>
      <c r="B740" s="23">
        <v>17559</v>
      </c>
      <c r="C740" s="15" t="str" cm="1">
        <f t="array" ref="C740">IFERROR(LOOKUP(2, 1/(coordinates!$A$2:$A$148&lt;=B740)/(coordinates!$B$2:$B$148&gt;=B740), coordinates!$C$2:$C$148), "-")</f>
        <v>U82</v>
      </c>
      <c r="D740" s="15" t="str">
        <f>IFERROR(LOOKUP(2, 1/(coordinates!$A$2:$A$148&lt;=$B740)/(coordinates!$B$2:$B$148&gt;=$B740), coordinates!$D$2:$D$148), "-")</f>
        <v>envelope glycoprotein L</v>
      </c>
      <c r="E740" s="15" t="str">
        <f>IFERROR(LOOKUP(2, 1/(coordinates!$A$2:$A$148&lt;=$B740)/(coordinates!$B$2:$B$148&gt;=$B740), coordinates!$E$2:$E$148), "-")</f>
        <v>contains signal peptide; complexed with envelope glycoprotein H; involved in cell entry; involved in cell-to-cell spread</v>
      </c>
      <c r="F740" s="23" t="s">
        <v>9</v>
      </c>
      <c r="G740" s="23" t="s">
        <v>13</v>
      </c>
      <c r="H740" s="25">
        <v>44012</v>
      </c>
      <c r="I740" s="15" t="str">
        <f t="shared" si="15"/>
        <v>snp</v>
      </c>
      <c r="J740" s="23">
        <v>35</v>
      </c>
      <c r="K740" s="23">
        <v>0</v>
      </c>
      <c r="L740" s="23">
        <v>33</v>
      </c>
    </row>
    <row r="741" spans="1:12" x14ac:dyDescent="0.2">
      <c r="A741" s="23" t="s">
        <v>1296</v>
      </c>
      <c r="B741" s="23">
        <v>17562</v>
      </c>
      <c r="C741" s="15" t="str" cm="1">
        <f t="array" ref="C741">IFERROR(LOOKUP(2, 1/(coordinates!$A$2:$A$148&lt;=B741)/(coordinates!$B$2:$B$148&gt;=B741), coordinates!$C$2:$C$148), "-")</f>
        <v>U82</v>
      </c>
      <c r="D741" s="15" t="str">
        <f>IFERROR(LOOKUP(2, 1/(coordinates!$A$2:$A$148&lt;=$B741)/(coordinates!$B$2:$B$148&gt;=$B741), coordinates!$D$2:$D$148), "-")</f>
        <v>envelope glycoprotein L</v>
      </c>
      <c r="E741" s="15" t="str">
        <f>IFERROR(LOOKUP(2, 1/(coordinates!$A$2:$A$148&lt;=$B741)/(coordinates!$B$2:$B$148&gt;=$B741), coordinates!$E$2:$E$148), "-")</f>
        <v>contains signal peptide; complexed with envelope glycoprotein H; involved in cell entry; involved in cell-to-cell spread</v>
      </c>
      <c r="F741" s="23" t="s">
        <v>9</v>
      </c>
      <c r="G741" s="23" t="s">
        <v>10</v>
      </c>
      <c r="H741" s="25">
        <v>35028</v>
      </c>
      <c r="I741" s="15" t="str">
        <f t="shared" si="15"/>
        <v>snp</v>
      </c>
      <c r="J741" s="23">
        <v>35</v>
      </c>
      <c r="K741" s="23">
        <v>2</v>
      </c>
      <c r="L741" s="23">
        <v>32</v>
      </c>
    </row>
    <row r="742" spans="1:12" x14ac:dyDescent="0.2">
      <c r="A742" s="23" t="s">
        <v>1296</v>
      </c>
      <c r="B742" s="23">
        <v>17567</v>
      </c>
      <c r="C742" s="15" t="str" cm="1">
        <f t="array" ref="C742">IFERROR(LOOKUP(2, 1/(coordinates!$A$2:$A$148&lt;=B742)/(coordinates!$B$2:$B$148&gt;=B742), coordinates!$C$2:$C$148), "-")</f>
        <v>U82</v>
      </c>
      <c r="D742" s="15" t="str">
        <f>IFERROR(LOOKUP(2, 1/(coordinates!$A$2:$A$148&lt;=$B742)/(coordinates!$B$2:$B$148&gt;=$B742), coordinates!$D$2:$D$148), "-")</f>
        <v>envelope glycoprotein L</v>
      </c>
      <c r="E742" s="15" t="str">
        <f>IFERROR(LOOKUP(2, 1/(coordinates!$A$2:$A$148&lt;=$B742)/(coordinates!$B$2:$B$148&gt;=$B742), coordinates!$E$2:$E$148), "-")</f>
        <v>contains signal peptide; complexed with envelope glycoprotein H; involved in cell entry; involved in cell-to-cell spread</v>
      </c>
      <c r="F742" s="23" t="s">
        <v>128</v>
      </c>
      <c r="G742" s="23" t="s">
        <v>127</v>
      </c>
      <c r="H742" s="25">
        <v>69335</v>
      </c>
      <c r="I742" s="15" t="str">
        <f t="shared" si="15"/>
        <v>complex</v>
      </c>
      <c r="J742" s="23">
        <v>35</v>
      </c>
      <c r="K742" s="23">
        <v>2</v>
      </c>
      <c r="L742" s="23">
        <v>32</v>
      </c>
    </row>
    <row r="743" spans="1:12" x14ac:dyDescent="0.2">
      <c r="A743" s="23" t="s">
        <v>1296</v>
      </c>
      <c r="B743" s="23">
        <v>17574</v>
      </c>
      <c r="C743" s="15" t="str" cm="1">
        <f t="array" ref="C743">IFERROR(LOOKUP(2, 1/(coordinates!$A$2:$A$148&lt;=B743)/(coordinates!$B$2:$B$148&gt;=B743), coordinates!$C$2:$C$148), "-")</f>
        <v>U82</v>
      </c>
      <c r="D743" s="15" t="str">
        <f>IFERROR(LOOKUP(2, 1/(coordinates!$A$2:$A$148&lt;=$B743)/(coordinates!$B$2:$B$148&gt;=$B743), coordinates!$D$2:$D$148), "-")</f>
        <v>envelope glycoprotein L</v>
      </c>
      <c r="E743" s="15" t="str">
        <f>IFERROR(LOOKUP(2, 1/(coordinates!$A$2:$A$148&lt;=$B743)/(coordinates!$B$2:$B$148&gt;=$B743), coordinates!$E$2:$E$148), "-")</f>
        <v>contains signal peptide; complexed with envelope glycoprotein H; involved in cell entry; involved in cell-to-cell spread</v>
      </c>
      <c r="F743" s="23" t="s">
        <v>127</v>
      </c>
      <c r="G743" s="23" t="s">
        <v>170</v>
      </c>
      <c r="H743" s="25">
        <v>80325</v>
      </c>
      <c r="I743" s="15" t="str">
        <f t="shared" si="15"/>
        <v>complex</v>
      </c>
      <c r="J743" s="23">
        <v>35</v>
      </c>
      <c r="K743" s="23">
        <v>0</v>
      </c>
      <c r="L743" s="23">
        <v>32</v>
      </c>
    </row>
    <row r="744" spans="1:12" x14ac:dyDescent="0.2">
      <c r="A744" s="23" t="s">
        <v>1296</v>
      </c>
      <c r="B744" s="23">
        <v>17577</v>
      </c>
      <c r="C744" s="15" t="str" cm="1">
        <f t="array" ref="C744">IFERROR(LOOKUP(2, 1/(coordinates!$A$2:$A$148&lt;=B744)/(coordinates!$B$2:$B$148&gt;=B744), coordinates!$C$2:$C$148), "-")</f>
        <v>U82</v>
      </c>
      <c r="D744" s="15" t="str">
        <f>IFERROR(LOOKUP(2, 1/(coordinates!$A$2:$A$148&lt;=$B744)/(coordinates!$B$2:$B$148&gt;=$B744), coordinates!$D$2:$D$148), "-")</f>
        <v>envelope glycoprotein L</v>
      </c>
      <c r="E744" s="15" t="str">
        <f>IFERROR(LOOKUP(2, 1/(coordinates!$A$2:$A$148&lt;=$B744)/(coordinates!$B$2:$B$148&gt;=$B744), coordinates!$E$2:$E$148), "-")</f>
        <v>contains signal peptide; complexed with envelope glycoprotein H; involved in cell entry; involved in cell-to-cell spread</v>
      </c>
      <c r="F744" s="23" t="s">
        <v>1345</v>
      </c>
      <c r="G744" s="23" t="s">
        <v>494</v>
      </c>
      <c r="H744" s="25">
        <v>136554</v>
      </c>
      <c r="I744" s="15" t="str">
        <f t="shared" si="15"/>
        <v>complex</v>
      </c>
      <c r="J744" s="23">
        <v>36</v>
      </c>
      <c r="K744" s="23">
        <v>2</v>
      </c>
      <c r="L744" s="23">
        <v>33</v>
      </c>
    </row>
    <row r="745" spans="1:12" x14ac:dyDescent="0.2">
      <c r="A745" s="23" t="s">
        <v>1296</v>
      </c>
      <c r="B745" s="23">
        <v>17583</v>
      </c>
      <c r="C745" s="15" t="str" cm="1">
        <f t="array" ref="C745">IFERROR(LOOKUP(2, 1/(coordinates!$A$2:$A$148&lt;=B745)/(coordinates!$B$2:$B$148&gt;=B745), coordinates!$C$2:$C$148), "-")</f>
        <v>U82</v>
      </c>
      <c r="D745" s="15" t="str">
        <f>IFERROR(LOOKUP(2, 1/(coordinates!$A$2:$A$148&lt;=$B745)/(coordinates!$B$2:$B$148&gt;=$B745), coordinates!$D$2:$D$148), "-")</f>
        <v>envelope glycoprotein L</v>
      </c>
      <c r="E745" s="15" t="str">
        <f>IFERROR(LOOKUP(2, 1/(coordinates!$A$2:$A$148&lt;=$B745)/(coordinates!$B$2:$B$148&gt;=$B745), coordinates!$E$2:$E$148), "-")</f>
        <v>contains signal peptide; complexed with envelope glycoprotein H; involved in cell entry; involved in cell-to-cell spread</v>
      </c>
      <c r="F745" s="23" t="s">
        <v>12</v>
      </c>
      <c r="G745" s="23" t="s">
        <v>9</v>
      </c>
      <c r="H745" s="25">
        <v>41913</v>
      </c>
      <c r="I745" s="15" t="str">
        <f t="shared" si="15"/>
        <v>snp</v>
      </c>
      <c r="J745" s="23">
        <v>35</v>
      </c>
      <c r="K745" s="23">
        <v>1</v>
      </c>
      <c r="L745" s="23">
        <v>33</v>
      </c>
    </row>
    <row r="746" spans="1:12" x14ac:dyDescent="0.2">
      <c r="A746" s="23" t="s">
        <v>1296</v>
      </c>
      <c r="B746" s="23">
        <v>17588</v>
      </c>
      <c r="C746" s="15" t="str" cm="1">
        <f t="array" ref="C746">IFERROR(LOOKUP(2, 1/(coordinates!$A$2:$A$148&lt;=B746)/(coordinates!$B$2:$B$148&gt;=B746), coordinates!$C$2:$C$148), "-")</f>
        <v>U82</v>
      </c>
      <c r="D746" s="15" t="str">
        <f>IFERROR(LOOKUP(2, 1/(coordinates!$A$2:$A$148&lt;=$B746)/(coordinates!$B$2:$B$148&gt;=$B746), coordinates!$D$2:$D$148), "-")</f>
        <v>envelope glycoprotein L</v>
      </c>
      <c r="E746" s="15" t="str">
        <f>IFERROR(LOOKUP(2, 1/(coordinates!$A$2:$A$148&lt;=$B746)/(coordinates!$B$2:$B$148&gt;=$B746), coordinates!$E$2:$E$148), "-")</f>
        <v>contains signal peptide; complexed with envelope glycoprotein H; involved in cell entry; involved in cell-to-cell spread</v>
      </c>
      <c r="F746" s="23" t="s">
        <v>128</v>
      </c>
      <c r="G746" s="23" t="s">
        <v>186</v>
      </c>
      <c r="H746" s="25">
        <v>32796</v>
      </c>
      <c r="I746" s="15" t="str">
        <f t="shared" si="15"/>
        <v>complex</v>
      </c>
      <c r="J746" s="23">
        <v>35</v>
      </c>
      <c r="K746" s="23">
        <v>0</v>
      </c>
      <c r="L746" s="23">
        <v>23</v>
      </c>
    </row>
    <row r="747" spans="1:12" x14ac:dyDescent="0.2">
      <c r="A747" s="23" t="s">
        <v>1296</v>
      </c>
      <c r="B747" s="23">
        <v>17592</v>
      </c>
      <c r="C747" s="15" t="str" cm="1">
        <f t="array" ref="C747">IFERROR(LOOKUP(2, 1/(coordinates!$A$2:$A$148&lt;=B747)/(coordinates!$B$2:$B$148&gt;=B747), coordinates!$C$2:$C$148), "-")</f>
        <v>U82</v>
      </c>
      <c r="D747" s="15" t="str">
        <f>IFERROR(LOOKUP(2, 1/(coordinates!$A$2:$A$148&lt;=$B747)/(coordinates!$B$2:$B$148&gt;=$B747), coordinates!$D$2:$D$148), "-")</f>
        <v>envelope glycoprotein L</v>
      </c>
      <c r="E747" s="15" t="str">
        <f>IFERROR(LOOKUP(2, 1/(coordinates!$A$2:$A$148&lt;=$B747)/(coordinates!$B$2:$B$148&gt;=$B747), coordinates!$E$2:$E$148), "-")</f>
        <v>contains signal peptide; complexed with envelope glycoprotein H; involved in cell entry; involved in cell-to-cell spread</v>
      </c>
      <c r="F747" s="23" t="s">
        <v>10</v>
      </c>
      <c r="G747" s="23" t="s">
        <v>13</v>
      </c>
      <c r="H747" s="25">
        <v>32525</v>
      </c>
      <c r="I747" s="15" t="str">
        <f t="shared" si="15"/>
        <v>snp</v>
      </c>
      <c r="J747" s="23">
        <v>36</v>
      </c>
      <c r="K747" s="23">
        <v>1</v>
      </c>
      <c r="L747" s="23">
        <v>27</v>
      </c>
    </row>
    <row r="748" spans="1:12" x14ac:dyDescent="0.2">
      <c r="A748" s="23" t="s">
        <v>1296</v>
      </c>
      <c r="B748" s="23">
        <v>17598</v>
      </c>
      <c r="C748" s="15" t="str" cm="1">
        <f t="array" ref="C748">IFERROR(LOOKUP(2, 1/(coordinates!$A$2:$A$148&lt;=B748)/(coordinates!$B$2:$B$148&gt;=B748), coordinates!$C$2:$C$148), "-")</f>
        <v>U82</v>
      </c>
      <c r="D748" s="15" t="str">
        <f>IFERROR(LOOKUP(2, 1/(coordinates!$A$2:$A$148&lt;=$B748)/(coordinates!$B$2:$B$148&gt;=$B748), coordinates!$D$2:$D$148), "-")</f>
        <v>envelope glycoprotein L</v>
      </c>
      <c r="E748" s="15" t="str">
        <f>IFERROR(LOOKUP(2, 1/(coordinates!$A$2:$A$148&lt;=$B748)/(coordinates!$B$2:$B$148&gt;=$B748), coordinates!$E$2:$E$148), "-")</f>
        <v>contains signal peptide; complexed with envelope glycoprotein H; involved in cell entry; involved in cell-to-cell spread</v>
      </c>
      <c r="F748" s="23" t="s">
        <v>10</v>
      </c>
      <c r="G748" s="23" t="s">
        <v>9</v>
      </c>
      <c r="H748" s="25">
        <v>44226</v>
      </c>
      <c r="I748" s="15" t="str">
        <f t="shared" si="15"/>
        <v>snp</v>
      </c>
      <c r="J748" s="23">
        <v>35</v>
      </c>
      <c r="K748" s="23">
        <v>0</v>
      </c>
      <c r="L748" s="23">
        <v>30</v>
      </c>
    </row>
    <row r="749" spans="1:12" x14ac:dyDescent="0.2">
      <c r="A749" s="23" t="s">
        <v>1296</v>
      </c>
      <c r="B749" s="23">
        <v>17601</v>
      </c>
      <c r="C749" s="15" t="str" cm="1">
        <f t="array" ref="C749">IFERROR(LOOKUP(2, 1/(coordinates!$A$2:$A$148&lt;=B749)/(coordinates!$B$2:$B$148&gt;=B749), coordinates!$C$2:$C$148), "-")</f>
        <v>U82</v>
      </c>
      <c r="D749" s="15" t="str">
        <f>IFERROR(LOOKUP(2, 1/(coordinates!$A$2:$A$148&lt;=$B749)/(coordinates!$B$2:$B$148&gt;=$B749), coordinates!$D$2:$D$148), "-")</f>
        <v>envelope glycoprotein L</v>
      </c>
      <c r="E749" s="15" t="str">
        <f>IFERROR(LOOKUP(2, 1/(coordinates!$A$2:$A$148&lt;=$B749)/(coordinates!$B$2:$B$148&gt;=$B749), coordinates!$E$2:$E$148), "-")</f>
        <v>contains signal peptide; complexed with envelope glycoprotein H; involved in cell entry; involved in cell-to-cell spread</v>
      </c>
      <c r="F749" s="23" t="s">
        <v>12</v>
      </c>
      <c r="G749" s="23" t="s">
        <v>9</v>
      </c>
      <c r="H749" s="25">
        <v>48984</v>
      </c>
      <c r="I749" s="15" t="str">
        <f t="shared" si="15"/>
        <v>snp</v>
      </c>
      <c r="J749" s="23">
        <v>35</v>
      </c>
      <c r="K749" s="23">
        <v>0</v>
      </c>
      <c r="L749" s="23">
        <v>34</v>
      </c>
    </row>
    <row r="750" spans="1:12" x14ac:dyDescent="0.2">
      <c r="A750" s="23" t="s">
        <v>1296</v>
      </c>
      <c r="B750" s="23">
        <v>17605</v>
      </c>
      <c r="C750" s="15" t="str" cm="1">
        <f t="array" ref="C750">IFERROR(LOOKUP(2, 1/(coordinates!$A$2:$A$148&lt;=B750)/(coordinates!$B$2:$B$148&gt;=B750), coordinates!$C$2:$C$148), "-")</f>
        <v>U82</v>
      </c>
      <c r="D750" s="15" t="str">
        <f>IFERROR(LOOKUP(2, 1/(coordinates!$A$2:$A$148&lt;=$B750)/(coordinates!$B$2:$B$148&gt;=$B750), coordinates!$D$2:$D$148), "-")</f>
        <v>envelope glycoprotein L</v>
      </c>
      <c r="E750" s="15" t="str">
        <f>IFERROR(LOOKUP(2, 1/(coordinates!$A$2:$A$148&lt;=$B750)/(coordinates!$B$2:$B$148&gt;=$B750), coordinates!$E$2:$E$148), "-")</f>
        <v>contains signal peptide; complexed with envelope glycoprotein H; involved in cell entry; involved in cell-to-cell spread</v>
      </c>
      <c r="F750" s="23" t="s">
        <v>1372</v>
      </c>
      <c r="G750" s="23" t="s">
        <v>1063</v>
      </c>
      <c r="H750" s="25">
        <v>135008</v>
      </c>
      <c r="I750" s="15" t="str">
        <f t="shared" si="15"/>
        <v>complex</v>
      </c>
      <c r="J750" s="23">
        <v>35</v>
      </c>
      <c r="K750" s="23">
        <v>1</v>
      </c>
      <c r="L750" s="23">
        <v>34</v>
      </c>
    </row>
    <row r="751" spans="1:12" x14ac:dyDescent="0.2">
      <c r="A751" s="23" t="s">
        <v>1296</v>
      </c>
      <c r="B751" s="23">
        <v>17611</v>
      </c>
      <c r="C751" s="15" t="str" cm="1">
        <f t="array" ref="C751">IFERROR(LOOKUP(2, 1/(coordinates!$A$2:$A$148&lt;=B751)/(coordinates!$B$2:$B$148&gt;=B751), coordinates!$C$2:$C$148), "-")</f>
        <v>U82</v>
      </c>
      <c r="D751" s="15" t="str">
        <f>IFERROR(LOOKUP(2, 1/(coordinates!$A$2:$A$148&lt;=$B751)/(coordinates!$B$2:$B$148&gt;=$B751), coordinates!$D$2:$D$148), "-")</f>
        <v>envelope glycoprotein L</v>
      </c>
      <c r="E751" s="15" t="str">
        <f>IFERROR(LOOKUP(2, 1/(coordinates!$A$2:$A$148&lt;=$B751)/(coordinates!$B$2:$B$148&gt;=$B751), coordinates!$E$2:$E$148), "-")</f>
        <v>contains signal peptide; complexed with envelope glycoprotein H; involved in cell entry; involved in cell-to-cell spread</v>
      </c>
      <c r="F751" s="23" t="s">
        <v>12</v>
      </c>
      <c r="G751" s="23" t="s">
        <v>10</v>
      </c>
      <c r="H751" s="25">
        <v>45582</v>
      </c>
      <c r="I751" s="15" t="str">
        <f t="shared" si="15"/>
        <v>snp</v>
      </c>
      <c r="J751" s="23">
        <v>35</v>
      </c>
      <c r="K751" s="23">
        <v>0</v>
      </c>
      <c r="L751" s="23">
        <v>35</v>
      </c>
    </row>
    <row r="752" spans="1:12" x14ac:dyDescent="0.2">
      <c r="A752" s="23" t="s">
        <v>1296</v>
      </c>
      <c r="B752" s="23">
        <v>17621</v>
      </c>
      <c r="C752" s="15" t="str" cm="1">
        <f t="array" ref="C752">IFERROR(LOOKUP(2, 1/(coordinates!$A$2:$A$148&lt;=B752)/(coordinates!$B$2:$B$148&gt;=B752), coordinates!$C$2:$C$148), "-")</f>
        <v>U82</v>
      </c>
      <c r="D752" s="15" t="str">
        <f>IFERROR(LOOKUP(2, 1/(coordinates!$A$2:$A$148&lt;=$B752)/(coordinates!$B$2:$B$148&gt;=$B752), coordinates!$D$2:$D$148), "-")</f>
        <v>envelope glycoprotein L</v>
      </c>
      <c r="E752" s="15" t="str">
        <f>IFERROR(LOOKUP(2, 1/(coordinates!$A$2:$A$148&lt;=$B752)/(coordinates!$B$2:$B$148&gt;=$B752), coordinates!$E$2:$E$148), "-")</f>
        <v>contains signal peptide; complexed with envelope glycoprotein H; involved in cell entry; involved in cell-to-cell spread</v>
      </c>
      <c r="F752" s="23" t="s">
        <v>13</v>
      </c>
      <c r="G752" s="23" t="s">
        <v>9</v>
      </c>
      <c r="H752" s="25">
        <v>23891</v>
      </c>
      <c r="I752" s="15" t="str">
        <f t="shared" si="15"/>
        <v>snp</v>
      </c>
      <c r="J752" s="23">
        <v>35</v>
      </c>
      <c r="K752" s="23">
        <v>5</v>
      </c>
      <c r="L752" s="23">
        <v>30</v>
      </c>
    </row>
    <row r="753" spans="1:12" x14ac:dyDescent="0.2">
      <c r="A753" s="23" t="s">
        <v>1296</v>
      </c>
      <c r="B753" s="23">
        <v>17626</v>
      </c>
      <c r="C753" s="15" t="str" cm="1">
        <f t="array" ref="C753">IFERROR(LOOKUP(2, 1/(coordinates!$A$2:$A$148&lt;=B753)/(coordinates!$B$2:$B$148&gt;=B753), coordinates!$C$2:$C$148), "-")</f>
        <v>U82</v>
      </c>
      <c r="D753" s="15" t="str">
        <f>IFERROR(LOOKUP(2, 1/(coordinates!$A$2:$A$148&lt;=$B753)/(coordinates!$B$2:$B$148&gt;=$B753), coordinates!$D$2:$D$148), "-")</f>
        <v>envelope glycoprotein L</v>
      </c>
      <c r="E753" s="15" t="str">
        <f>IFERROR(LOOKUP(2, 1/(coordinates!$A$2:$A$148&lt;=$B753)/(coordinates!$B$2:$B$148&gt;=$B753), coordinates!$E$2:$E$148), "-")</f>
        <v>contains signal peptide; complexed with envelope glycoprotein H; involved in cell entry; involved in cell-to-cell spread</v>
      </c>
      <c r="F753" s="23" t="s">
        <v>73</v>
      </c>
      <c r="G753" s="23" t="s">
        <v>494</v>
      </c>
      <c r="H753" s="25">
        <v>111172</v>
      </c>
      <c r="I753" s="15" t="str">
        <f t="shared" ref="I753:I784" si="16">IF(AND(LEN(F753)=LEN(G753), LEN(F753)=1), "snp", "complex")</f>
        <v>complex</v>
      </c>
      <c r="J753" s="23">
        <v>35</v>
      </c>
      <c r="K753" s="23">
        <v>0</v>
      </c>
      <c r="L753" s="23">
        <v>34</v>
      </c>
    </row>
    <row r="754" spans="1:12" x14ac:dyDescent="0.2">
      <c r="A754" s="23" t="s">
        <v>1296</v>
      </c>
      <c r="B754" s="23">
        <v>17634</v>
      </c>
      <c r="C754" s="15" t="str" cm="1">
        <f t="array" ref="C754">IFERROR(LOOKUP(2, 1/(coordinates!$A$2:$A$148&lt;=B754)/(coordinates!$B$2:$B$148&gt;=B754), coordinates!$C$2:$C$148), "-")</f>
        <v>U82</v>
      </c>
      <c r="D754" s="15" t="str">
        <f>IFERROR(LOOKUP(2, 1/(coordinates!$A$2:$A$148&lt;=$B754)/(coordinates!$B$2:$B$148&gt;=$B754), coordinates!$D$2:$D$148), "-")</f>
        <v>envelope glycoprotein L</v>
      </c>
      <c r="E754" s="15" t="str">
        <f>IFERROR(LOOKUP(2, 1/(coordinates!$A$2:$A$148&lt;=$B754)/(coordinates!$B$2:$B$148&gt;=$B754), coordinates!$E$2:$E$148), "-")</f>
        <v>contains signal peptide; complexed with envelope glycoprotein H; involved in cell entry; involved in cell-to-cell spread</v>
      </c>
      <c r="F754" s="23" t="s">
        <v>10</v>
      </c>
      <c r="G754" s="23" t="s">
        <v>12</v>
      </c>
      <c r="H754" s="25">
        <v>41175</v>
      </c>
      <c r="I754" s="15" t="str">
        <f t="shared" si="16"/>
        <v>snp</v>
      </c>
      <c r="J754" s="23">
        <v>35</v>
      </c>
      <c r="K754" s="23">
        <v>0</v>
      </c>
      <c r="L754" s="23">
        <v>35</v>
      </c>
    </row>
    <row r="755" spans="1:12" x14ac:dyDescent="0.2">
      <c r="A755" s="23" t="s">
        <v>1296</v>
      </c>
      <c r="B755" s="23">
        <v>17643</v>
      </c>
      <c r="C755" s="15" t="str" cm="1">
        <f t="array" ref="C755">IFERROR(LOOKUP(2, 1/(coordinates!$A$2:$A$148&lt;=B755)/(coordinates!$B$2:$B$148&gt;=B755), coordinates!$C$2:$C$148), "-")</f>
        <v>U82</v>
      </c>
      <c r="D755" s="15" t="str">
        <f>IFERROR(LOOKUP(2, 1/(coordinates!$A$2:$A$148&lt;=$B755)/(coordinates!$B$2:$B$148&gt;=$B755), coordinates!$D$2:$D$148), "-")</f>
        <v>envelope glycoprotein L</v>
      </c>
      <c r="E755" s="15" t="str">
        <f>IFERROR(LOOKUP(2, 1/(coordinates!$A$2:$A$148&lt;=$B755)/(coordinates!$B$2:$B$148&gt;=$B755), coordinates!$E$2:$E$148), "-")</f>
        <v>contains signal peptide; complexed with envelope glycoprotein H; involved in cell entry; involved in cell-to-cell spread</v>
      </c>
      <c r="F755" s="23" t="s">
        <v>10</v>
      </c>
      <c r="G755" s="23" t="s">
        <v>13</v>
      </c>
      <c r="H755" s="25">
        <v>43973</v>
      </c>
      <c r="I755" s="15" t="str">
        <f t="shared" si="16"/>
        <v>snp</v>
      </c>
      <c r="J755" s="23">
        <v>35</v>
      </c>
      <c r="K755" s="23">
        <v>0</v>
      </c>
      <c r="L755" s="23">
        <v>34</v>
      </c>
    </row>
    <row r="756" spans="1:12" x14ac:dyDescent="0.2">
      <c r="A756" s="23" t="s">
        <v>1296</v>
      </c>
      <c r="B756" s="23">
        <v>17649</v>
      </c>
      <c r="C756" s="15" t="str" cm="1">
        <f t="array" ref="C756">IFERROR(LOOKUP(2, 1/(coordinates!$A$2:$A$148&lt;=B756)/(coordinates!$B$2:$B$148&gt;=B756), coordinates!$C$2:$C$148), "-")</f>
        <v>U82</v>
      </c>
      <c r="D756" s="15" t="str">
        <f>IFERROR(LOOKUP(2, 1/(coordinates!$A$2:$A$148&lt;=$B756)/(coordinates!$B$2:$B$148&gt;=$B756), coordinates!$D$2:$D$148), "-")</f>
        <v>envelope glycoprotein L</v>
      </c>
      <c r="E756" s="15" t="str">
        <f>IFERROR(LOOKUP(2, 1/(coordinates!$A$2:$A$148&lt;=$B756)/(coordinates!$B$2:$B$148&gt;=$B756), coordinates!$E$2:$E$148), "-")</f>
        <v>contains signal peptide; complexed with envelope glycoprotein H; involved in cell entry; involved in cell-to-cell spread</v>
      </c>
      <c r="F756" s="23" t="s">
        <v>9</v>
      </c>
      <c r="G756" s="23" t="s">
        <v>10</v>
      </c>
      <c r="H756" s="25">
        <v>46636</v>
      </c>
      <c r="I756" s="15" t="str">
        <f t="shared" si="16"/>
        <v>snp</v>
      </c>
      <c r="J756" s="23">
        <v>35</v>
      </c>
      <c r="K756" s="23">
        <v>1</v>
      </c>
      <c r="L756" s="23">
        <v>33</v>
      </c>
    </row>
    <row r="757" spans="1:12" x14ac:dyDescent="0.2">
      <c r="A757" s="23" t="s">
        <v>1296</v>
      </c>
      <c r="B757" s="23">
        <v>17652</v>
      </c>
      <c r="C757" s="15" t="str" cm="1">
        <f t="array" ref="C757">IFERROR(LOOKUP(2, 1/(coordinates!$A$2:$A$148&lt;=B757)/(coordinates!$B$2:$B$148&gt;=B757), coordinates!$C$2:$C$148), "-")</f>
        <v>U82</v>
      </c>
      <c r="D757" s="15" t="str">
        <f>IFERROR(LOOKUP(2, 1/(coordinates!$A$2:$A$148&lt;=$B757)/(coordinates!$B$2:$B$148&gt;=$B757), coordinates!$D$2:$D$148), "-")</f>
        <v>envelope glycoprotein L</v>
      </c>
      <c r="E757" s="15" t="str">
        <f>IFERROR(LOOKUP(2, 1/(coordinates!$A$2:$A$148&lt;=$B757)/(coordinates!$B$2:$B$148&gt;=$B757), coordinates!$E$2:$E$148), "-")</f>
        <v>contains signal peptide; complexed with envelope glycoprotein H; involved in cell entry; involved in cell-to-cell spread</v>
      </c>
      <c r="F757" s="23" t="s">
        <v>9</v>
      </c>
      <c r="G757" s="23" t="s">
        <v>10</v>
      </c>
      <c r="H757" s="24" t="s">
        <v>209</v>
      </c>
      <c r="I757" s="15" t="str">
        <f t="shared" si="16"/>
        <v>snp</v>
      </c>
      <c r="J757" s="23">
        <v>36</v>
      </c>
      <c r="K757" s="23">
        <v>2</v>
      </c>
      <c r="L757" s="23">
        <v>33</v>
      </c>
    </row>
    <row r="758" spans="1:12" x14ac:dyDescent="0.2">
      <c r="A758" s="23" t="s">
        <v>1296</v>
      </c>
      <c r="B758" s="23">
        <v>17654</v>
      </c>
      <c r="C758" s="15" t="str" cm="1">
        <f t="array" ref="C758">IFERROR(LOOKUP(2, 1/(coordinates!$A$2:$A$148&lt;=B758)/(coordinates!$B$2:$B$148&gt;=B758), coordinates!$C$2:$C$148), "-")</f>
        <v>U82</v>
      </c>
      <c r="D758" s="15" t="str">
        <f>IFERROR(LOOKUP(2, 1/(coordinates!$A$2:$A$148&lt;=$B758)/(coordinates!$B$2:$B$148&gt;=$B758), coordinates!$D$2:$D$148), "-")</f>
        <v>envelope glycoprotein L</v>
      </c>
      <c r="E758" s="15" t="str">
        <f>IFERROR(LOOKUP(2, 1/(coordinates!$A$2:$A$148&lt;=$B758)/(coordinates!$B$2:$B$148&gt;=$B758), coordinates!$E$2:$E$148), "-")</f>
        <v>contains signal peptide; complexed with envelope glycoprotein H; involved in cell entry; involved in cell-to-cell spread</v>
      </c>
      <c r="F758" s="23" t="s">
        <v>475</v>
      </c>
      <c r="G758" s="23" t="s">
        <v>127</v>
      </c>
      <c r="H758" s="25">
        <v>66515</v>
      </c>
      <c r="I758" s="15" t="str">
        <f t="shared" si="16"/>
        <v>complex</v>
      </c>
      <c r="J758" s="23">
        <v>35</v>
      </c>
      <c r="K758" s="23">
        <v>2</v>
      </c>
      <c r="L758" s="23">
        <v>32</v>
      </c>
    </row>
    <row r="759" spans="1:12" x14ac:dyDescent="0.2">
      <c r="A759" s="23" t="s">
        <v>1296</v>
      </c>
      <c r="B759" s="23">
        <v>17658</v>
      </c>
      <c r="C759" s="15" t="str" cm="1">
        <f t="array" ref="C759">IFERROR(LOOKUP(2, 1/(coordinates!$A$2:$A$148&lt;=B759)/(coordinates!$B$2:$B$148&gt;=B759), coordinates!$C$2:$C$148), "-")</f>
        <v>U82</v>
      </c>
      <c r="D759" s="15" t="str">
        <f>IFERROR(LOOKUP(2, 1/(coordinates!$A$2:$A$148&lt;=$B759)/(coordinates!$B$2:$B$148&gt;=$B759), coordinates!$D$2:$D$148), "-")</f>
        <v>envelope glycoprotein L</v>
      </c>
      <c r="E759" s="15" t="str">
        <f>IFERROR(LOOKUP(2, 1/(coordinates!$A$2:$A$148&lt;=$B759)/(coordinates!$B$2:$B$148&gt;=$B759), coordinates!$E$2:$E$148), "-")</f>
        <v>contains signal peptide; complexed with envelope glycoprotein H; involved in cell entry; involved in cell-to-cell spread</v>
      </c>
      <c r="F759" s="23" t="s">
        <v>13</v>
      </c>
      <c r="G759" s="23" t="s">
        <v>10</v>
      </c>
      <c r="H759" s="24" t="s">
        <v>1285</v>
      </c>
      <c r="I759" s="15" t="str">
        <f t="shared" si="16"/>
        <v>snp</v>
      </c>
      <c r="J759" s="23">
        <v>35</v>
      </c>
      <c r="K759" s="23">
        <v>0</v>
      </c>
      <c r="L759" s="23">
        <v>33</v>
      </c>
    </row>
    <row r="760" spans="1:12" x14ac:dyDescent="0.2">
      <c r="A760" s="23" t="s">
        <v>1296</v>
      </c>
      <c r="B760" s="23">
        <v>17661</v>
      </c>
      <c r="C760" s="15" t="str" cm="1">
        <f t="array" ref="C760">IFERROR(LOOKUP(2, 1/(coordinates!$A$2:$A$148&lt;=B760)/(coordinates!$B$2:$B$148&gt;=B760), coordinates!$C$2:$C$148), "-")</f>
        <v>U82</v>
      </c>
      <c r="D760" s="15" t="str">
        <f>IFERROR(LOOKUP(2, 1/(coordinates!$A$2:$A$148&lt;=$B760)/(coordinates!$B$2:$B$148&gt;=$B760), coordinates!$D$2:$D$148), "-")</f>
        <v>envelope glycoprotein L</v>
      </c>
      <c r="E760" s="15" t="str">
        <f>IFERROR(LOOKUP(2, 1/(coordinates!$A$2:$A$148&lt;=$B760)/(coordinates!$B$2:$B$148&gt;=$B760), coordinates!$E$2:$E$148), "-")</f>
        <v>contains signal peptide; complexed with envelope glycoprotein H; involved in cell entry; involved in cell-to-cell spread</v>
      </c>
      <c r="F760" s="23" t="s">
        <v>12</v>
      </c>
      <c r="G760" s="23" t="s">
        <v>9</v>
      </c>
      <c r="H760" s="24" t="s">
        <v>1373</v>
      </c>
      <c r="I760" s="15" t="str">
        <f t="shared" si="16"/>
        <v>snp</v>
      </c>
      <c r="J760" s="23">
        <v>36</v>
      </c>
      <c r="K760" s="23">
        <v>4</v>
      </c>
      <c r="L760" s="23">
        <v>29</v>
      </c>
    </row>
    <row r="761" spans="1:12" x14ac:dyDescent="0.2">
      <c r="A761" s="23" t="s">
        <v>1296</v>
      </c>
      <c r="B761" s="23">
        <v>17664</v>
      </c>
      <c r="C761" s="15" t="str" cm="1">
        <f t="array" ref="C761">IFERROR(LOOKUP(2, 1/(coordinates!$A$2:$A$148&lt;=B761)/(coordinates!$B$2:$B$148&gt;=B761), coordinates!$C$2:$C$148), "-")</f>
        <v>U82</v>
      </c>
      <c r="D761" s="15" t="str">
        <f>IFERROR(LOOKUP(2, 1/(coordinates!$A$2:$A$148&lt;=$B761)/(coordinates!$B$2:$B$148&gt;=$B761), coordinates!$D$2:$D$148), "-")</f>
        <v>envelope glycoprotein L</v>
      </c>
      <c r="E761" s="15" t="str">
        <f>IFERROR(LOOKUP(2, 1/(coordinates!$A$2:$A$148&lt;=$B761)/(coordinates!$B$2:$B$148&gt;=$B761), coordinates!$E$2:$E$148), "-")</f>
        <v>contains signal peptide; complexed with envelope glycoprotein H; involved in cell entry; involved in cell-to-cell spread</v>
      </c>
      <c r="F761" s="23" t="s">
        <v>12</v>
      </c>
      <c r="G761" s="23" t="s">
        <v>9</v>
      </c>
      <c r="H761" s="25">
        <v>50429</v>
      </c>
      <c r="I761" s="15" t="str">
        <f t="shared" si="16"/>
        <v>snp</v>
      </c>
      <c r="J761" s="23">
        <v>35</v>
      </c>
      <c r="K761" s="23">
        <v>0</v>
      </c>
      <c r="L761" s="23">
        <v>35</v>
      </c>
    </row>
    <row r="762" spans="1:12" x14ac:dyDescent="0.2">
      <c r="A762" s="23" t="s">
        <v>1296</v>
      </c>
      <c r="B762" s="23">
        <v>17667</v>
      </c>
      <c r="C762" s="15" t="str" cm="1">
        <f t="array" ref="C762">IFERROR(LOOKUP(2, 1/(coordinates!$A$2:$A$148&lt;=B762)/(coordinates!$B$2:$B$148&gt;=B762), coordinates!$C$2:$C$148), "-")</f>
        <v>U82</v>
      </c>
      <c r="D762" s="15" t="str">
        <f>IFERROR(LOOKUP(2, 1/(coordinates!$A$2:$A$148&lt;=$B762)/(coordinates!$B$2:$B$148&gt;=$B762), coordinates!$D$2:$D$148), "-")</f>
        <v>envelope glycoprotein L</v>
      </c>
      <c r="E762" s="15" t="str">
        <f>IFERROR(LOOKUP(2, 1/(coordinates!$A$2:$A$148&lt;=$B762)/(coordinates!$B$2:$B$148&gt;=$B762), coordinates!$E$2:$E$148), "-")</f>
        <v>contains signal peptide; complexed with envelope glycoprotein H; involved in cell entry; involved in cell-to-cell spread</v>
      </c>
      <c r="F762" s="23" t="s">
        <v>9</v>
      </c>
      <c r="G762" s="23" t="s">
        <v>10</v>
      </c>
      <c r="H762" s="25">
        <v>34378</v>
      </c>
      <c r="I762" s="15" t="str">
        <f t="shared" si="16"/>
        <v>snp</v>
      </c>
      <c r="J762" s="23">
        <v>35</v>
      </c>
      <c r="K762" s="23">
        <v>0</v>
      </c>
      <c r="L762" s="23">
        <v>31</v>
      </c>
    </row>
    <row r="763" spans="1:12" x14ac:dyDescent="0.2">
      <c r="A763" s="23" t="s">
        <v>1296</v>
      </c>
      <c r="B763" s="23">
        <v>17672</v>
      </c>
      <c r="C763" s="15" t="str" cm="1">
        <f t="array" ref="C763">IFERROR(LOOKUP(2, 1/(coordinates!$A$2:$A$148&lt;=B763)/(coordinates!$B$2:$B$148&gt;=B763), coordinates!$C$2:$C$148), "-")</f>
        <v>U82</v>
      </c>
      <c r="D763" s="15" t="str">
        <f>IFERROR(LOOKUP(2, 1/(coordinates!$A$2:$A$148&lt;=$B763)/(coordinates!$B$2:$B$148&gt;=$B763), coordinates!$D$2:$D$148), "-")</f>
        <v>envelope glycoprotein L</v>
      </c>
      <c r="E763" s="15" t="str">
        <f>IFERROR(LOOKUP(2, 1/(coordinates!$A$2:$A$148&lt;=$B763)/(coordinates!$B$2:$B$148&gt;=$B763), coordinates!$E$2:$E$148), "-")</f>
        <v>contains signal peptide; complexed with envelope glycoprotein H; involved in cell entry; involved in cell-to-cell spread</v>
      </c>
      <c r="F763" s="23" t="s">
        <v>13</v>
      </c>
      <c r="G763" s="23" t="s">
        <v>12</v>
      </c>
      <c r="H763" s="25">
        <v>26448</v>
      </c>
      <c r="I763" s="15" t="str">
        <f t="shared" si="16"/>
        <v>snp</v>
      </c>
      <c r="J763" s="23">
        <v>35</v>
      </c>
      <c r="K763" s="23">
        <v>2</v>
      </c>
      <c r="L763" s="23">
        <v>30</v>
      </c>
    </row>
    <row r="764" spans="1:12" x14ac:dyDescent="0.2">
      <c r="A764" s="23" t="s">
        <v>1296</v>
      </c>
      <c r="B764" s="23">
        <v>17676</v>
      </c>
      <c r="C764" s="15" t="str" cm="1">
        <f t="array" ref="C764">IFERROR(LOOKUP(2, 1/(coordinates!$A$2:$A$148&lt;=B764)/(coordinates!$B$2:$B$148&gt;=B764), coordinates!$C$2:$C$148), "-")</f>
        <v>U82</v>
      </c>
      <c r="D764" s="15" t="str">
        <f>IFERROR(LOOKUP(2, 1/(coordinates!$A$2:$A$148&lt;=$B764)/(coordinates!$B$2:$B$148&gt;=$B764), coordinates!$D$2:$D$148), "-")</f>
        <v>envelope glycoprotein L</v>
      </c>
      <c r="E764" s="15" t="str">
        <f>IFERROR(LOOKUP(2, 1/(coordinates!$A$2:$A$148&lt;=$B764)/(coordinates!$B$2:$B$148&gt;=$B764), coordinates!$E$2:$E$148), "-")</f>
        <v>contains signal peptide; complexed with envelope glycoprotein H; involved in cell entry; involved in cell-to-cell spread</v>
      </c>
      <c r="F764" s="23" t="s">
        <v>12</v>
      </c>
      <c r="G764" s="23" t="s">
        <v>13</v>
      </c>
      <c r="H764" s="25">
        <v>30852</v>
      </c>
      <c r="I764" s="15" t="str">
        <f t="shared" si="16"/>
        <v>snp</v>
      </c>
      <c r="J764" s="23">
        <v>35</v>
      </c>
      <c r="K764" s="23">
        <v>1</v>
      </c>
      <c r="L764" s="23">
        <v>32</v>
      </c>
    </row>
    <row r="765" spans="1:12" x14ac:dyDescent="0.2">
      <c r="A765" s="23" t="s">
        <v>1296</v>
      </c>
      <c r="B765" s="23">
        <v>17694</v>
      </c>
      <c r="C765" s="15" t="str" cm="1">
        <f t="array" ref="C765">IFERROR(LOOKUP(2, 1/(coordinates!$A$2:$A$148&lt;=B765)/(coordinates!$B$2:$B$148&gt;=B765), coordinates!$C$2:$C$148), "-")</f>
        <v>U82</v>
      </c>
      <c r="D765" s="15" t="str">
        <f>IFERROR(LOOKUP(2, 1/(coordinates!$A$2:$A$148&lt;=$B765)/(coordinates!$B$2:$B$148&gt;=$B765), coordinates!$D$2:$D$148), "-")</f>
        <v>envelope glycoprotein L</v>
      </c>
      <c r="E765" s="15" t="str">
        <f>IFERROR(LOOKUP(2, 1/(coordinates!$A$2:$A$148&lt;=$B765)/(coordinates!$B$2:$B$148&gt;=$B765), coordinates!$E$2:$E$148), "-")</f>
        <v>contains signal peptide; complexed with envelope glycoprotein H; involved in cell entry; involved in cell-to-cell spread</v>
      </c>
      <c r="F765" s="23" t="s">
        <v>128</v>
      </c>
      <c r="G765" s="23" t="s">
        <v>186</v>
      </c>
      <c r="H765" s="25">
        <v>90492</v>
      </c>
      <c r="I765" s="15" t="str">
        <f t="shared" si="16"/>
        <v>complex</v>
      </c>
      <c r="J765" s="23">
        <v>35</v>
      </c>
      <c r="K765" s="23">
        <v>0</v>
      </c>
      <c r="L765" s="23">
        <v>34</v>
      </c>
    </row>
    <row r="766" spans="1:12" x14ac:dyDescent="0.2">
      <c r="A766" s="23" t="s">
        <v>1296</v>
      </c>
      <c r="B766" s="23">
        <v>17700</v>
      </c>
      <c r="C766" s="15" t="str" cm="1">
        <f t="array" ref="C766">IFERROR(LOOKUP(2, 1/(coordinates!$A$2:$A$148&lt;=B766)/(coordinates!$B$2:$B$148&gt;=B766), coordinates!$C$2:$C$148), "-")</f>
        <v>U82</v>
      </c>
      <c r="D766" s="15" t="str">
        <f>IFERROR(LOOKUP(2, 1/(coordinates!$A$2:$A$148&lt;=$B766)/(coordinates!$B$2:$B$148&gt;=$B766), coordinates!$D$2:$D$148), "-")</f>
        <v>envelope glycoprotein L</v>
      </c>
      <c r="E766" s="15" t="str">
        <f>IFERROR(LOOKUP(2, 1/(coordinates!$A$2:$A$148&lt;=$B766)/(coordinates!$B$2:$B$148&gt;=$B766), coordinates!$E$2:$E$148), "-")</f>
        <v>contains signal peptide; complexed with envelope glycoprotein H; involved in cell entry; involved in cell-to-cell spread</v>
      </c>
      <c r="F766" s="23" t="s">
        <v>13</v>
      </c>
      <c r="G766" s="23" t="s">
        <v>10</v>
      </c>
      <c r="H766" s="25">
        <v>28466</v>
      </c>
      <c r="I766" s="15" t="str">
        <f t="shared" si="16"/>
        <v>snp</v>
      </c>
      <c r="J766" s="23">
        <v>35</v>
      </c>
      <c r="K766" s="23">
        <v>2</v>
      </c>
      <c r="L766" s="23">
        <v>32</v>
      </c>
    </row>
    <row r="767" spans="1:12" x14ac:dyDescent="0.2">
      <c r="A767" s="23" t="s">
        <v>1296</v>
      </c>
      <c r="B767" s="23">
        <v>17703</v>
      </c>
      <c r="C767" s="15" t="str" cm="1">
        <f t="array" ref="C767">IFERROR(LOOKUP(2, 1/(coordinates!$A$2:$A$148&lt;=B767)/(coordinates!$B$2:$B$148&gt;=B767), coordinates!$C$2:$C$148), "-")</f>
        <v>U82</v>
      </c>
      <c r="D767" s="15" t="str">
        <f>IFERROR(LOOKUP(2, 1/(coordinates!$A$2:$A$148&lt;=$B767)/(coordinates!$B$2:$B$148&gt;=$B767), coordinates!$D$2:$D$148), "-")</f>
        <v>envelope glycoprotein L</v>
      </c>
      <c r="E767" s="15" t="str">
        <f>IFERROR(LOOKUP(2, 1/(coordinates!$A$2:$A$148&lt;=$B767)/(coordinates!$B$2:$B$148&gt;=$B767), coordinates!$E$2:$E$148), "-")</f>
        <v>contains signal peptide; complexed with envelope glycoprotein H; involved in cell entry; involved in cell-to-cell spread</v>
      </c>
      <c r="F767" s="23" t="s">
        <v>1374</v>
      </c>
      <c r="G767" s="23" t="s">
        <v>163</v>
      </c>
      <c r="H767" s="25">
        <v>125829</v>
      </c>
      <c r="I767" s="15" t="str">
        <f t="shared" si="16"/>
        <v>complex</v>
      </c>
      <c r="J767" s="23">
        <v>35</v>
      </c>
      <c r="K767" s="23">
        <v>2</v>
      </c>
      <c r="L767" s="23">
        <v>33</v>
      </c>
    </row>
    <row r="768" spans="1:12" x14ac:dyDescent="0.2">
      <c r="A768" s="23" t="s">
        <v>1296</v>
      </c>
      <c r="B768" s="23">
        <v>17712</v>
      </c>
      <c r="C768" s="15" t="str" cm="1">
        <f t="array" ref="C768">IFERROR(LOOKUP(2, 1/(coordinates!$A$2:$A$148&lt;=B768)/(coordinates!$B$2:$B$148&gt;=B768), coordinates!$C$2:$C$148), "-")</f>
        <v>U82</v>
      </c>
      <c r="D768" s="15" t="str">
        <f>IFERROR(LOOKUP(2, 1/(coordinates!$A$2:$A$148&lt;=$B768)/(coordinates!$B$2:$B$148&gt;=$B768), coordinates!$D$2:$D$148), "-")</f>
        <v>envelope glycoprotein L</v>
      </c>
      <c r="E768" s="15" t="str">
        <f>IFERROR(LOOKUP(2, 1/(coordinates!$A$2:$A$148&lt;=$B768)/(coordinates!$B$2:$B$148&gt;=$B768), coordinates!$E$2:$E$148), "-")</f>
        <v>contains signal peptide; complexed with envelope glycoprotein H; involved in cell entry; involved in cell-to-cell spread</v>
      </c>
      <c r="F768" s="23" t="s">
        <v>13</v>
      </c>
      <c r="G768" s="23" t="s">
        <v>10</v>
      </c>
      <c r="H768" s="27">
        <v>45013</v>
      </c>
      <c r="I768" s="15" t="str">
        <f t="shared" si="16"/>
        <v>snp</v>
      </c>
      <c r="J768" s="23">
        <v>35</v>
      </c>
      <c r="K768" s="23">
        <v>2</v>
      </c>
      <c r="L768" s="23">
        <v>31</v>
      </c>
    </row>
    <row r="769" spans="1:12" x14ac:dyDescent="0.2">
      <c r="A769" s="23" t="s">
        <v>1296</v>
      </c>
      <c r="B769" s="23">
        <v>17715</v>
      </c>
      <c r="C769" s="15" t="str" cm="1">
        <f t="array" ref="C769">IFERROR(LOOKUP(2, 1/(coordinates!$A$2:$A$148&lt;=B769)/(coordinates!$B$2:$B$148&gt;=B769), coordinates!$C$2:$C$148), "-")</f>
        <v>U82</v>
      </c>
      <c r="D769" s="15" t="str">
        <f>IFERROR(LOOKUP(2, 1/(coordinates!$A$2:$A$148&lt;=$B769)/(coordinates!$B$2:$B$148&gt;=$B769), coordinates!$D$2:$D$148), "-")</f>
        <v>envelope glycoprotein L</v>
      </c>
      <c r="E769" s="15" t="str">
        <f>IFERROR(LOOKUP(2, 1/(coordinates!$A$2:$A$148&lt;=$B769)/(coordinates!$B$2:$B$148&gt;=$B769), coordinates!$E$2:$E$148), "-")</f>
        <v>contains signal peptide; complexed with envelope glycoprotein H; involved in cell entry; involved in cell-to-cell spread</v>
      </c>
      <c r="F769" s="23" t="s">
        <v>759</v>
      </c>
      <c r="G769" s="23" t="s">
        <v>1375</v>
      </c>
      <c r="H769" s="25">
        <v>151707</v>
      </c>
      <c r="I769" s="15" t="str">
        <f t="shared" si="16"/>
        <v>complex</v>
      </c>
      <c r="J769" s="23">
        <v>35</v>
      </c>
      <c r="K769" s="23">
        <v>1</v>
      </c>
      <c r="L769" s="23">
        <v>31</v>
      </c>
    </row>
    <row r="770" spans="1:12" x14ac:dyDescent="0.2">
      <c r="A770" s="23" t="s">
        <v>1296</v>
      </c>
      <c r="B770" s="23">
        <v>17721</v>
      </c>
      <c r="C770" s="15" t="str" cm="1">
        <f t="array" ref="C770">IFERROR(LOOKUP(2, 1/(coordinates!$A$2:$A$148&lt;=B770)/(coordinates!$B$2:$B$148&gt;=B770), coordinates!$C$2:$C$148), "-")</f>
        <v>U82</v>
      </c>
      <c r="D770" s="15" t="str">
        <f>IFERROR(LOOKUP(2, 1/(coordinates!$A$2:$A$148&lt;=$B770)/(coordinates!$B$2:$B$148&gt;=$B770), coordinates!$D$2:$D$148), "-")</f>
        <v>envelope glycoprotein L</v>
      </c>
      <c r="E770" s="15" t="str">
        <f>IFERROR(LOOKUP(2, 1/(coordinates!$A$2:$A$148&lt;=$B770)/(coordinates!$B$2:$B$148&gt;=$B770), coordinates!$E$2:$E$148), "-")</f>
        <v>contains signal peptide; complexed with envelope glycoprotein H; involved in cell entry; involved in cell-to-cell spread</v>
      </c>
      <c r="F770" s="23" t="s">
        <v>13</v>
      </c>
      <c r="G770" s="23" t="s">
        <v>10</v>
      </c>
      <c r="H770" s="25">
        <v>35241</v>
      </c>
      <c r="I770" s="15" t="str">
        <f t="shared" si="16"/>
        <v>snp</v>
      </c>
      <c r="J770" s="23">
        <v>35</v>
      </c>
      <c r="K770" s="23">
        <v>4</v>
      </c>
      <c r="L770" s="23">
        <v>29</v>
      </c>
    </row>
    <row r="771" spans="1:12" x14ac:dyDescent="0.2">
      <c r="A771" s="23" t="s">
        <v>1296</v>
      </c>
      <c r="B771" s="23">
        <v>17724</v>
      </c>
      <c r="C771" s="15" t="str" cm="1">
        <f t="array" ref="C771">IFERROR(LOOKUP(2, 1/(coordinates!$A$2:$A$148&lt;=B771)/(coordinates!$B$2:$B$148&gt;=B771), coordinates!$C$2:$C$148), "-")</f>
        <v>U82</v>
      </c>
      <c r="D771" s="15" t="str">
        <f>IFERROR(LOOKUP(2, 1/(coordinates!$A$2:$A$148&lt;=$B771)/(coordinates!$B$2:$B$148&gt;=$B771), coordinates!$D$2:$D$148), "-")</f>
        <v>envelope glycoprotein L</v>
      </c>
      <c r="E771" s="15" t="str">
        <f>IFERROR(LOOKUP(2, 1/(coordinates!$A$2:$A$148&lt;=$B771)/(coordinates!$B$2:$B$148&gt;=$B771), coordinates!$E$2:$E$148), "-")</f>
        <v>contains signal peptide; complexed with envelope glycoprotein H; involved in cell entry; involved in cell-to-cell spread</v>
      </c>
      <c r="F771" s="23" t="s">
        <v>12</v>
      </c>
      <c r="G771" s="23" t="s">
        <v>9</v>
      </c>
      <c r="H771" s="25">
        <v>35945</v>
      </c>
      <c r="I771" s="15" t="str">
        <f t="shared" si="16"/>
        <v>snp</v>
      </c>
      <c r="J771" s="23">
        <v>35</v>
      </c>
      <c r="K771" s="23">
        <v>2</v>
      </c>
      <c r="L771" s="23">
        <v>32</v>
      </c>
    </row>
    <row r="772" spans="1:12" x14ac:dyDescent="0.2">
      <c r="A772" s="23" t="s">
        <v>1296</v>
      </c>
      <c r="B772" s="23">
        <v>17726</v>
      </c>
      <c r="C772" s="15" t="str" cm="1">
        <f t="array" ref="C772">IFERROR(LOOKUP(2, 1/(coordinates!$A$2:$A$148&lt;=B772)/(coordinates!$B$2:$B$148&gt;=B772), coordinates!$C$2:$C$148), "-")</f>
        <v>U82</v>
      </c>
      <c r="D772" s="15" t="str">
        <f>IFERROR(LOOKUP(2, 1/(coordinates!$A$2:$A$148&lt;=$B772)/(coordinates!$B$2:$B$148&gt;=$B772), coordinates!$D$2:$D$148), "-")</f>
        <v>envelope glycoprotein L</v>
      </c>
      <c r="E772" s="15" t="str">
        <f>IFERROR(LOOKUP(2, 1/(coordinates!$A$2:$A$148&lt;=$B772)/(coordinates!$B$2:$B$148&gt;=$B772), coordinates!$E$2:$E$148), "-")</f>
        <v>contains signal peptide; complexed with envelope glycoprotein H; involved in cell entry; involved in cell-to-cell spread</v>
      </c>
      <c r="F772" s="23" t="s">
        <v>55</v>
      </c>
      <c r="G772" s="23" t="s">
        <v>58</v>
      </c>
      <c r="H772" s="25">
        <v>67771</v>
      </c>
      <c r="I772" s="15" t="str">
        <f t="shared" si="16"/>
        <v>complex</v>
      </c>
      <c r="J772" s="23">
        <v>35</v>
      </c>
      <c r="K772" s="23">
        <v>4</v>
      </c>
      <c r="L772" s="23">
        <v>31</v>
      </c>
    </row>
    <row r="773" spans="1:12" x14ac:dyDescent="0.2">
      <c r="A773" s="23" t="s">
        <v>1296</v>
      </c>
      <c r="B773" s="23">
        <v>17730</v>
      </c>
      <c r="C773" s="15" t="str" cm="1">
        <f t="array" ref="C773">IFERROR(LOOKUP(2, 1/(coordinates!$A$2:$A$148&lt;=B773)/(coordinates!$B$2:$B$148&gt;=B773), coordinates!$C$2:$C$148), "-")</f>
        <v>U82</v>
      </c>
      <c r="D773" s="15" t="str">
        <f>IFERROR(LOOKUP(2, 1/(coordinates!$A$2:$A$148&lt;=$B773)/(coordinates!$B$2:$B$148&gt;=$B773), coordinates!$D$2:$D$148), "-")</f>
        <v>envelope glycoprotein L</v>
      </c>
      <c r="E773" s="15" t="str">
        <f>IFERROR(LOOKUP(2, 1/(coordinates!$A$2:$A$148&lt;=$B773)/(coordinates!$B$2:$B$148&gt;=$B773), coordinates!$E$2:$E$148), "-")</f>
        <v>contains signal peptide; complexed with envelope glycoprotein H; involved in cell entry; involved in cell-to-cell spread</v>
      </c>
      <c r="F773" s="23" t="s">
        <v>9</v>
      </c>
      <c r="G773" s="23" t="s">
        <v>12</v>
      </c>
      <c r="H773" s="25">
        <v>46831</v>
      </c>
      <c r="I773" s="15" t="str">
        <f t="shared" si="16"/>
        <v>snp</v>
      </c>
      <c r="J773" s="23">
        <v>35</v>
      </c>
      <c r="K773" s="23">
        <v>0</v>
      </c>
      <c r="L773" s="23">
        <v>35</v>
      </c>
    </row>
    <row r="774" spans="1:12" x14ac:dyDescent="0.2">
      <c r="A774" s="23" t="s">
        <v>1296</v>
      </c>
      <c r="B774" s="23">
        <v>17740</v>
      </c>
      <c r="C774" s="15" t="str" cm="1">
        <f t="array" ref="C774">IFERROR(LOOKUP(2, 1/(coordinates!$A$2:$A$148&lt;=B774)/(coordinates!$B$2:$B$148&gt;=B774), coordinates!$C$2:$C$148), "-")</f>
        <v>U82</v>
      </c>
      <c r="D774" s="15" t="str">
        <f>IFERROR(LOOKUP(2, 1/(coordinates!$A$2:$A$148&lt;=$B774)/(coordinates!$B$2:$B$148&gt;=$B774), coordinates!$D$2:$D$148), "-")</f>
        <v>envelope glycoprotein L</v>
      </c>
      <c r="E774" s="15" t="str">
        <f>IFERROR(LOOKUP(2, 1/(coordinates!$A$2:$A$148&lt;=$B774)/(coordinates!$B$2:$B$148&gt;=$B774), coordinates!$E$2:$E$148), "-")</f>
        <v>contains signal peptide; complexed with envelope glycoprotein H; involved in cell entry; involved in cell-to-cell spread</v>
      </c>
      <c r="F774" s="23" t="s">
        <v>710</v>
      </c>
      <c r="G774" s="23" t="s">
        <v>1372</v>
      </c>
      <c r="H774" s="25">
        <v>125647</v>
      </c>
      <c r="I774" s="15" t="str">
        <f t="shared" si="16"/>
        <v>complex</v>
      </c>
      <c r="J774" s="23">
        <v>36</v>
      </c>
      <c r="K774" s="23">
        <v>0</v>
      </c>
      <c r="L774" s="23">
        <v>36</v>
      </c>
    </row>
    <row r="775" spans="1:12" x14ac:dyDescent="0.2">
      <c r="A775" s="23" t="s">
        <v>1296</v>
      </c>
      <c r="B775" s="23">
        <v>17757</v>
      </c>
      <c r="C775" s="15" t="str" cm="1">
        <f t="array" ref="C775">IFERROR(LOOKUP(2, 1/(coordinates!$A$2:$A$148&lt;=B775)/(coordinates!$B$2:$B$148&gt;=B775), coordinates!$C$2:$C$148), "-")</f>
        <v>U82</v>
      </c>
      <c r="D775" s="15" t="str">
        <f>IFERROR(LOOKUP(2, 1/(coordinates!$A$2:$A$148&lt;=$B775)/(coordinates!$B$2:$B$148&gt;=$B775), coordinates!$D$2:$D$148), "-")</f>
        <v>envelope glycoprotein L</v>
      </c>
      <c r="E775" s="15" t="str">
        <f>IFERROR(LOOKUP(2, 1/(coordinates!$A$2:$A$148&lt;=$B775)/(coordinates!$B$2:$B$148&gt;=$B775), coordinates!$E$2:$E$148), "-")</f>
        <v>contains signal peptide; complexed with envelope glycoprotein H; involved in cell entry; involved in cell-to-cell spread</v>
      </c>
      <c r="F775" s="23" t="s">
        <v>12</v>
      </c>
      <c r="G775" s="23" t="s">
        <v>10</v>
      </c>
      <c r="H775" s="25">
        <v>48064</v>
      </c>
      <c r="I775" s="15" t="str">
        <f t="shared" si="16"/>
        <v>snp</v>
      </c>
      <c r="J775" s="23">
        <v>36</v>
      </c>
      <c r="K775" s="23">
        <v>0</v>
      </c>
      <c r="L775" s="23">
        <v>34</v>
      </c>
    </row>
    <row r="776" spans="1:12" x14ac:dyDescent="0.2">
      <c r="A776" s="23" t="s">
        <v>1296</v>
      </c>
      <c r="B776" s="23">
        <v>17760</v>
      </c>
      <c r="C776" s="15" t="str" cm="1">
        <f t="array" ref="C776">IFERROR(LOOKUP(2, 1/(coordinates!$A$2:$A$148&lt;=B776)/(coordinates!$B$2:$B$148&gt;=B776), coordinates!$C$2:$C$148), "-")</f>
        <v>U82</v>
      </c>
      <c r="D776" s="15" t="str">
        <f>IFERROR(LOOKUP(2, 1/(coordinates!$A$2:$A$148&lt;=$B776)/(coordinates!$B$2:$B$148&gt;=$B776), coordinates!$D$2:$D$148), "-")</f>
        <v>envelope glycoprotein L</v>
      </c>
      <c r="E776" s="15" t="str">
        <f>IFERROR(LOOKUP(2, 1/(coordinates!$A$2:$A$148&lt;=$B776)/(coordinates!$B$2:$B$148&gt;=$B776), coordinates!$E$2:$E$148), "-")</f>
        <v>contains signal peptide; complexed with envelope glycoprotein H; involved in cell entry; involved in cell-to-cell spread</v>
      </c>
      <c r="F776" s="23" t="s">
        <v>12</v>
      </c>
      <c r="G776" s="23" t="s">
        <v>9</v>
      </c>
      <c r="H776" s="25">
        <v>40083</v>
      </c>
      <c r="I776" s="15" t="str">
        <f t="shared" si="16"/>
        <v>snp</v>
      </c>
      <c r="J776" s="23">
        <v>37</v>
      </c>
      <c r="K776" s="23">
        <v>1</v>
      </c>
      <c r="L776" s="23">
        <v>29</v>
      </c>
    </row>
    <row r="777" spans="1:12" x14ac:dyDescent="0.2">
      <c r="A777" s="23" t="s">
        <v>1296</v>
      </c>
      <c r="B777" s="23">
        <v>17762</v>
      </c>
      <c r="C777" s="15" t="str" cm="1">
        <f t="array" ref="C777">IFERROR(LOOKUP(2, 1/(coordinates!$A$2:$A$148&lt;=B777)/(coordinates!$B$2:$B$148&gt;=B777), coordinates!$C$2:$C$148), "-")</f>
        <v>U82</v>
      </c>
      <c r="D777" s="15" t="str">
        <f>IFERROR(LOOKUP(2, 1/(coordinates!$A$2:$A$148&lt;=$B777)/(coordinates!$B$2:$B$148&gt;=$B777), coordinates!$D$2:$D$148), "-")</f>
        <v>envelope glycoprotein L</v>
      </c>
      <c r="E777" s="15" t="str">
        <f>IFERROR(LOOKUP(2, 1/(coordinates!$A$2:$A$148&lt;=$B777)/(coordinates!$B$2:$B$148&gt;=$B777), coordinates!$E$2:$E$148), "-")</f>
        <v>contains signal peptide; complexed with envelope glycoprotein H; involved in cell entry; involved in cell-to-cell spread</v>
      </c>
      <c r="F777" s="23" t="s">
        <v>9</v>
      </c>
      <c r="G777" s="23" t="s">
        <v>12</v>
      </c>
      <c r="H777" s="25">
        <v>26633</v>
      </c>
      <c r="I777" s="15" t="str">
        <f t="shared" si="16"/>
        <v>snp</v>
      </c>
      <c r="J777" s="23">
        <v>40</v>
      </c>
      <c r="K777" s="23">
        <v>4</v>
      </c>
      <c r="L777" s="23">
        <v>32</v>
      </c>
    </row>
    <row r="778" spans="1:12" x14ac:dyDescent="0.2">
      <c r="A778" s="23" t="s">
        <v>1296</v>
      </c>
      <c r="B778" s="23">
        <v>17766</v>
      </c>
      <c r="C778" s="15" t="str" cm="1">
        <f t="array" ref="C778">IFERROR(LOOKUP(2, 1/(coordinates!$A$2:$A$148&lt;=B778)/(coordinates!$B$2:$B$148&gt;=B778), coordinates!$C$2:$C$148), "-")</f>
        <v>U82</v>
      </c>
      <c r="D778" s="15" t="str">
        <f>IFERROR(LOOKUP(2, 1/(coordinates!$A$2:$A$148&lt;=$B778)/(coordinates!$B$2:$B$148&gt;=$B778), coordinates!$D$2:$D$148), "-")</f>
        <v>envelope glycoprotein L</v>
      </c>
      <c r="E778" s="15" t="str">
        <f>IFERROR(LOOKUP(2, 1/(coordinates!$A$2:$A$148&lt;=$B778)/(coordinates!$B$2:$B$148&gt;=$B778), coordinates!$E$2:$E$148), "-")</f>
        <v>contains signal peptide; complexed with envelope glycoprotein H; involved in cell entry; involved in cell-to-cell spread</v>
      </c>
      <c r="F778" s="23" t="s">
        <v>9</v>
      </c>
      <c r="G778" s="23" t="s">
        <v>12</v>
      </c>
      <c r="H778" s="25">
        <v>36292</v>
      </c>
      <c r="I778" s="15" t="str">
        <f t="shared" si="16"/>
        <v>snp</v>
      </c>
      <c r="J778" s="23">
        <v>36</v>
      </c>
      <c r="K778" s="23">
        <v>0</v>
      </c>
      <c r="L778" s="23">
        <v>36</v>
      </c>
    </row>
    <row r="779" spans="1:12" x14ac:dyDescent="0.2">
      <c r="A779" s="23" t="s">
        <v>1296</v>
      </c>
      <c r="B779" s="23">
        <v>17773</v>
      </c>
      <c r="C779" s="15" t="str" cm="1">
        <f t="array" ref="C779">IFERROR(LOOKUP(2, 1/(coordinates!$A$2:$A$148&lt;=B779)/(coordinates!$B$2:$B$148&gt;=B779), coordinates!$C$2:$C$148), "-")</f>
        <v>U82</v>
      </c>
      <c r="D779" s="15" t="str">
        <f>IFERROR(LOOKUP(2, 1/(coordinates!$A$2:$A$148&lt;=$B779)/(coordinates!$B$2:$B$148&gt;=$B779), coordinates!$D$2:$D$148), "-")</f>
        <v>envelope glycoprotein L</v>
      </c>
      <c r="E779" s="15" t="str">
        <f>IFERROR(LOOKUP(2, 1/(coordinates!$A$2:$A$148&lt;=$B779)/(coordinates!$B$2:$B$148&gt;=$B779), coordinates!$E$2:$E$148), "-")</f>
        <v>contains signal peptide; complexed with envelope glycoprotein H; involved in cell entry; involved in cell-to-cell spread</v>
      </c>
      <c r="F779" s="23" t="s">
        <v>17</v>
      </c>
      <c r="G779" s="23" t="s">
        <v>126</v>
      </c>
      <c r="H779" s="25">
        <v>89639</v>
      </c>
      <c r="I779" s="15" t="str">
        <f t="shared" si="16"/>
        <v>complex</v>
      </c>
      <c r="J779" s="23">
        <v>36</v>
      </c>
      <c r="K779" s="23">
        <v>0</v>
      </c>
      <c r="L779" s="23">
        <v>35</v>
      </c>
    </row>
    <row r="780" spans="1:12" x14ac:dyDescent="0.2">
      <c r="A780" s="23" t="s">
        <v>1296</v>
      </c>
      <c r="B780" s="23">
        <v>17782</v>
      </c>
      <c r="C780" s="15" t="str" cm="1">
        <f t="array" ref="C780">IFERROR(LOOKUP(2, 1/(coordinates!$A$2:$A$148&lt;=B780)/(coordinates!$B$2:$B$148&gt;=B780), coordinates!$C$2:$C$148), "-")</f>
        <v>U82</v>
      </c>
      <c r="D780" s="15" t="str">
        <f>IFERROR(LOOKUP(2, 1/(coordinates!$A$2:$A$148&lt;=$B780)/(coordinates!$B$2:$B$148&gt;=$B780), coordinates!$D$2:$D$148), "-")</f>
        <v>envelope glycoprotein L</v>
      </c>
      <c r="E780" s="15" t="str">
        <f>IFERROR(LOOKUP(2, 1/(coordinates!$A$2:$A$148&lt;=$B780)/(coordinates!$B$2:$B$148&gt;=$B780), coordinates!$E$2:$E$148), "-")</f>
        <v>contains signal peptide; complexed with envelope glycoprotein H; involved in cell entry; involved in cell-to-cell spread</v>
      </c>
      <c r="F780" s="23" t="s">
        <v>552</v>
      </c>
      <c r="G780" s="23" t="s">
        <v>58</v>
      </c>
      <c r="H780" s="25">
        <v>65584</v>
      </c>
      <c r="I780" s="15" t="str">
        <f t="shared" si="16"/>
        <v>complex</v>
      </c>
      <c r="J780" s="23">
        <v>37</v>
      </c>
      <c r="K780" s="23">
        <v>2</v>
      </c>
      <c r="L780" s="23">
        <v>30</v>
      </c>
    </row>
    <row r="781" spans="1:12" x14ac:dyDescent="0.2">
      <c r="A781" s="23" t="s">
        <v>1296</v>
      </c>
      <c r="B781" s="23">
        <v>17789</v>
      </c>
      <c r="C781" s="15" t="str" cm="1">
        <f t="array" ref="C781">IFERROR(LOOKUP(2, 1/(coordinates!$A$2:$A$148&lt;=B781)/(coordinates!$B$2:$B$148&gt;=B781), coordinates!$C$2:$C$148), "-")</f>
        <v>U82</v>
      </c>
      <c r="D781" s="15" t="str">
        <f>IFERROR(LOOKUP(2, 1/(coordinates!$A$2:$A$148&lt;=$B781)/(coordinates!$B$2:$B$148&gt;=$B781), coordinates!$D$2:$D$148), "-")</f>
        <v>envelope glycoprotein L</v>
      </c>
      <c r="E781" s="15" t="str">
        <f>IFERROR(LOOKUP(2, 1/(coordinates!$A$2:$A$148&lt;=$B781)/(coordinates!$B$2:$B$148&gt;=$B781), coordinates!$E$2:$E$148), "-")</f>
        <v>contains signal peptide; complexed with envelope glycoprotein H; involved in cell entry; involved in cell-to-cell spread</v>
      </c>
      <c r="F781" s="23" t="s">
        <v>9</v>
      </c>
      <c r="G781" s="23" t="s">
        <v>13</v>
      </c>
      <c r="H781" s="25">
        <v>38008</v>
      </c>
      <c r="I781" s="15" t="str">
        <f t="shared" si="16"/>
        <v>snp</v>
      </c>
      <c r="J781" s="23">
        <v>37</v>
      </c>
      <c r="K781" s="23">
        <v>2</v>
      </c>
      <c r="L781" s="23">
        <v>32</v>
      </c>
    </row>
    <row r="782" spans="1:12" x14ac:dyDescent="0.2">
      <c r="A782" s="23" t="s">
        <v>1296</v>
      </c>
      <c r="B782" s="23">
        <v>17793</v>
      </c>
      <c r="C782" s="15" t="str" cm="1">
        <f t="array" ref="C782">IFERROR(LOOKUP(2, 1/(coordinates!$A$2:$A$148&lt;=B782)/(coordinates!$B$2:$B$148&gt;=B782), coordinates!$C$2:$C$148), "-")</f>
        <v>U82</v>
      </c>
      <c r="D782" s="15" t="str">
        <f>IFERROR(LOOKUP(2, 1/(coordinates!$A$2:$A$148&lt;=$B782)/(coordinates!$B$2:$B$148&gt;=$B782), coordinates!$D$2:$D$148), "-")</f>
        <v>envelope glycoprotein L</v>
      </c>
      <c r="E782" s="15" t="str">
        <f>IFERROR(LOOKUP(2, 1/(coordinates!$A$2:$A$148&lt;=$B782)/(coordinates!$B$2:$B$148&gt;=$B782), coordinates!$E$2:$E$148), "-")</f>
        <v>contains signal peptide; complexed with envelope glycoprotein H; involved in cell entry; involved in cell-to-cell spread</v>
      </c>
      <c r="F782" s="23" t="s">
        <v>9</v>
      </c>
      <c r="G782" s="23" t="s">
        <v>10</v>
      </c>
      <c r="H782" s="25">
        <v>41327</v>
      </c>
      <c r="I782" s="15" t="str">
        <f t="shared" si="16"/>
        <v>snp</v>
      </c>
      <c r="J782" s="23">
        <v>36</v>
      </c>
      <c r="K782" s="23">
        <v>0</v>
      </c>
      <c r="L782" s="23">
        <v>34</v>
      </c>
    </row>
    <row r="783" spans="1:12" x14ac:dyDescent="0.2">
      <c r="A783" s="23" t="s">
        <v>1296</v>
      </c>
      <c r="B783" s="23">
        <v>17796</v>
      </c>
      <c r="C783" s="15" t="str" cm="1">
        <f t="array" ref="C783">IFERROR(LOOKUP(2, 1/(coordinates!$A$2:$A$148&lt;=B783)/(coordinates!$B$2:$B$148&gt;=B783), coordinates!$C$2:$C$148), "-")</f>
        <v>U82</v>
      </c>
      <c r="D783" s="15" t="str">
        <f>IFERROR(LOOKUP(2, 1/(coordinates!$A$2:$A$148&lt;=$B783)/(coordinates!$B$2:$B$148&gt;=$B783), coordinates!$D$2:$D$148), "-")</f>
        <v>envelope glycoprotein L</v>
      </c>
      <c r="E783" s="15" t="str">
        <f>IFERROR(LOOKUP(2, 1/(coordinates!$A$2:$A$148&lt;=$B783)/(coordinates!$B$2:$B$148&gt;=$B783), coordinates!$E$2:$E$148), "-")</f>
        <v>contains signal peptide; complexed with envelope glycoprotein H; involved in cell entry; involved in cell-to-cell spread</v>
      </c>
      <c r="F783" s="23" t="s">
        <v>10</v>
      </c>
      <c r="G783" s="23" t="s">
        <v>9</v>
      </c>
      <c r="H783" s="25">
        <v>49792</v>
      </c>
      <c r="I783" s="15" t="str">
        <f t="shared" si="16"/>
        <v>snp</v>
      </c>
      <c r="J783" s="23">
        <v>36</v>
      </c>
      <c r="K783" s="23">
        <v>0</v>
      </c>
      <c r="L783" s="23">
        <v>35</v>
      </c>
    </row>
    <row r="784" spans="1:12" x14ac:dyDescent="0.2">
      <c r="A784" s="23" t="s">
        <v>1296</v>
      </c>
      <c r="B784" s="23">
        <v>17802</v>
      </c>
      <c r="C784" s="15" t="str" cm="1">
        <f t="array" ref="C784">IFERROR(LOOKUP(2, 1/(coordinates!$A$2:$A$148&lt;=B784)/(coordinates!$B$2:$B$148&gt;=B784), coordinates!$C$2:$C$148), "-")</f>
        <v>U82</v>
      </c>
      <c r="D784" s="15" t="str">
        <f>IFERROR(LOOKUP(2, 1/(coordinates!$A$2:$A$148&lt;=$B784)/(coordinates!$B$2:$B$148&gt;=$B784), coordinates!$D$2:$D$148), "-")</f>
        <v>envelope glycoprotein L</v>
      </c>
      <c r="E784" s="15" t="str">
        <f>IFERROR(LOOKUP(2, 1/(coordinates!$A$2:$A$148&lt;=$B784)/(coordinates!$B$2:$B$148&gt;=$B784), coordinates!$E$2:$E$148), "-")</f>
        <v>contains signal peptide; complexed with envelope glycoprotein H; involved in cell entry; involved in cell-to-cell spread</v>
      </c>
      <c r="F784" s="23" t="s">
        <v>9</v>
      </c>
      <c r="G784" s="23" t="s">
        <v>10</v>
      </c>
      <c r="H784" s="25">
        <v>24604</v>
      </c>
      <c r="I784" s="15" t="str">
        <f t="shared" si="16"/>
        <v>snp</v>
      </c>
      <c r="J784" s="23">
        <v>36</v>
      </c>
      <c r="K784" s="23">
        <v>1</v>
      </c>
      <c r="L784" s="23">
        <v>28</v>
      </c>
    </row>
    <row r="785" spans="1:21" x14ac:dyDescent="0.2">
      <c r="A785" s="23" t="s">
        <v>1296</v>
      </c>
      <c r="B785" s="23">
        <v>17805</v>
      </c>
      <c r="C785" s="15" t="str" cm="1">
        <f t="array" ref="C785">IFERROR(LOOKUP(2, 1/(coordinates!$A$2:$A$148&lt;=B785)/(coordinates!$B$2:$B$148&gt;=B785), coordinates!$C$2:$C$148), "-")</f>
        <v>U82</v>
      </c>
      <c r="D785" s="15" t="str">
        <f>IFERROR(LOOKUP(2, 1/(coordinates!$A$2:$A$148&lt;=$B785)/(coordinates!$B$2:$B$148&gt;=$B785), coordinates!$D$2:$D$148), "-")</f>
        <v>envelope glycoprotein L</v>
      </c>
      <c r="E785" s="15" t="str">
        <f>IFERROR(LOOKUP(2, 1/(coordinates!$A$2:$A$148&lt;=$B785)/(coordinates!$B$2:$B$148&gt;=$B785), coordinates!$E$2:$E$148), "-")</f>
        <v>contains signal peptide; complexed with envelope glycoprotein H; involved in cell entry; involved in cell-to-cell spread</v>
      </c>
      <c r="F785" s="23" t="s">
        <v>10</v>
      </c>
      <c r="G785" s="23" t="s">
        <v>13</v>
      </c>
      <c r="H785" s="25">
        <v>37985</v>
      </c>
      <c r="I785" s="15" t="str">
        <f t="shared" ref="I785:I793" si="17">IF(AND(LEN(F785)=LEN(G785), LEN(F785)=1), "snp", "complex")</f>
        <v>snp</v>
      </c>
      <c r="J785" s="23">
        <v>36</v>
      </c>
      <c r="K785" s="23">
        <v>1</v>
      </c>
      <c r="L785" s="23">
        <v>33</v>
      </c>
    </row>
    <row r="786" spans="1:21" x14ac:dyDescent="0.2">
      <c r="A786" s="23" t="s">
        <v>1296</v>
      </c>
      <c r="B786" s="23">
        <v>17811</v>
      </c>
      <c r="C786" s="15" t="str" cm="1">
        <f t="array" ref="C786">IFERROR(LOOKUP(2, 1/(coordinates!$A$2:$A$148&lt;=B786)/(coordinates!$B$2:$B$148&gt;=B786), coordinates!$C$2:$C$148), "-")</f>
        <v>U82</v>
      </c>
      <c r="D786" s="15" t="str">
        <f>IFERROR(LOOKUP(2, 1/(coordinates!$A$2:$A$148&lt;=$B786)/(coordinates!$B$2:$B$148&gt;=$B786), coordinates!$D$2:$D$148), "-")</f>
        <v>envelope glycoprotein L</v>
      </c>
      <c r="E786" s="15" t="str">
        <f>IFERROR(LOOKUP(2, 1/(coordinates!$A$2:$A$148&lt;=$B786)/(coordinates!$B$2:$B$148&gt;=$B786), coordinates!$E$2:$E$148), "-")</f>
        <v>contains signal peptide; complexed with envelope glycoprotein H; involved in cell entry; involved in cell-to-cell spread</v>
      </c>
      <c r="F786" s="23" t="s">
        <v>13</v>
      </c>
      <c r="G786" s="23" t="s">
        <v>10</v>
      </c>
      <c r="H786" s="25">
        <v>40067</v>
      </c>
      <c r="I786" s="15" t="str">
        <f t="shared" si="17"/>
        <v>snp</v>
      </c>
      <c r="J786" s="23">
        <v>36</v>
      </c>
      <c r="K786" s="23">
        <v>3</v>
      </c>
      <c r="L786" s="23">
        <v>29</v>
      </c>
    </row>
    <row r="787" spans="1:21" x14ac:dyDescent="0.2">
      <c r="A787" s="23" t="s">
        <v>1296</v>
      </c>
      <c r="B787" s="23">
        <v>17814</v>
      </c>
      <c r="C787" s="15" t="str" cm="1">
        <f t="array" ref="C787">IFERROR(LOOKUP(2, 1/(coordinates!$A$2:$A$148&lt;=B787)/(coordinates!$B$2:$B$148&gt;=B787), coordinates!$C$2:$C$148), "-")</f>
        <v>U82</v>
      </c>
      <c r="D787" s="15" t="str">
        <f>IFERROR(LOOKUP(2, 1/(coordinates!$A$2:$A$148&lt;=$B787)/(coordinates!$B$2:$B$148&gt;=$B787), coordinates!$D$2:$D$148), "-")</f>
        <v>envelope glycoprotein L</v>
      </c>
      <c r="E787" s="15" t="str">
        <f>IFERROR(LOOKUP(2, 1/(coordinates!$A$2:$A$148&lt;=$B787)/(coordinates!$B$2:$B$148&gt;=$B787), coordinates!$E$2:$E$148), "-")</f>
        <v>contains signal peptide; complexed with envelope glycoprotein H; involved in cell entry; involved in cell-to-cell spread</v>
      </c>
      <c r="F787" s="23" t="s">
        <v>12</v>
      </c>
      <c r="G787" s="23" t="s">
        <v>13</v>
      </c>
      <c r="H787" s="25">
        <v>36022</v>
      </c>
      <c r="I787" s="15" t="str">
        <f t="shared" si="17"/>
        <v>snp</v>
      </c>
      <c r="J787" s="23">
        <v>36</v>
      </c>
      <c r="K787" s="23">
        <v>2</v>
      </c>
      <c r="L787" s="23">
        <v>30</v>
      </c>
    </row>
    <row r="788" spans="1:21" x14ac:dyDescent="0.2">
      <c r="A788" s="23" t="s">
        <v>1296</v>
      </c>
      <c r="B788" s="23">
        <v>17817</v>
      </c>
      <c r="C788" s="15" t="str" cm="1">
        <f t="array" ref="C788">IFERROR(LOOKUP(2, 1/(coordinates!$A$2:$A$148&lt;=B788)/(coordinates!$B$2:$B$148&gt;=B788), coordinates!$C$2:$C$148), "-")</f>
        <v>U82</v>
      </c>
      <c r="D788" s="15" t="str">
        <f>IFERROR(LOOKUP(2, 1/(coordinates!$A$2:$A$148&lt;=$B788)/(coordinates!$B$2:$B$148&gt;=$B788), coordinates!$D$2:$D$148), "-")</f>
        <v>envelope glycoprotein L</v>
      </c>
      <c r="E788" s="15" t="str">
        <f>IFERROR(LOOKUP(2, 1/(coordinates!$A$2:$A$148&lt;=$B788)/(coordinates!$B$2:$B$148&gt;=$B788), coordinates!$E$2:$E$148), "-")</f>
        <v>contains signal peptide; complexed with envelope glycoprotein H; involved in cell entry; involved in cell-to-cell spread</v>
      </c>
      <c r="F788" s="23" t="s">
        <v>12</v>
      </c>
      <c r="G788" s="23" t="s">
        <v>9</v>
      </c>
      <c r="H788" s="25">
        <v>32105</v>
      </c>
      <c r="I788" s="15" t="str">
        <f t="shared" si="17"/>
        <v>snp</v>
      </c>
      <c r="J788" s="23">
        <v>36</v>
      </c>
      <c r="K788" s="23">
        <v>3</v>
      </c>
      <c r="L788" s="23">
        <v>30</v>
      </c>
    </row>
    <row r="789" spans="1:21" x14ac:dyDescent="0.2">
      <c r="A789" s="23" t="s">
        <v>1296</v>
      </c>
      <c r="B789" s="23">
        <v>17820</v>
      </c>
      <c r="C789" s="15" t="str" cm="1">
        <f t="array" ref="C789">IFERROR(LOOKUP(2, 1/(coordinates!$A$2:$A$148&lt;=B789)/(coordinates!$B$2:$B$148&gt;=B789), coordinates!$C$2:$C$148), "-")</f>
        <v>U82</v>
      </c>
      <c r="D789" s="15" t="str">
        <f>IFERROR(LOOKUP(2, 1/(coordinates!$A$2:$A$148&lt;=$B789)/(coordinates!$B$2:$B$148&gt;=$B789), coordinates!$D$2:$D$148), "-")</f>
        <v>envelope glycoprotein L</v>
      </c>
      <c r="E789" s="15" t="str">
        <f>IFERROR(LOOKUP(2, 1/(coordinates!$A$2:$A$148&lt;=$B789)/(coordinates!$B$2:$B$148&gt;=$B789), coordinates!$E$2:$E$148), "-")</f>
        <v>contains signal peptide; complexed with envelope glycoprotein H; involved in cell entry; involved in cell-to-cell spread</v>
      </c>
      <c r="F789" s="23" t="s">
        <v>10</v>
      </c>
      <c r="G789" s="23" t="s">
        <v>13</v>
      </c>
      <c r="H789" s="25">
        <v>35853</v>
      </c>
      <c r="I789" s="15" t="str">
        <f t="shared" si="17"/>
        <v>snp</v>
      </c>
      <c r="J789" s="23">
        <v>36</v>
      </c>
      <c r="K789" s="23">
        <v>0</v>
      </c>
      <c r="L789" s="23">
        <v>33</v>
      </c>
    </row>
    <row r="790" spans="1:21" x14ac:dyDescent="0.2">
      <c r="A790" s="23" t="s">
        <v>1296</v>
      </c>
      <c r="B790" s="23">
        <v>17826</v>
      </c>
      <c r="C790" s="15" t="str" cm="1">
        <f t="array" ref="C790">IFERROR(LOOKUP(2, 1/(coordinates!$A$2:$A$148&lt;=B790)/(coordinates!$B$2:$B$148&gt;=B790), coordinates!$C$2:$C$148), "-")</f>
        <v>U82</v>
      </c>
      <c r="D790" s="15" t="str">
        <f>IFERROR(LOOKUP(2, 1/(coordinates!$A$2:$A$148&lt;=$B790)/(coordinates!$B$2:$B$148&gt;=$B790), coordinates!$D$2:$D$148), "-")</f>
        <v>envelope glycoprotein L</v>
      </c>
      <c r="E790" s="15" t="str">
        <f>IFERROR(LOOKUP(2, 1/(coordinates!$A$2:$A$148&lt;=$B790)/(coordinates!$B$2:$B$148&gt;=$B790), coordinates!$E$2:$E$148), "-")</f>
        <v>contains signal peptide; complexed with envelope glycoprotein H; involved in cell entry; involved in cell-to-cell spread</v>
      </c>
      <c r="F790" s="23" t="s">
        <v>12</v>
      </c>
      <c r="G790" s="23" t="s">
        <v>9</v>
      </c>
      <c r="H790" s="25">
        <v>37965</v>
      </c>
      <c r="I790" s="15" t="str">
        <f t="shared" si="17"/>
        <v>snp</v>
      </c>
      <c r="J790" s="23">
        <v>36</v>
      </c>
      <c r="K790" s="23">
        <v>1</v>
      </c>
      <c r="L790" s="23">
        <v>33</v>
      </c>
    </row>
    <row r="791" spans="1:21" x14ac:dyDescent="0.2">
      <c r="A791" s="23" t="s">
        <v>1296</v>
      </c>
      <c r="B791" s="23">
        <v>17835</v>
      </c>
      <c r="C791" s="15" t="str" cm="1">
        <f t="array" ref="C791">IFERROR(LOOKUP(2, 1/(coordinates!$A$2:$A$148&lt;=B791)/(coordinates!$B$2:$B$148&gt;=B791), coordinates!$C$2:$C$148), "-")</f>
        <v>U82</v>
      </c>
      <c r="D791" s="15" t="str">
        <f>IFERROR(LOOKUP(2, 1/(coordinates!$A$2:$A$148&lt;=$B791)/(coordinates!$B$2:$B$148&gt;=$B791), coordinates!$D$2:$D$148), "-")</f>
        <v>envelope glycoprotein L</v>
      </c>
      <c r="E791" s="15" t="str">
        <f>IFERROR(LOOKUP(2, 1/(coordinates!$A$2:$A$148&lt;=$B791)/(coordinates!$B$2:$B$148&gt;=$B791), coordinates!$E$2:$E$148), "-")</f>
        <v>contains signal peptide; complexed with envelope glycoprotein H; involved in cell entry; involved in cell-to-cell spread</v>
      </c>
      <c r="F791" s="23" t="s">
        <v>12</v>
      </c>
      <c r="G791" s="23" t="s">
        <v>9</v>
      </c>
      <c r="H791" s="25">
        <v>42902</v>
      </c>
      <c r="I791" s="15" t="str">
        <f t="shared" si="17"/>
        <v>snp</v>
      </c>
      <c r="J791" s="23">
        <v>38</v>
      </c>
      <c r="K791" s="23">
        <v>2</v>
      </c>
      <c r="L791" s="23">
        <v>32</v>
      </c>
    </row>
    <row r="792" spans="1:21" x14ac:dyDescent="0.2">
      <c r="A792" s="23" t="s">
        <v>1296</v>
      </c>
      <c r="B792" s="23">
        <v>17838</v>
      </c>
      <c r="C792" s="15" t="str" cm="1">
        <f t="array" ref="C792">IFERROR(LOOKUP(2, 1/(coordinates!$A$2:$A$148&lt;=B792)/(coordinates!$B$2:$B$148&gt;=B792), coordinates!$C$2:$C$148), "-")</f>
        <v>U82</v>
      </c>
      <c r="D792" s="15" t="str">
        <f>IFERROR(LOOKUP(2, 1/(coordinates!$A$2:$A$148&lt;=$B792)/(coordinates!$B$2:$B$148&gt;=$B792), coordinates!$D$2:$D$148), "-")</f>
        <v>envelope glycoprotein L</v>
      </c>
      <c r="E792" s="15" t="str">
        <f>IFERROR(LOOKUP(2, 1/(coordinates!$A$2:$A$148&lt;=$B792)/(coordinates!$B$2:$B$148&gt;=$B792), coordinates!$E$2:$E$148), "-")</f>
        <v>contains signal peptide; complexed with envelope glycoprotein H; involved in cell entry; involved in cell-to-cell spread</v>
      </c>
      <c r="F792" s="23" t="s">
        <v>10</v>
      </c>
      <c r="G792" s="23" t="s">
        <v>13</v>
      </c>
      <c r="H792" s="25">
        <v>24595</v>
      </c>
      <c r="I792" s="15" t="str">
        <f t="shared" si="17"/>
        <v>snp</v>
      </c>
      <c r="J792" s="23">
        <v>36</v>
      </c>
      <c r="K792" s="23">
        <v>7</v>
      </c>
      <c r="L792" s="23">
        <v>29</v>
      </c>
    </row>
    <row r="793" spans="1:21" x14ac:dyDescent="0.2">
      <c r="A793" s="23" t="s">
        <v>1296</v>
      </c>
      <c r="B793" s="23">
        <v>17840</v>
      </c>
      <c r="C793" s="15" t="str" cm="1">
        <f t="array" ref="C793">IFERROR(LOOKUP(2, 1/(coordinates!$A$2:$A$148&lt;=B793)/(coordinates!$B$2:$B$148&gt;=B793), coordinates!$C$2:$C$148), "-")</f>
        <v>U82</v>
      </c>
      <c r="D793" s="15" t="str">
        <f>IFERROR(LOOKUP(2, 1/(coordinates!$A$2:$A$148&lt;=$B793)/(coordinates!$B$2:$B$148&gt;=$B793), coordinates!$D$2:$D$148), "-")</f>
        <v>envelope glycoprotein L</v>
      </c>
      <c r="E793" s="15" t="str">
        <f>IFERROR(LOOKUP(2, 1/(coordinates!$A$2:$A$148&lt;=$B793)/(coordinates!$B$2:$B$148&gt;=$B793), coordinates!$E$2:$E$148), "-")</f>
        <v>contains signal peptide; complexed with envelope glycoprotein H; involved in cell entry; involved in cell-to-cell spread</v>
      </c>
      <c r="F793" s="23" t="s">
        <v>474</v>
      </c>
      <c r="G793" s="23" t="s">
        <v>58</v>
      </c>
      <c r="H793" s="25">
        <v>77151</v>
      </c>
      <c r="I793" s="15" t="str">
        <f t="shared" si="17"/>
        <v>complex</v>
      </c>
      <c r="J793" s="23">
        <v>36</v>
      </c>
      <c r="K793" s="23">
        <v>0</v>
      </c>
      <c r="L793" s="23">
        <v>28</v>
      </c>
    </row>
    <row r="794" spans="1:21" x14ac:dyDescent="0.2">
      <c r="A794" s="15" t="s">
        <v>1251</v>
      </c>
      <c r="B794" s="15">
        <v>17854</v>
      </c>
      <c r="C794" s="15" t="str" cm="1">
        <f t="array" ref="C794">IFERROR(LOOKUP(2, 1/(coordinates!$A$2:$A$148&lt;=B794)/(coordinates!$B$2:$B$148&gt;=B794), coordinates!$C$2:$C$148), "-")</f>
        <v>U82/U81</v>
      </c>
      <c r="D794" s="15" t="str">
        <f>IFERROR(LOOKUP(2, 1/(coordinates!$A$2:$A$148&lt;=$B794)/(coordinates!$B$2:$B$148&gt;=$B794), coordinates!$D$2:$D$148), "-")</f>
        <v>envelope glycoprotein L/uracil-DNA glycosylase</v>
      </c>
      <c r="E794" s="15" t="str">
        <f>IFERROR(LOOKUP(2, 1/(coordinates!$A$2:$A$148&lt;=$B794)/(coordinates!$B$2:$B$148&gt;=$B794), coordinates!$E$2:$E$148), "-")</f>
        <v>contains signal peptide; complexed with envelope glycoprotein H; involved in cell entry; involved in cell-to-cell spread | EC_number 3.2.2.3; involved in DNA repair</v>
      </c>
      <c r="F794" s="15" t="s">
        <v>13</v>
      </c>
      <c r="G794" s="15" t="s">
        <v>10</v>
      </c>
      <c r="H794" s="21" t="s">
        <v>136</v>
      </c>
      <c r="I794" s="15" t="s">
        <v>11</v>
      </c>
      <c r="J794" s="15">
        <v>65</v>
      </c>
      <c r="K794" s="15">
        <v>0</v>
      </c>
      <c r="L794" s="15">
        <v>65</v>
      </c>
      <c r="M794" s="15">
        <v>17854</v>
      </c>
      <c r="N794" s="15" t="str" cm="1">
        <f t="array" ref="N794">IFERROR(LOOKUP(2, 1/(coordinates!$A$2:$A$148&lt;=M794)/(coordinates!$B$2:$B$148&gt;=M794), coordinates!$C$2:$C$148), "-")</f>
        <v>U82/U81</v>
      </c>
      <c r="O794" s="15" t="s">
        <v>13</v>
      </c>
      <c r="P794" s="15" t="s">
        <v>10</v>
      </c>
      <c r="Q794" s="26">
        <v>32125</v>
      </c>
      <c r="R794" s="15" t="s">
        <v>11</v>
      </c>
      <c r="S794" s="15">
        <v>36</v>
      </c>
      <c r="T794" s="15">
        <v>3</v>
      </c>
      <c r="U794" s="15">
        <v>27</v>
      </c>
    </row>
    <row r="795" spans="1:21" x14ac:dyDescent="0.2">
      <c r="A795" s="23" t="s">
        <v>1296</v>
      </c>
      <c r="B795" s="23">
        <v>17875</v>
      </c>
      <c r="C795" s="15" t="str" cm="1">
        <f t="array" ref="C795">IFERROR(LOOKUP(2, 1/(coordinates!$A$2:$A$148&lt;=B795)/(coordinates!$B$2:$B$148&gt;=B795), coordinates!$C$2:$C$148), "-")</f>
        <v>U82/U81</v>
      </c>
      <c r="D795" s="15" t="str">
        <f>IFERROR(LOOKUP(2, 1/(coordinates!$A$2:$A$148&lt;=$B795)/(coordinates!$B$2:$B$148&gt;=$B795), coordinates!$D$2:$D$148), "-")</f>
        <v>envelope glycoprotein L/uracil-DNA glycosylase</v>
      </c>
      <c r="E795" s="15" t="str">
        <f>IFERROR(LOOKUP(2, 1/(coordinates!$A$2:$A$148&lt;=$B795)/(coordinates!$B$2:$B$148&gt;=$B795), coordinates!$E$2:$E$148), "-")</f>
        <v>contains signal peptide; complexed with envelope glycoprotein H; involved in cell entry; involved in cell-to-cell spread | EC_number 3.2.2.3; involved in DNA repair</v>
      </c>
      <c r="F795" s="23" t="s">
        <v>12</v>
      </c>
      <c r="G795" s="23" t="s">
        <v>9</v>
      </c>
      <c r="H795" s="25">
        <v>45953</v>
      </c>
      <c r="I795" s="15" t="str">
        <f t="shared" ref="I795:I826" si="18">IF(AND(LEN(F795)=LEN(G795), LEN(F795)=1), "snp", "complex")</f>
        <v>snp</v>
      </c>
      <c r="J795" s="23">
        <v>36</v>
      </c>
      <c r="K795" s="23">
        <v>0</v>
      </c>
      <c r="L795" s="23">
        <v>34</v>
      </c>
    </row>
    <row r="796" spans="1:21" x14ac:dyDescent="0.2">
      <c r="A796" s="23" t="s">
        <v>1296</v>
      </c>
      <c r="B796" s="23">
        <v>17878</v>
      </c>
      <c r="C796" s="15" t="str" cm="1">
        <f t="array" ref="C796">IFERROR(LOOKUP(2, 1/(coordinates!$A$2:$A$148&lt;=B796)/(coordinates!$B$2:$B$148&gt;=B796), coordinates!$C$2:$C$148), "-")</f>
        <v>U82/U81</v>
      </c>
      <c r="D796" s="15" t="str">
        <f>IFERROR(LOOKUP(2, 1/(coordinates!$A$2:$A$148&lt;=$B796)/(coordinates!$B$2:$B$148&gt;=$B796), coordinates!$D$2:$D$148), "-")</f>
        <v>envelope glycoprotein L/uracil-DNA glycosylase</v>
      </c>
      <c r="E796" s="15" t="str">
        <f>IFERROR(LOOKUP(2, 1/(coordinates!$A$2:$A$148&lt;=$B796)/(coordinates!$B$2:$B$148&gt;=$B796), coordinates!$E$2:$E$148), "-")</f>
        <v>contains signal peptide; complexed with envelope glycoprotein H; involved in cell entry; involved in cell-to-cell spread | EC_number 3.2.2.3; involved in DNA repair</v>
      </c>
      <c r="F796" s="23" t="s">
        <v>10</v>
      </c>
      <c r="G796" s="23" t="s">
        <v>13</v>
      </c>
      <c r="H796" s="25">
        <v>39561</v>
      </c>
      <c r="I796" s="15" t="str">
        <f t="shared" si="18"/>
        <v>snp</v>
      </c>
      <c r="J796" s="23">
        <v>36</v>
      </c>
      <c r="K796" s="23">
        <v>1</v>
      </c>
      <c r="L796" s="23">
        <v>32</v>
      </c>
    </row>
    <row r="797" spans="1:21" x14ac:dyDescent="0.2">
      <c r="A797" s="23" t="s">
        <v>1296</v>
      </c>
      <c r="B797" s="23">
        <v>17884</v>
      </c>
      <c r="C797" s="15" t="str" cm="1">
        <f t="array" ref="C797">IFERROR(LOOKUP(2, 1/(coordinates!$A$2:$A$148&lt;=B797)/(coordinates!$B$2:$B$148&gt;=B797), coordinates!$C$2:$C$148), "-")</f>
        <v>U81</v>
      </c>
      <c r="D797" s="15" t="str">
        <f>IFERROR(LOOKUP(2, 1/(coordinates!$A$2:$A$148&lt;=$B797)/(coordinates!$B$2:$B$148&gt;=$B797), coordinates!$D$2:$D$148), "-")</f>
        <v>uracil-DNA glycosylase</v>
      </c>
      <c r="E797" s="15" t="str">
        <f>IFERROR(LOOKUP(2, 1/(coordinates!$A$2:$A$148&lt;=$B797)/(coordinates!$B$2:$B$148&gt;=$B797), coordinates!$E$2:$E$148), "-")</f>
        <v>EC_number 3.2.2.3; involved in DNA repair</v>
      </c>
      <c r="F797" s="23" t="s">
        <v>10</v>
      </c>
      <c r="G797" s="23" t="s">
        <v>13</v>
      </c>
      <c r="H797" s="25">
        <v>44408</v>
      </c>
      <c r="I797" s="15" t="str">
        <f t="shared" si="18"/>
        <v>snp</v>
      </c>
      <c r="J797" s="23">
        <v>34</v>
      </c>
      <c r="K797" s="23">
        <v>0</v>
      </c>
      <c r="L797" s="23">
        <v>32</v>
      </c>
    </row>
    <row r="798" spans="1:21" x14ac:dyDescent="0.2">
      <c r="A798" s="23" t="s">
        <v>1296</v>
      </c>
      <c r="B798" s="23">
        <v>17887</v>
      </c>
      <c r="C798" s="15" t="str" cm="1">
        <f t="array" ref="C798">IFERROR(LOOKUP(2, 1/(coordinates!$A$2:$A$148&lt;=B798)/(coordinates!$B$2:$B$148&gt;=B798), coordinates!$C$2:$C$148), "-")</f>
        <v>U81</v>
      </c>
      <c r="D798" s="15" t="str">
        <f>IFERROR(LOOKUP(2, 1/(coordinates!$A$2:$A$148&lt;=$B798)/(coordinates!$B$2:$B$148&gt;=$B798), coordinates!$D$2:$D$148), "-")</f>
        <v>uracil-DNA glycosylase</v>
      </c>
      <c r="E798" s="15" t="str">
        <f>IFERROR(LOOKUP(2, 1/(coordinates!$A$2:$A$148&lt;=$B798)/(coordinates!$B$2:$B$148&gt;=$B798), coordinates!$E$2:$E$148), "-")</f>
        <v>EC_number 3.2.2.3; involved in DNA repair</v>
      </c>
      <c r="F798" s="23" t="s">
        <v>13</v>
      </c>
      <c r="G798" s="23" t="s">
        <v>9</v>
      </c>
      <c r="H798" s="25">
        <v>37324</v>
      </c>
      <c r="I798" s="15" t="str">
        <f t="shared" si="18"/>
        <v>snp</v>
      </c>
      <c r="J798" s="23">
        <v>34</v>
      </c>
      <c r="K798" s="23">
        <v>1</v>
      </c>
      <c r="L798" s="23">
        <v>30</v>
      </c>
    </row>
    <row r="799" spans="1:21" x14ac:dyDescent="0.2">
      <c r="A799" s="23" t="s">
        <v>1296</v>
      </c>
      <c r="B799" s="23">
        <v>17890</v>
      </c>
      <c r="C799" s="15" t="str" cm="1">
        <f t="array" ref="C799">IFERROR(LOOKUP(2, 1/(coordinates!$A$2:$A$148&lt;=B799)/(coordinates!$B$2:$B$148&gt;=B799), coordinates!$C$2:$C$148), "-")</f>
        <v>U81</v>
      </c>
      <c r="D799" s="15" t="str">
        <f>IFERROR(LOOKUP(2, 1/(coordinates!$A$2:$A$148&lt;=$B799)/(coordinates!$B$2:$B$148&gt;=$B799), coordinates!$D$2:$D$148), "-")</f>
        <v>uracil-DNA glycosylase</v>
      </c>
      <c r="E799" s="15" t="str">
        <f>IFERROR(LOOKUP(2, 1/(coordinates!$A$2:$A$148&lt;=$B799)/(coordinates!$B$2:$B$148&gt;=$B799), coordinates!$E$2:$E$148), "-")</f>
        <v>EC_number 3.2.2.3; involved in DNA repair</v>
      </c>
      <c r="F799" s="23" t="s">
        <v>12</v>
      </c>
      <c r="G799" s="23" t="s">
        <v>10</v>
      </c>
      <c r="H799" s="25">
        <v>28431</v>
      </c>
      <c r="I799" s="15" t="str">
        <f t="shared" si="18"/>
        <v>snp</v>
      </c>
      <c r="J799" s="23">
        <v>34</v>
      </c>
      <c r="K799" s="23">
        <v>2</v>
      </c>
      <c r="L799" s="23">
        <v>28</v>
      </c>
    </row>
    <row r="800" spans="1:21" x14ac:dyDescent="0.2">
      <c r="A800" s="23" t="s">
        <v>1296</v>
      </c>
      <c r="B800" s="23">
        <v>17892</v>
      </c>
      <c r="C800" s="15" t="str" cm="1">
        <f t="array" ref="C800">IFERROR(LOOKUP(2, 1/(coordinates!$A$2:$A$148&lt;=B800)/(coordinates!$B$2:$B$148&gt;=B800), coordinates!$C$2:$C$148), "-")</f>
        <v>U81</v>
      </c>
      <c r="D800" s="15" t="str">
        <f>IFERROR(LOOKUP(2, 1/(coordinates!$A$2:$A$148&lt;=$B800)/(coordinates!$B$2:$B$148&gt;=$B800), coordinates!$D$2:$D$148), "-")</f>
        <v>uracil-DNA glycosylase</v>
      </c>
      <c r="E800" s="15" t="str">
        <f>IFERROR(LOOKUP(2, 1/(coordinates!$A$2:$A$148&lt;=$B800)/(coordinates!$B$2:$B$148&gt;=$B800), coordinates!$E$2:$E$148), "-")</f>
        <v>EC_number 3.2.2.3; involved in DNA repair</v>
      </c>
      <c r="F800" s="23" t="s">
        <v>475</v>
      </c>
      <c r="G800" s="23" t="s">
        <v>552</v>
      </c>
      <c r="H800" s="25">
        <v>59396</v>
      </c>
      <c r="I800" s="15" t="str">
        <f t="shared" si="18"/>
        <v>complex</v>
      </c>
      <c r="J800" s="23">
        <v>34</v>
      </c>
      <c r="K800" s="23">
        <v>4</v>
      </c>
      <c r="L800" s="23">
        <v>26</v>
      </c>
    </row>
    <row r="801" spans="1:12" x14ac:dyDescent="0.2">
      <c r="A801" s="23" t="s">
        <v>1296</v>
      </c>
      <c r="B801" s="23">
        <v>17896</v>
      </c>
      <c r="C801" s="15" t="str" cm="1">
        <f t="array" ref="C801">IFERROR(LOOKUP(2, 1/(coordinates!$A$2:$A$148&lt;=B801)/(coordinates!$B$2:$B$148&gt;=B801), coordinates!$C$2:$C$148), "-")</f>
        <v>U81</v>
      </c>
      <c r="D801" s="15" t="str">
        <f>IFERROR(LOOKUP(2, 1/(coordinates!$A$2:$A$148&lt;=$B801)/(coordinates!$B$2:$B$148&gt;=$B801), coordinates!$D$2:$D$148), "-")</f>
        <v>uracil-DNA glycosylase</v>
      </c>
      <c r="E801" s="15" t="str">
        <f>IFERROR(LOOKUP(2, 1/(coordinates!$A$2:$A$148&lt;=$B801)/(coordinates!$B$2:$B$148&gt;=$B801), coordinates!$E$2:$E$148), "-")</f>
        <v>EC_number 3.2.2.3; involved in DNA repair</v>
      </c>
      <c r="F801" s="23" t="s">
        <v>33</v>
      </c>
      <c r="G801" s="23" t="s">
        <v>128</v>
      </c>
      <c r="H801" s="24" t="s">
        <v>1376</v>
      </c>
      <c r="I801" s="15" t="str">
        <f t="shared" si="18"/>
        <v>complex</v>
      </c>
      <c r="J801" s="23">
        <v>34</v>
      </c>
      <c r="K801" s="23">
        <v>5</v>
      </c>
      <c r="L801" s="23">
        <v>28</v>
      </c>
    </row>
    <row r="802" spans="1:12" x14ac:dyDescent="0.2">
      <c r="A802" s="23" t="s">
        <v>1296</v>
      </c>
      <c r="B802" s="23">
        <v>17905</v>
      </c>
      <c r="C802" s="15" t="str" cm="1">
        <f t="array" ref="C802">IFERROR(LOOKUP(2, 1/(coordinates!$A$2:$A$148&lt;=B802)/(coordinates!$B$2:$B$148&gt;=B802), coordinates!$C$2:$C$148), "-")</f>
        <v>U81</v>
      </c>
      <c r="D802" s="15" t="str">
        <f>IFERROR(LOOKUP(2, 1/(coordinates!$A$2:$A$148&lt;=$B802)/(coordinates!$B$2:$B$148&gt;=$B802), coordinates!$D$2:$D$148), "-")</f>
        <v>uracil-DNA glycosylase</v>
      </c>
      <c r="E802" s="15" t="str">
        <f>IFERROR(LOOKUP(2, 1/(coordinates!$A$2:$A$148&lt;=$B802)/(coordinates!$B$2:$B$148&gt;=$B802), coordinates!$E$2:$E$148), "-")</f>
        <v>EC_number 3.2.2.3; involved in DNA repair</v>
      </c>
      <c r="F802" s="23" t="s">
        <v>13</v>
      </c>
      <c r="G802" s="23" t="s">
        <v>10</v>
      </c>
      <c r="H802" s="25">
        <v>15732</v>
      </c>
      <c r="I802" s="15" t="str">
        <f t="shared" si="18"/>
        <v>snp</v>
      </c>
      <c r="J802" s="23">
        <v>34</v>
      </c>
      <c r="K802" s="23">
        <v>5</v>
      </c>
      <c r="L802" s="23">
        <v>25</v>
      </c>
    </row>
    <row r="803" spans="1:12" x14ac:dyDescent="0.2">
      <c r="A803" s="23" t="s">
        <v>1296</v>
      </c>
      <c r="B803" s="23">
        <v>17909</v>
      </c>
      <c r="C803" s="15" t="str" cm="1">
        <f t="array" ref="C803">IFERROR(LOOKUP(2, 1/(coordinates!$A$2:$A$148&lt;=B803)/(coordinates!$B$2:$B$148&gt;=B803), coordinates!$C$2:$C$148), "-")</f>
        <v>U81</v>
      </c>
      <c r="D803" s="15" t="str">
        <f>IFERROR(LOOKUP(2, 1/(coordinates!$A$2:$A$148&lt;=$B803)/(coordinates!$B$2:$B$148&gt;=$B803), coordinates!$D$2:$D$148), "-")</f>
        <v>uracil-DNA glycosylase</v>
      </c>
      <c r="E803" s="15" t="str">
        <f>IFERROR(LOOKUP(2, 1/(coordinates!$A$2:$A$148&lt;=$B803)/(coordinates!$B$2:$B$148&gt;=$B803), coordinates!$E$2:$E$148), "-")</f>
        <v>EC_number 3.2.2.3; involved in DNA repair</v>
      </c>
      <c r="F803" s="23" t="s">
        <v>12</v>
      </c>
      <c r="G803" s="23" t="s">
        <v>10</v>
      </c>
      <c r="H803" s="25">
        <v>19098</v>
      </c>
      <c r="I803" s="15" t="str">
        <f t="shared" si="18"/>
        <v>snp</v>
      </c>
      <c r="J803" s="23">
        <v>34</v>
      </c>
      <c r="K803" s="23">
        <v>1</v>
      </c>
      <c r="L803" s="23">
        <v>22</v>
      </c>
    </row>
    <row r="804" spans="1:12" x14ac:dyDescent="0.2">
      <c r="A804" s="23" t="s">
        <v>1296</v>
      </c>
      <c r="B804" s="23">
        <v>17918</v>
      </c>
      <c r="C804" s="15" t="str" cm="1">
        <f t="array" ref="C804">IFERROR(LOOKUP(2, 1/(coordinates!$A$2:$A$148&lt;=B804)/(coordinates!$B$2:$B$148&gt;=B804), coordinates!$C$2:$C$148), "-")</f>
        <v>U81</v>
      </c>
      <c r="D804" s="15" t="str">
        <f>IFERROR(LOOKUP(2, 1/(coordinates!$A$2:$A$148&lt;=$B804)/(coordinates!$B$2:$B$148&gt;=$B804), coordinates!$D$2:$D$148), "-")</f>
        <v>uracil-DNA glycosylase</v>
      </c>
      <c r="E804" s="15" t="str">
        <f>IFERROR(LOOKUP(2, 1/(coordinates!$A$2:$A$148&lt;=$B804)/(coordinates!$B$2:$B$148&gt;=$B804), coordinates!$E$2:$E$148), "-")</f>
        <v>EC_number 3.2.2.3; involved in DNA repair</v>
      </c>
      <c r="F804" s="23" t="s">
        <v>9</v>
      </c>
      <c r="G804" s="23" t="s">
        <v>10</v>
      </c>
      <c r="H804" s="25">
        <v>16965</v>
      </c>
      <c r="I804" s="15" t="str">
        <f t="shared" si="18"/>
        <v>snp</v>
      </c>
      <c r="J804" s="23">
        <v>34</v>
      </c>
      <c r="K804" s="23">
        <v>5</v>
      </c>
      <c r="L804" s="23">
        <v>27</v>
      </c>
    </row>
    <row r="805" spans="1:12" x14ac:dyDescent="0.2">
      <c r="A805" s="23" t="s">
        <v>1296</v>
      </c>
      <c r="B805" s="23">
        <v>17933</v>
      </c>
      <c r="C805" s="15" t="str" cm="1">
        <f t="array" ref="C805">IFERROR(LOOKUP(2, 1/(coordinates!$A$2:$A$148&lt;=B805)/(coordinates!$B$2:$B$148&gt;=B805), coordinates!$C$2:$C$148), "-")</f>
        <v>U81</v>
      </c>
      <c r="D805" s="15" t="str">
        <f>IFERROR(LOOKUP(2, 1/(coordinates!$A$2:$A$148&lt;=$B805)/(coordinates!$B$2:$B$148&gt;=$B805), coordinates!$D$2:$D$148), "-")</f>
        <v>uracil-DNA glycosylase</v>
      </c>
      <c r="E805" s="15" t="str">
        <f>IFERROR(LOOKUP(2, 1/(coordinates!$A$2:$A$148&lt;=$B805)/(coordinates!$B$2:$B$148&gt;=$B805), coordinates!$E$2:$E$148), "-")</f>
        <v>EC_number 3.2.2.3; involved in DNA repair</v>
      </c>
      <c r="F805" s="23" t="s">
        <v>12</v>
      </c>
      <c r="G805" s="23" t="s">
        <v>9</v>
      </c>
      <c r="H805" s="25">
        <v>11745</v>
      </c>
      <c r="I805" s="15" t="str">
        <f t="shared" si="18"/>
        <v>snp</v>
      </c>
      <c r="J805" s="23">
        <v>38</v>
      </c>
      <c r="K805" s="23">
        <v>12</v>
      </c>
      <c r="L805" s="23">
        <v>21</v>
      </c>
    </row>
    <row r="806" spans="1:12" x14ac:dyDescent="0.2">
      <c r="A806" s="23" t="s">
        <v>1296</v>
      </c>
      <c r="B806" s="23">
        <v>17937</v>
      </c>
      <c r="C806" s="15" t="str" cm="1">
        <f t="array" ref="C806">IFERROR(LOOKUP(2, 1/(coordinates!$A$2:$A$148&lt;=B806)/(coordinates!$B$2:$B$148&gt;=B806), coordinates!$C$2:$C$148), "-")</f>
        <v>U81</v>
      </c>
      <c r="D806" s="15" t="str">
        <f>IFERROR(LOOKUP(2, 1/(coordinates!$A$2:$A$148&lt;=$B806)/(coordinates!$B$2:$B$148&gt;=$B806), coordinates!$D$2:$D$148), "-")</f>
        <v>uracil-DNA glycosylase</v>
      </c>
      <c r="E806" s="15" t="str">
        <f>IFERROR(LOOKUP(2, 1/(coordinates!$A$2:$A$148&lt;=$B806)/(coordinates!$B$2:$B$148&gt;=$B806), coordinates!$E$2:$E$148), "-")</f>
        <v>EC_number 3.2.2.3; involved in DNA repair</v>
      </c>
      <c r="F806" s="23" t="s">
        <v>13</v>
      </c>
      <c r="G806" s="23" t="s">
        <v>9</v>
      </c>
      <c r="H806" s="25">
        <v>23252</v>
      </c>
      <c r="I806" s="15" t="str">
        <f t="shared" si="18"/>
        <v>snp</v>
      </c>
      <c r="J806" s="23">
        <v>34</v>
      </c>
      <c r="K806" s="23">
        <v>0</v>
      </c>
      <c r="L806" s="23">
        <v>26</v>
      </c>
    </row>
    <row r="807" spans="1:12" x14ac:dyDescent="0.2">
      <c r="A807" s="23" t="s">
        <v>1296</v>
      </c>
      <c r="B807" s="23">
        <v>17940</v>
      </c>
      <c r="C807" s="15" t="str" cm="1">
        <f t="array" ref="C807">IFERROR(LOOKUP(2, 1/(coordinates!$A$2:$A$148&lt;=B807)/(coordinates!$B$2:$B$148&gt;=B807), coordinates!$C$2:$C$148), "-")</f>
        <v>U81</v>
      </c>
      <c r="D807" s="15" t="str">
        <f>IFERROR(LOOKUP(2, 1/(coordinates!$A$2:$A$148&lt;=$B807)/(coordinates!$B$2:$B$148&gt;=$B807), coordinates!$D$2:$D$148), "-")</f>
        <v>uracil-DNA glycosylase</v>
      </c>
      <c r="E807" s="15" t="str">
        <f>IFERROR(LOOKUP(2, 1/(coordinates!$A$2:$A$148&lt;=$B807)/(coordinates!$B$2:$B$148&gt;=$B807), coordinates!$E$2:$E$148), "-")</f>
        <v>EC_number 3.2.2.3; involved in DNA repair</v>
      </c>
      <c r="F807" s="23" t="s">
        <v>10</v>
      </c>
      <c r="G807" s="23" t="s">
        <v>9</v>
      </c>
      <c r="H807" s="28">
        <v>34912</v>
      </c>
      <c r="I807" s="15" t="str">
        <f t="shared" si="18"/>
        <v>snp</v>
      </c>
      <c r="J807" s="23">
        <v>34</v>
      </c>
      <c r="K807" s="23">
        <v>7</v>
      </c>
      <c r="L807" s="23">
        <v>26</v>
      </c>
    </row>
    <row r="808" spans="1:12" x14ac:dyDescent="0.2">
      <c r="A808" s="23" t="s">
        <v>1296</v>
      </c>
      <c r="B808" s="23">
        <v>17942</v>
      </c>
      <c r="C808" s="15" t="str" cm="1">
        <f t="array" ref="C808">IFERROR(LOOKUP(2, 1/(coordinates!$A$2:$A$148&lt;=B808)/(coordinates!$B$2:$B$148&gt;=B808), coordinates!$C$2:$C$148), "-")</f>
        <v>U81</v>
      </c>
      <c r="D808" s="15" t="str">
        <f>IFERROR(LOOKUP(2, 1/(coordinates!$A$2:$A$148&lt;=$B808)/(coordinates!$B$2:$B$148&gt;=$B808), coordinates!$D$2:$D$148), "-")</f>
        <v>uracil-DNA glycosylase</v>
      </c>
      <c r="E808" s="15" t="str">
        <f>IFERROR(LOOKUP(2, 1/(coordinates!$A$2:$A$148&lt;=$B808)/(coordinates!$B$2:$B$148&gt;=$B808), coordinates!$E$2:$E$148), "-")</f>
        <v>EC_number 3.2.2.3; involved in DNA repair</v>
      </c>
      <c r="F808" s="23" t="s">
        <v>13</v>
      </c>
      <c r="G808" s="23" t="s">
        <v>10</v>
      </c>
      <c r="H808" s="25">
        <v>17805</v>
      </c>
      <c r="I808" s="15" t="str">
        <f t="shared" si="18"/>
        <v>snp</v>
      </c>
      <c r="J808" s="23">
        <v>34</v>
      </c>
      <c r="K808" s="23">
        <v>0</v>
      </c>
      <c r="L808" s="23">
        <v>25</v>
      </c>
    </row>
    <row r="809" spans="1:12" x14ac:dyDescent="0.2">
      <c r="A809" s="23" t="s">
        <v>1296</v>
      </c>
      <c r="B809" s="23">
        <v>17953</v>
      </c>
      <c r="C809" s="15" t="str" cm="1">
        <f t="array" ref="C809">IFERROR(LOOKUP(2, 1/(coordinates!$A$2:$A$148&lt;=B809)/(coordinates!$B$2:$B$148&gt;=B809), coordinates!$C$2:$C$148), "-")</f>
        <v>U81</v>
      </c>
      <c r="D809" s="15" t="str">
        <f>IFERROR(LOOKUP(2, 1/(coordinates!$A$2:$A$148&lt;=$B809)/(coordinates!$B$2:$B$148&gt;=$B809), coordinates!$D$2:$D$148), "-")</f>
        <v>uracil-DNA glycosylase</v>
      </c>
      <c r="E809" s="15" t="str">
        <f>IFERROR(LOOKUP(2, 1/(coordinates!$A$2:$A$148&lt;=$B809)/(coordinates!$B$2:$B$148&gt;=$B809), coordinates!$E$2:$E$148), "-")</f>
        <v>EC_number 3.2.2.3; involved in DNA repair</v>
      </c>
      <c r="F809" s="23" t="s">
        <v>10</v>
      </c>
      <c r="G809" s="23" t="s">
        <v>9</v>
      </c>
      <c r="H809" s="25">
        <v>39922</v>
      </c>
      <c r="I809" s="15" t="str">
        <f t="shared" si="18"/>
        <v>snp</v>
      </c>
      <c r="J809" s="23">
        <v>34</v>
      </c>
      <c r="K809" s="23">
        <v>0</v>
      </c>
      <c r="L809" s="23">
        <v>32</v>
      </c>
    </row>
    <row r="810" spans="1:12" x14ac:dyDescent="0.2">
      <c r="A810" s="23" t="s">
        <v>1296</v>
      </c>
      <c r="B810" s="23">
        <v>17955</v>
      </c>
      <c r="C810" s="15" t="str" cm="1">
        <f t="array" ref="C810">IFERROR(LOOKUP(2, 1/(coordinates!$A$2:$A$148&lt;=B810)/(coordinates!$B$2:$B$148&gt;=B810), coordinates!$C$2:$C$148), "-")</f>
        <v>U81</v>
      </c>
      <c r="D810" s="15" t="str">
        <f>IFERROR(LOOKUP(2, 1/(coordinates!$A$2:$A$148&lt;=$B810)/(coordinates!$B$2:$B$148&gt;=$B810), coordinates!$D$2:$D$148), "-")</f>
        <v>uracil-DNA glycosylase</v>
      </c>
      <c r="E810" s="15" t="str">
        <f>IFERROR(LOOKUP(2, 1/(coordinates!$A$2:$A$148&lt;=$B810)/(coordinates!$B$2:$B$148&gt;=$B810), coordinates!$E$2:$E$148), "-")</f>
        <v>EC_number 3.2.2.3; involved in DNA repair</v>
      </c>
      <c r="F810" s="23" t="s">
        <v>10</v>
      </c>
      <c r="G810" s="23" t="s">
        <v>9</v>
      </c>
      <c r="H810" s="25">
        <v>35847</v>
      </c>
      <c r="I810" s="15" t="str">
        <f t="shared" si="18"/>
        <v>snp</v>
      </c>
      <c r="J810" s="23">
        <v>34</v>
      </c>
      <c r="K810" s="23">
        <v>2</v>
      </c>
      <c r="L810" s="23">
        <v>31</v>
      </c>
    </row>
    <row r="811" spans="1:12" x14ac:dyDescent="0.2">
      <c r="A811" s="23" t="s">
        <v>1296</v>
      </c>
      <c r="B811" s="23">
        <v>17959</v>
      </c>
      <c r="C811" s="15" t="str" cm="1">
        <f t="array" ref="C811">IFERROR(LOOKUP(2, 1/(coordinates!$A$2:$A$148&lt;=B811)/(coordinates!$B$2:$B$148&gt;=B811), coordinates!$C$2:$C$148), "-")</f>
        <v>U81</v>
      </c>
      <c r="D811" s="15" t="str">
        <f>IFERROR(LOOKUP(2, 1/(coordinates!$A$2:$A$148&lt;=$B811)/(coordinates!$B$2:$B$148&gt;=$B811), coordinates!$D$2:$D$148), "-")</f>
        <v>uracil-DNA glycosylase</v>
      </c>
      <c r="E811" s="15" t="str">
        <f>IFERROR(LOOKUP(2, 1/(coordinates!$A$2:$A$148&lt;=$B811)/(coordinates!$B$2:$B$148&gt;=$B811), coordinates!$E$2:$E$148), "-")</f>
        <v>EC_number 3.2.2.3; involved in DNA repair</v>
      </c>
      <c r="F811" s="23" t="s">
        <v>13</v>
      </c>
      <c r="G811" s="23" t="s">
        <v>12</v>
      </c>
      <c r="H811" s="25">
        <v>27479</v>
      </c>
      <c r="I811" s="15" t="str">
        <f t="shared" si="18"/>
        <v>snp</v>
      </c>
      <c r="J811" s="23">
        <v>35</v>
      </c>
      <c r="K811" s="23">
        <v>1</v>
      </c>
      <c r="L811" s="23">
        <v>29</v>
      </c>
    </row>
    <row r="812" spans="1:12" x14ac:dyDescent="0.2">
      <c r="A812" s="23" t="s">
        <v>1296</v>
      </c>
      <c r="B812" s="23">
        <v>17961</v>
      </c>
      <c r="C812" s="15" t="str" cm="1">
        <f t="array" ref="C812">IFERROR(LOOKUP(2, 1/(coordinates!$A$2:$A$148&lt;=B812)/(coordinates!$B$2:$B$148&gt;=B812), coordinates!$C$2:$C$148), "-")</f>
        <v>U81</v>
      </c>
      <c r="D812" s="15" t="str">
        <f>IFERROR(LOOKUP(2, 1/(coordinates!$A$2:$A$148&lt;=$B812)/(coordinates!$B$2:$B$148&gt;=$B812), coordinates!$D$2:$D$148), "-")</f>
        <v>uracil-DNA glycosylase</v>
      </c>
      <c r="E812" s="15" t="str">
        <f>IFERROR(LOOKUP(2, 1/(coordinates!$A$2:$A$148&lt;=$B812)/(coordinates!$B$2:$B$148&gt;=$B812), coordinates!$E$2:$E$148), "-")</f>
        <v>EC_number 3.2.2.3; involved in DNA repair</v>
      </c>
      <c r="F812" s="23" t="s">
        <v>9</v>
      </c>
      <c r="G812" s="23" t="s">
        <v>12</v>
      </c>
      <c r="H812" s="24" t="s">
        <v>1377</v>
      </c>
      <c r="I812" s="15" t="str">
        <f t="shared" si="18"/>
        <v>snp</v>
      </c>
      <c r="J812" s="23">
        <v>35</v>
      </c>
      <c r="K812" s="23">
        <v>3</v>
      </c>
      <c r="L812" s="23">
        <v>31</v>
      </c>
    </row>
    <row r="813" spans="1:12" x14ac:dyDescent="0.2">
      <c r="A813" s="23" t="s">
        <v>1296</v>
      </c>
      <c r="B813" s="23">
        <v>17967</v>
      </c>
      <c r="C813" s="15" t="str" cm="1">
        <f t="array" ref="C813">IFERROR(LOOKUP(2, 1/(coordinates!$A$2:$A$148&lt;=B813)/(coordinates!$B$2:$B$148&gt;=B813), coordinates!$C$2:$C$148), "-")</f>
        <v>U81</v>
      </c>
      <c r="D813" s="15" t="str">
        <f>IFERROR(LOOKUP(2, 1/(coordinates!$A$2:$A$148&lt;=$B813)/(coordinates!$B$2:$B$148&gt;=$B813), coordinates!$D$2:$D$148), "-")</f>
        <v>uracil-DNA glycosylase</v>
      </c>
      <c r="E813" s="15" t="str">
        <f>IFERROR(LOOKUP(2, 1/(coordinates!$A$2:$A$148&lt;=$B813)/(coordinates!$B$2:$B$148&gt;=$B813), coordinates!$E$2:$E$148), "-")</f>
        <v>EC_number 3.2.2.3; involved in DNA repair</v>
      </c>
      <c r="F813" s="23" t="s">
        <v>10</v>
      </c>
      <c r="G813" s="23" t="s">
        <v>9</v>
      </c>
      <c r="H813" s="28">
        <v>18902</v>
      </c>
      <c r="I813" s="15" t="str">
        <f t="shared" si="18"/>
        <v>snp</v>
      </c>
      <c r="J813" s="23">
        <v>34</v>
      </c>
      <c r="K813" s="23">
        <v>0</v>
      </c>
      <c r="L813" s="23">
        <v>21</v>
      </c>
    </row>
    <row r="814" spans="1:12" x14ac:dyDescent="0.2">
      <c r="A814" s="23" t="s">
        <v>1296</v>
      </c>
      <c r="B814" s="23">
        <v>17976</v>
      </c>
      <c r="C814" s="15" t="str" cm="1">
        <f t="array" ref="C814">IFERROR(LOOKUP(2, 1/(coordinates!$A$2:$A$148&lt;=B814)/(coordinates!$B$2:$B$148&gt;=B814), coordinates!$C$2:$C$148), "-")</f>
        <v>U81</v>
      </c>
      <c r="D814" s="15" t="str">
        <f>IFERROR(LOOKUP(2, 1/(coordinates!$A$2:$A$148&lt;=$B814)/(coordinates!$B$2:$B$148&gt;=$B814), coordinates!$D$2:$D$148), "-")</f>
        <v>uracil-DNA glycosylase</v>
      </c>
      <c r="E814" s="15" t="str">
        <f>IFERROR(LOOKUP(2, 1/(coordinates!$A$2:$A$148&lt;=$B814)/(coordinates!$B$2:$B$148&gt;=$B814), coordinates!$E$2:$E$148), "-")</f>
        <v>EC_number 3.2.2.3; involved in DNA repair</v>
      </c>
      <c r="F814" s="23" t="s">
        <v>9</v>
      </c>
      <c r="G814" s="23" t="s">
        <v>13</v>
      </c>
      <c r="H814" s="25">
        <v>18742</v>
      </c>
      <c r="I814" s="15" t="str">
        <f t="shared" si="18"/>
        <v>snp</v>
      </c>
      <c r="J814" s="23">
        <v>34</v>
      </c>
      <c r="K814" s="23">
        <v>4</v>
      </c>
      <c r="L814" s="23">
        <v>28</v>
      </c>
    </row>
    <row r="815" spans="1:12" x14ac:dyDescent="0.2">
      <c r="A815" s="23" t="s">
        <v>1296</v>
      </c>
      <c r="B815" s="23">
        <v>17978</v>
      </c>
      <c r="C815" s="15" t="str" cm="1">
        <f t="array" ref="C815">IFERROR(LOOKUP(2, 1/(coordinates!$A$2:$A$148&lt;=B815)/(coordinates!$B$2:$B$148&gt;=B815), coordinates!$C$2:$C$148), "-")</f>
        <v>U81</v>
      </c>
      <c r="D815" s="15" t="str">
        <f>IFERROR(LOOKUP(2, 1/(coordinates!$A$2:$A$148&lt;=$B815)/(coordinates!$B$2:$B$148&gt;=$B815), coordinates!$D$2:$D$148), "-")</f>
        <v>uracil-DNA glycosylase</v>
      </c>
      <c r="E815" s="15" t="str">
        <f>IFERROR(LOOKUP(2, 1/(coordinates!$A$2:$A$148&lt;=$B815)/(coordinates!$B$2:$B$148&gt;=$B815), coordinates!$E$2:$E$148), "-")</f>
        <v>EC_number 3.2.2.3; involved in DNA repair</v>
      </c>
      <c r="F815" s="23" t="s">
        <v>12</v>
      </c>
      <c r="G815" s="23" t="s">
        <v>10</v>
      </c>
      <c r="H815" s="25">
        <v>25996</v>
      </c>
      <c r="I815" s="15" t="str">
        <f t="shared" si="18"/>
        <v>snp</v>
      </c>
      <c r="J815" s="23">
        <v>34</v>
      </c>
      <c r="K815" s="23">
        <v>1</v>
      </c>
      <c r="L815" s="23">
        <v>30</v>
      </c>
    </row>
    <row r="816" spans="1:12" x14ac:dyDescent="0.2">
      <c r="A816" s="23" t="s">
        <v>1296</v>
      </c>
      <c r="B816" s="23">
        <v>17982</v>
      </c>
      <c r="C816" s="15" t="str" cm="1">
        <f t="array" ref="C816">IFERROR(LOOKUP(2, 1/(coordinates!$A$2:$A$148&lt;=B816)/(coordinates!$B$2:$B$148&gt;=B816), coordinates!$C$2:$C$148), "-")</f>
        <v>U81</v>
      </c>
      <c r="D816" s="15" t="str">
        <f>IFERROR(LOOKUP(2, 1/(coordinates!$A$2:$A$148&lt;=$B816)/(coordinates!$B$2:$B$148&gt;=$B816), coordinates!$D$2:$D$148), "-")</f>
        <v>uracil-DNA glycosylase</v>
      </c>
      <c r="E816" s="15" t="str">
        <f>IFERROR(LOOKUP(2, 1/(coordinates!$A$2:$A$148&lt;=$B816)/(coordinates!$B$2:$B$148&gt;=$B816), coordinates!$E$2:$E$148), "-")</f>
        <v>EC_number 3.2.2.3; involved in DNA repair</v>
      </c>
      <c r="F816" s="23" t="s">
        <v>12</v>
      </c>
      <c r="G816" s="23" t="s">
        <v>9</v>
      </c>
      <c r="H816" s="25">
        <v>26232</v>
      </c>
      <c r="I816" s="15" t="str">
        <f t="shared" si="18"/>
        <v>snp</v>
      </c>
      <c r="J816" s="23">
        <v>35</v>
      </c>
      <c r="K816" s="23">
        <v>2</v>
      </c>
      <c r="L816" s="23">
        <v>32</v>
      </c>
    </row>
    <row r="817" spans="1:12" x14ac:dyDescent="0.2">
      <c r="A817" s="23" t="s">
        <v>1296</v>
      </c>
      <c r="B817" s="23">
        <v>17993</v>
      </c>
      <c r="C817" s="15" t="str" cm="1">
        <f t="array" ref="C817">IFERROR(LOOKUP(2, 1/(coordinates!$A$2:$A$148&lt;=B817)/(coordinates!$B$2:$B$148&gt;=B817), coordinates!$C$2:$C$148), "-")</f>
        <v>U81</v>
      </c>
      <c r="D817" s="15" t="str">
        <f>IFERROR(LOOKUP(2, 1/(coordinates!$A$2:$A$148&lt;=$B817)/(coordinates!$B$2:$B$148&gt;=$B817), coordinates!$D$2:$D$148), "-")</f>
        <v>uracil-DNA glycosylase</v>
      </c>
      <c r="E817" s="15" t="str">
        <f>IFERROR(LOOKUP(2, 1/(coordinates!$A$2:$A$148&lt;=$B817)/(coordinates!$B$2:$B$148&gt;=$B817), coordinates!$E$2:$E$148), "-")</f>
        <v>EC_number 3.2.2.3; involved in DNA repair</v>
      </c>
      <c r="F817" s="23" t="s">
        <v>9</v>
      </c>
      <c r="G817" s="23" t="s">
        <v>12</v>
      </c>
      <c r="H817" s="25">
        <v>33446</v>
      </c>
      <c r="I817" s="15" t="str">
        <f t="shared" si="18"/>
        <v>snp</v>
      </c>
      <c r="J817" s="23">
        <v>34</v>
      </c>
      <c r="K817" s="23">
        <v>2</v>
      </c>
      <c r="L817" s="23">
        <v>32</v>
      </c>
    </row>
    <row r="818" spans="1:12" x14ac:dyDescent="0.2">
      <c r="A818" s="23" t="s">
        <v>1296</v>
      </c>
      <c r="B818" s="23">
        <v>17999</v>
      </c>
      <c r="C818" s="15" t="str" cm="1">
        <f t="array" ref="C818">IFERROR(LOOKUP(2, 1/(coordinates!$A$2:$A$148&lt;=B818)/(coordinates!$B$2:$B$148&gt;=B818), coordinates!$C$2:$C$148), "-")</f>
        <v>U81</v>
      </c>
      <c r="D818" s="15" t="str">
        <f>IFERROR(LOOKUP(2, 1/(coordinates!$A$2:$A$148&lt;=$B818)/(coordinates!$B$2:$B$148&gt;=$B818), coordinates!$D$2:$D$148), "-")</f>
        <v>uracil-DNA glycosylase</v>
      </c>
      <c r="E818" s="15" t="str">
        <f>IFERROR(LOOKUP(2, 1/(coordinates!$A$2:$A$148&lt;=$B818)/(coordinates!$B$2:$B$148&gt;=$B818), coordinates!$E$2:$E$148), "-")</f>
        <v>EC_number 3.2.2.3; involved in DNA repair</v>
      </c>
      <c r="F818" s="23" t="s">
        <v>16</v>
      </c>
      <c r="G818" s="23" t="s">
        <v>128</v>
      </c>
      <c r="H818" s="25">
        <v>65606</v>
      </c>
      <c r="I818" s="15" t="str">
        <f t="shared" si="18"/>
        <v>complex</v>
      </c>
      <c r="J818" s="23">
        <v>34</v>
      </c>
      <c r="K818" s="23">
        <v>0</v>
      </c>
      <c r="L818" s="23">
        <v>30</v>
      </c>
    </row>
    <row r="819" spans="1:12" x14ac:dyDescent="0.2">
      <c r="A819" s="23" t="s">
        <v>1296</v>
      </c>
      <c r="B819" s="23">
        <v>18014</v>
      </c>
      <c r="C819" s="15" t="str" cm="1">
        <f t="array" ref="C819">IFERROR(LOOKUP(2, 1/(coordinates!$A$2:$A$148&lt;=B819)/(coordinates!$B$2:$B$148&gt;=B819), coordinates!$C$2:$C$148), "-")</f>
        <v>U81</v>
      </c>
      <c r="D819" s="15" t="str">
        <f>IFERROR(LOOKUP(2, 1/(coordinates!$A$2:$A$148&lt;=$B819)/(coordinates!$B$2:$B$148&gt;=$B819), coordinates!$D$2:$D$148), "-")</f>
        <v>uracil-DNA glycosylase</v>
      </c>
      <c r="E819" s="15" t="str">
        <f>IFERROR(LOOKUP(2, 1/(coordinates!$A$2:$A$148&lt;=$B819)/(coordinates!$B$2:$B$148&gt;=$B819), coordinates!$E$2:$E$148), "-")</f>
        <v>EC_number 3.2.2.3; involved in DNA repair</v>
      </c>
      <c r="F819" s="23" t="s">
        <v>469</v>
      </c>
      <c r="G819" s="23" t="s">
        <v>1291</v>
      </c>
      <c r="H819" s="25">
        <v>30129</v>
      </c>
      <c r="I819" s="15" t="str">
        <f t="shared" si="18"/>
        <v>complex</v>
      </c>
      <c r="J819" s="23">
        <v>35</v>
      </c>
      <c r="K819" s="23">
        <v>6</v>
      </c>
      <c r="L819" s="23">
        <v>16</v>
      </c>
    </row>
    <row r="820" spans="1:12" x14ac:dyDescent="0.2">
      <c r="A820" s="23" t="s">
        <v>1296</v>
      </c>
      <c r="B820" s="23">
        <v>18019</v>
      </c>
      <c r="C820" s="15" t="str" cm="1">
        <f t="array" ref="C820">IFERROR(LOOKUP(2, 1/(coordinates!$A$2:$A$148&lt;=B820)/(coordinates!$B$2:$B$148&gt;=B820), coordinates!$C$2:$C$148), "-")</f>
        <v>U81</v>
      </c>
      <c r="D820" s="15" t="str">
        <f>IFERROR(LOOKUP(2, 1/(coordinates!$A$2:$A$148&lt;=$B820)/(coordinates!$B$2:$B$148&gt;=$B820), coordinates!$D$2:$D$148), "-")</f>
        <v>uracil-DNA glycosylase</v>
      </c>
      <c r="E820" s="15" t="str">
        <f>IFERROR(LOOKUP(2, 1/(coordinates!$A$2:$A$148&lt;=$B820)/(coordinates!$B$2:$B$148&gt;=$B820), coordinates!$E$2:$E$148), "-")</f>
        <v>EC_number 3.2.2.3; involved in DNA repair</v>
      </c>
      <c r="F820" s="23" t="s">
        <v>10</v>
      </c>
      <c r="G820" s="23" t="s">
        <v>9</v>
      </c>
      <c r="H820" s="25">
        <v>31761</v>
      </c>
      <c r="I820" s="15" t="str">
        <f t="shared" si="18"/>
        <v>snp</v>
      </c>
      <c r="J820" s="23">
        <v>34</v>
      </c>
      <c r="K820" s="23">
        <v>1</v>
      </c>
      <c r="L820" s="23">
        <v>29</v>
      </c>
    </row>
    <row r="821" spans="1:12" x14ac:dyDescent="0.2">
      <c r="A821" s="23" t="s">
        <v>1296</v>
      </c>
      <c r="B821" s="23">
        <v>18028</v>
      </c>
      <c r="C821" s="15" t="str" cm="1">
        <f t="array" ref="C821">IFERROR(LOOKUP(2, 1/(coordinates!$A$2:$A$148&lt;=B821)/(coordinates!$B$2:$B$148&gt;=B821), coordinates!$C$2:$C$148), "-")</f>
        <v>U81</v>
      </c>
      <c r="D821" s="15" t="str">
        <f>IFERROR(LOOKUP(2, 1/(coordinates!$A$2:$A$148&lt;=$B821)/(coordinates!$B$2:$B$148&gt;=$B821), coordinates!$D$2:$D$148), "-")</f>
        <v>uracil-DNA glycosylase</v>
      </c>
      <c r="E821" s="15" t="str">
        <f>IFERROR(LOOKUP(2, 1/(coordinates!$A$2:$A$148&lt;=$B821)/(coordinates!$B$2:$B$148&gt;=$B821), coordinates!$E$2:$E$148), "-")</f>
        <v>EC_number 3.2.2.3; involved in DNA repair</v>
      </c>
      <c r="F821" s="23" t="s">
        <v>13</v>
      </c>
      <c r="G821" s="23" t="s">
        <v>9</v>
      </c>
      <c r="H821" s="25">
        <v>45004</v>
      </c>
      <c r="I821" s="15" t="str">
        <f t="shared" si="18"/>
        <v>snp</v>
      </c>
      <c r="J821" s="23">
        <v>35</v>
      </c>
      <c r="K821" s="23">
        <v>1</v>
      </c>
      <c r="L821" s="23">
        <v>29</v>
      </c>
    </row>
    <row r="822" spans="1:12" x14ac:dyDescent="0.2">
      <c r="A822" s="23" t="s">
        <v>1296</v>
      </c>
      <c r="B822" s="23">
        <v>18032</v>
      </c>
      <c r="C822" s="15" t="str" cm="1">
        <f t="array" ref="C822">IFERROR(LOOKUP(2, 1/(coordinates!$A$2:$A$148&lt;=B822)/(coordinates!$B$2:$B$148&gt;=B822), coordinates!$C$2:$C$148), "-")</f>
        <v>U81</v>
      </c>
      <c r="D822" s="15" t="str">
        <f>IFERROR(LOOKUP(2, 1/(coordinates!$A$2:$A$148&lt;=$B822)/(coordinates!$B$2:$B$148&gt;=$B822), coordinates!$D$2:$D$148), "-")</f>
        <v>uracil-DNA glycosylase</v>
      </c>
      <c r="E822" s="15" t="str">
        <f>IFERROR(LOOKUP(2, 1/(coordinates!$A$2:$A$148&lt;=$B822)/(coordinates!$B$2:$B$148&gt;=$B822), coordinates!$E$2:$E$148), "-")</f>
        <v>EC_number 3.2.2.3; involved in DNA repair</v>
      </c>
      <c r="F822" s="23" t="s">
        <v>10</v>
      </c>
      <c r="G822" s="23" t="s">
        <v>9</v>
      </c>
      <c r="H822" s="25">
        <v>51384</v>
      </c>
      <c r="I822" s="15" t="str">
        <f t="shared" si="18"/>
        <v>snp</v>
      </c>
      <c r="J822" s="23">
        <v>35</v>
      </c>
      <c r="K822" s="23">
        <v>0</v>
      </c>
      <c r="L822" s="23">
        <v>33</v>
      </c>
    </row>
    <row r="823" spans="1:12" x14ac:dyDescent="0.2">
      <c r="A823" s="23" t="s">
        <v>1296</v>
      </c>
      <c r="B823" s="23">
        <v>18034</v>
      </c>
      <c r="C823" s="15" t="str" cm="1">
        <f t="array" ref="C823">IFERROR(LOOKUP(2, 1/(coordinates!$A$2:$A$148&lt;=B823)/(coordinates!$B$2:$B$148&gt;=B823), coordinates!$C$2:$C$148), "-")</f>
        <v>U81</v>
      </c>
      <c r="D823" s="15" t="str">
        <f>IFERROR(LOOKUP(2, 1/(coordinates!$A$2:$A$148&lt;=$B823)/(coordinates!$B$2:$B$148&gt;=$B823), coordinates!$D$2:$D$148), "-")</f>
        <v>uracil-DNA glycosylase</v>
      </c>
      <c r="E823" s="15" t="str">
        <f>IFERROR(LOOKUP(2, 1/(coordinates!$A$2:$A$148&lt;=$B823)/(coordinates!$B$2:$B$148&gt;=$B823), coordinates!$E$2:$E$148), "-")</f>
        <v>EC_number 3.2.2.3; involved in DNA repair</v>
      </c>
      <c r="F823" s="23" t="s">
        <v>13</v>
      </c>
      <c r="G823" s="23" t="s">
        <v>9</v>
      </c>
      <c r="H823" s="25">
        <v>50545</v>
      </c>
      <c r="I823" s="15" t="str">
        <f t="shared" si="18"/>
        <v>snp</v>
      </c>
      <c r="J823" s="23">
        <v>35</v>
      </c>
      <c r="K823" s="23">
        <v>0</v>
      </c>
      <c r="L823" s="23">
        <v>35</v>
      </c>
    </row>
    <row r="824" spans="1:12" x14ac:dyDescent="0.2">
      <c r="A824" s="23" t="s">
        <v>1296</v>
      </c>
      <c r="B824" s="23">
        <v>18038</v>
      </c>
      <c r="C824" s="15" t="str" cm="1">
        <f t="array" ref="C824">IFERROR(LOOKUP(2, 1/(coordinates!$A$2:$A$148&lt;=B824)/(coordinates!$B$2:$B$148&gt;=B824), coordinates!$C$2:$C$148), "-")</f>
        <v>U81</v>
      </c>
      <c r="D824" s="15" t="str">
        <f>IFERROR(LOOKUP(2, 1/(coordinates!$A$2:$A$148&lt;=$B824)/(coordinates!$B$2:$B$148&gt;=$B824), coordinates!$D$2:$D$148), "-")</f>
        <v>uracil-DNA glycosylase</v>
      </c>
      <c r="E824" s="15" t="str">
        <f>IFERROR(LOOKUP(2, 1/(coordinates!$A$2:$A$148&lt;=$B824)/(coordinates!$B$2:$B$148&gt;=$B824), coordinates!$E$2:$E$148), "-")</f>
        <v>EC_number 3.2.2.3; involved in DNA repair</v>
      </c>
      <c r="F824" s="23" t="s">
        <v>10</v>
      </c>
      <c r="G824" s="23" t="s">
        <v>13</v>
      </c>
      <c r="H824" s="25">
        <v>38171</v>
      </c>
      <c r="I824" s="15" t="str">
        <f t="shared" si="18"/>
        <v>snp</v>
      </c>
      <c r="J824" s="23">
        <v>35</v>
      </c>
      <c r="K824" s="23">
        <v>1</v>
      </c>
      <c r="L824" s="23">
        <v>34</v>
      </c>
    </row>
    <row r="825" spans="1:12" x14ac:dyDescent="0.2">
      <c r="A825" s="23" t="s">
        <v>1296</v>
      </c>
      <c r="B825" s="23">
        <v>18053</v>
      </c>
      <c r="C825" s="15" t="str" cm="1">
        <f t="array" ref="C825">IFERROR(LOOKUP(2, 1/(coordinates!$A$2:$A$148&lt;=B825)/(coordinates!$B$2:$B$148&gt;=B825), coordinates!$C$2:$C$148), "-")</f>
        <v>U81</v>
      </c>
      <c r="D825" s="15" t="str">
        <f>IFERROR(LOOKUP(2, 1/(coordinates!$A$2:$A$148&lt;=$B825)/(coordinates!$B$2:$B$148&gt;=$B825), coordinates!$D$2:$D$148), "-")</f>
        <v>uracil-DNA glycosylase</v>
      </c>
      <c r="E825" s="15" t="str">
        <f>IFERROR(LOOKUP(2, 1/(coordinates!$A$2:$A$148&lt;=$B825)/(coordinates!$B$2:$B$148&gt;=$B825), coordinates!$E$2:$E$148), "-")</f>
        <v>EC_number 3.2.2.3; involved in DNA repair</v>
      </c>
      <c r="F825" s="23" t="s">
        <v>9</v>
      </c>
      <c r="G825" s="23" t="s">
        <v>10</v>
      </c>
      <c r="H825" s="25">
        <v>25471</v>
      </c>
      <c r="I825" s="15" t="str">
        <f t="shared" si="18"/>
        <v>snp</v>
      </c>
      <c r="J825" s="23">
        <v>36</v>
      </c>
      <c r="K825" s="23">
        <v>5</v>
      </c>
      <c r="L825" s="23">
        <v>29</v>
      </c>
    </row>
    <row r="826" spans="1:12" x14ac:dyDescent="0.2">
      <c r="A826" s="23" t="s">
        <v>1296</v>
      </c>
      <c r="B826" s="23">
        <v>18055</v>
      </c>
      <c r="C826" s="15" t="str" cm="1">
        <f t="array" ref="C826">IFERROR(LOOKUP(2, 1/(coordinates!$A$2:$A$148&lt;=B826)/(coordinates!$B$2:$B$148&gt;=B826), coordinates!$C$2:$C$148), "-")</f>
        <v>U81</v>
      </c>
      <c r="D826" s="15" t="str">
        <f>IFERROR(LOOKUP(2, 1/(coordinates!$A$2:$A$148&lt;=$B826)/(coordinates!$B$2:$B$148&gt;=$B826), coordinates!$D$2:$D$148), "-")</f>
        <v>uracil-DNA glycosylase</v>
      </c>
      <c r="E826" s="15" t="str">
        <f>IFERROR(LOOKUP(2, 1/(coordinates!$A$2:$A$148&lt;=$B826)/(coordinates!$B$2:$B$148&gt;=$B826), coordinates!$E$2:$E$148), "-")</f>
        <v>EC_number 3.2.2.3; involved in DNA repair</v>
      </c>
      <c r="F826" s="23" t="s">
        <v>13</v>
      </c>
      <c r="G826" s="23" t="s">
        <v>9</v>
      </c>
      <c r="H826" s="25">
        <v>24796</v>
      </c>
      <c r="I826" s="15" t="str">
        <f t="shared" si="18"/>
        <v>snp</v>
      </c>
      <c r="J826" s="23">
        <v>36</v>
      </c>
      <c r="K826" s="23">
        <v>3</v>
      </c>
      <c r="L826" s="23">
        <v>27</v>
      </c>
    </row>
    <row r="827" spans="1:12" x14ac:dyDescent="0.2">
      <c r="A827" s="23" t="s">
        <v>1296</v>
      </c>
      <c r="B827" s="23">
        <v>18062</v>
      </c>
      <c r="C827" s="15" t="str" cm="1">
        <f t="array" ref="C827">IFERROR(LOOKUP(2, 1/(coordinates!$A$2:$A$148&lt;=B827)/(coordinates!$B$2:$B$148&gt;=B827), coordinates!$C$2:$C$148), "-")</f>
        <v>U81</v>
      </c>
      <c r="D827" s="15" t="str">
        <f>IFERROR(LOOKUP(2, 1/(coordinates!$A$2:$A$148&lt;=$B827)/(coordinates!$B$2:$B$148&gt;=$B827), coordinates!$D$2:$D$148), "-")</f>
        <v>uracil-DNA glycosylase</v>
      </c>
      <c r="E827" s="15" t="str">
        <f>IFERROR(LOOKUP(2, 1/(coordinates!$A$2:$A$148&lt;=$B827)/(coordinates!$B$2:$B$148&gt;=$B827), coordinates!$E$2:$E$148), "-")</f>
        <v>EC_number 3.2.2.3; involved in DNA repair</v>
      </c>
      <c r="F827" s="23" t="s">
        <v>9</v>
      </c>
      <c r="G827" s="23" t="s">
        <v>13</v>
      </c>
      <c r="H827" s="25">
        <v>31212</v>
      </c>
      <c r="I827" s="15" t="str">
        <f t="shared" ref="I827:I858" si="19">IF(AND(LEN(F827)=LEN(G827), LEN(F827)=1), "snp", "complex")</f>
        <v>snp</v>
      </c>
      <c r="J827" s="23">
        <v>35</v>
      </c>
      <c r="K827" s="23">
        <v>3</v>
      </c>
      <c r="L827" s="23">
        <v>32</v>
      </c>
    </row>
    <row r="828" spans="1:12" x14ac:dyDescent="0.2">
      <c r="A828" s="23" t="s">
        <v>1296</v>
      </c>
      <c r="B828" s="23">
        <v>18074</v>
      </c>
      <c r="C828" s="15" t="str" cm="1">
        <f t="array" ref="C828">IFERROR(LOOKUP(2, 1/(coordinates!$A$2:$A$148&lt;=B828)/(coordinates!$B$2:$B$148&gt;=B828), coordinates!$C$2:$C$148), "-")</f>
        <v>U81</v>
      </c>
      <c r="D828" s="15" t="str">
        <f>IFERROR(LOOKUP(2, 1/(coordinates!$A$2:$A$148&lt;=$B828)/(coordinates!$B$2:$B$148&gt;=$B828), coordinates!$D$2:$D$148), "-")</f>
        <v>uracil-DNA glycosylase</v>
      </c>
      <c r="E828" s="15" t="str">
        <f>IFERROR(LOOKUP(2, 1/(coordinates!$A$2:$A$148&lt;=$B828)/(coordinates!$B$2:$B$148&gt;=$B828), coordinates!$E$2:$E$148), "-")</f>
        <v>EC_number 3.2.2.3; involved in DNA repair</v>
      </c>
      <c r="F828" s="23" t="s">
        <v>13</v>
      </c>
      <c r="G828" s="23" t="s">
        <v>10</v>
      </c>
      <c r="H828" s="25">
        <v>23724</v>
      </c>
      <c r="I828" s="15" t="str">
        <f t="shared" si="19"/>
        <v>snp</v>
      </c>
      <c r="J828" s="23">
        <v>35</v>
      </c>
      <c r="K828" s="23">
        <v>0</v>
      </c>
      <c r="L828" s="23">
        <v>23</v>
      </c>
    </row>
    <row r="829" spans="1:12" x14ac:dyDescent="0.2">
      <c r="A829" s="23" t="s">
        <v>1296</v>
      </c>
      <c r="B829" s="23">
        <v>18076</v>
      </c>
      <c r="C829" s="15" t="str" cm="1">
        <f t="array" ref="C829">IFERROR(LOOKUP(2, 1/(coordinates!$A$2:$A$148&lt;=B829)/(coordinates!$B$2:$B$148&gt;=B829), coordinates!$C$2:$C$148), "-")</f>
        <v>U81</v>
      </c>
      <c r="D829" s="15" t="str">
        <f>IFERROR(LOOKUP(2, 1/(coordinates!$A$2:$A$148&lt;=$B829)/(coordinates!$B$2:$B$148&gt;=$B829), coordinates!$D$2:$D$148), "-")</f>
        <v>uracil-DNA glycosylase</v>
      </c>
      <c r="E829" s="15" t="str">
        <f>IFERROR(LOOKUP(2, 1/(coordinates!$A$2:$A$148&lt;=$B829)/(coordinates!$B$2:$B$148&gt;=$B829), coordinates!$E$2:$E$148), "-")</f>
        <v>EC_number 3.2.2.3; involved in DNA repair</v>
      </c>
      <c r="F829" s="23" t="s">
        <v>13</v>
      </c>
      <c r="G829" s="23" t="s">
        <v>9</v>
      </c>
      <c r="H829" s="25">
        <v>22686</v>
      </c>
      <c r="I829" s="15" t="str">
        <f t="shared" si="19"/>
        <v>snp</v>
      </c>
      <c r="J829" s="23">
        <v>35</v>
      </c>
      <c r="K829" s="23">
        <v>0</v>
      </c>
      <c r="L829" s="23">
        <v>19</v>
      </c>
    </row>
    <row r="830" spans="1:12" x14ac:dyDescent="0.2">
      <c r="A830" s="23" t="s">
        <v>1296</v>
      </c>
      <c r="B830" s="23">
        <v>18083</v>
      </c>
      <c r="C830" s="15" t="str" cm="1">
        <f t="array" ref="C830">IFERROR(LOOKUP(2, 1/(coordinates!$A$2:$A$148&lt;=B830)/(coordinates!$B$2:$B$148&gt;=B830), coordinates!$C$2:$C$148), "-")</f>
        <v>U81</v>
      </c>
      <c r="D830" s="15" t="str">
        <f>IFERROR(LOOKUP(2, 1/(coordinates!$A$2:$A$148&lt;=$B830)/(coordinates!$B$2:$B$148&gt;=$B830), coordinates!$D$2:$D$148), "-")</f>
        <v>uracil-DNA glycosylase</v>
      </c>
      <c r="E830" s="15" t="str">
        <f>IFERROR(LOOKUP(2, 1/(coordinates!$A$2:$A$148&lt;=$B830)/(coordinates!$B$2:$B$148&gt;=$B830), coordinates!$E$2:$E$148), "-")</f>
        <v>EC_number 3.2.2.3; involved in DNA repair</v>
      </c>
      <c r="F830" s="23" t="s">
        <v>126</v>
      </c>
      <c r="G830" s="23" t="s">
        <v>187</v>
      </c>
      <c r="H830" s="25">
        <v>46704</v>
      </c>
      <c r="I830" s="15" t="str">
        <f t="shared" si="19"/>
        <v>complex</v>
      </c>
      <c r="J830" s="23">
        <v>35</v>
      </c>
      <c r="K830" s="23">
        <v>3</v>
      </c>
      <c r="L830" s="23">
        <v>28</v>
      </c>
    </row>
    <row r="831" spans="1:12" x14ac:dyDescent="0.2">
      <c r="A831" s="23" t="s">
        <v>1296</v>
      </c>
      <c r="B831" s="23">
        <v>18097</v>
      </c>
      <c r="C831" s="15" t="str" cm="1">
        <f t="array" ref="C831">IFERROR(LOOKUP(2, 1/(coordinates!$A$2:$A$148&lt;=B831)/(coordinates!$B$2:$B$148&gt;=B831), coordinates!$C$2:$C$148), "-")</f>
        <v>U81</v>
      </c>
      <c r="D831" s="15" t="str">
        <f>IFERROR(LOOKUP(2, 1/(coordinates!$A$2:$A$148&lt;=$B831)/(coordinates!$B$2:$B$148&gt;=$B831), coordinates!$D$2:$D$148), "-")</f>
        <v>uracil-DNA glycosylase</v>
      </c>
      <c r="E831" s="15" t="str">
        <f>IFERROR(LOOKUP(2, 1/(coordinates!$A$2:$A$148&lt;=$B831)/(coordinates!$B$2:$B$148&gt;=$B831), coordinates!$E$2:$E$148), "-")</f>
        <v>EC_number 3.2.2.3; involved in DNA repair</v>
      </c>
      <c r="F831" s="23" t="s">
        <v>12</v>
      </c>
      <c r="G831" s="23" t="s">
        <v>9</v>
      </c>
      <c r="H831" s="25">
        <v>26541</v>
      </c>
      <c r="I831" s="15" t="str">
        <f t="shared" si="19"/>
        <v>snp</v>
      </c>
      <c r="J831" s="23">
        <v>35</v>
      </c>
      <c r="K831" s="23">
        <v>4</v>
      </c>
      <c r="L831" s="23">
        <v>30</v>
      </c>
    </row>
    <row r="832" spans="1:12" x14ac:dyDescent="0.2">
      <c r="A832" s="23" t="s">
        <v>1296</v>
      </c>
      <c r="B832" s="23">
        <v>18099</v>
      </c>
      <c r="C832" s="15" t="str" cm="1">
        <f t="array" ref="C832">IFERROR(LOOKUP(2, 1/(coordinates!$A$2:$A$148&lt;=B832)/(coordinates!$B$2:$B$148&gt;=B832), coordinates!$C$2:$C$148), "-")</f>
        <v>U81</v>
      </c>
      <c r="D832" s="15" t="str">
        <f>IFERROR(LOOKUP(2, 1/(coordinates!$A$2:$A$148&lt;=$B832)/(coordinates!$B$2:$B$148&gt;=$B832), coordinates!$D$2:$D$148), "-")</f>
        <v>uracil-DNA glycosylase</v>
      </c>
      <c r="E832" s="15" t="str">
        <f>IFERROR(LOOKUP(2, 1/(coordinates!$A$2:$A$148&lt;=$B832)/(coordinates!$B$2:$B$148&gt;=$B832), coordinates!$E$2:$E$148), "-")</f>
        <v>EC_number 3.2.2.3; involved in DNA repair</v>
      </c>
      <c r="F832" s="23" t="s">
        <v>9</v>
      </c>
      <c r="G832" s="23" t="s">
        <v>10</v>
      </c>
      <c r="H832" s="25">
        <v>28766</v>
      </c>
      <c r="I832" s="15" t="str">
        <f t="shared" si="19"/>
        <v>snp</v>
      </c>
      <c r="J832" s="23">
        <v>36</v>
      </c>
      <c r="K832" s="23">
        <v>1</v>
      </c>
      <c r="L832" s="23">
        <v>28</v>
      </c>
    </row>
    <row r="833" spans="1:12" x14ac:dyDescent="0.2">
      <c r="A833" s="23" t="s">
        <v>1296</v>
      </c>
      <c r="B833" s="23">
        <v>18106</v>
      </c>
      <c r="C833" s="15" t="str" cm="1">
        <f t="array" ref="C833">IFERROR(LOOKUP(2, 1/(coordinates!$A$2:$A$148&lt;=B833)/(coordinates!$B$2:$B$148&gt;=B833), coordinates!$C$2:$C$148), "-")</f>
        <v>U81</v>
      </c>
      <c r="D833" s="15" t="str">
        <f>IFERROR(LOOKUP(2, 1/(coordinates!$A$2:$A$148&lt;=$B833)/(coordinates!$B$2:$B$148&gt;=$B833), coordinates!$D$2:$D$148), "-")</f>
        <v>uracil-DNA glycosylase</v>
      </c>
      <c r="E833" s="15" t="str">
        <f>IFERROR(LOOKUP(2, 1/(coordinates!$A$2:$A$148&lt;=$B833)/(coordinates!$B$2:$B$148&gt;=$B833), coordinates!$E$2:$E$148), "-")</f>
        <v>EC_number 3.2.2.3; involved in DNA repair</v>
      </c>
      <c r="F833" s="23" t="s">
        <v>9</v>
      </c>
      <c r="G833" s="23" t="s">
        <v>13</v>
      </c>
      <c r="H833" s="25">
        <v>39753</v>
      </c>
      <c r="I833" s="15" t="str">
        <f t="shared" si="19"/>
        <v>snp</v>
      </c>
      <c r="J833" s="23">
        <v>35</v>
      </c>
      <c r="K833" s="23">
        <v>1</v>
      </c>
      <c r="L833" s="23">
        <v>33</v>
      </c>
    </row>
    <row r="834" spans="1:12" x14ac:dyDescent="0.2">
      <c r="A834" s="23" t="s">
        <v>1296</v>
      </c>
      <c r="B834" s="23">
        <v>18109</v>
      </c>
      <c r="C834" s="15" t="str" cm="1">
        <f t="array" ref="C834">IFERROR(LOOKUP(2, 1/(coordinates!$A$2:$A$148&lt;=B834)/(coordinates!$B$2:$B$148&gt;=B834), coordinates!$C$2:$C$148), "-")</f>
        <v>U81</v>
      </c>
      <c r="D834" s="15" t="str">
        <f>IFERROR(LOOKUP(2, 1/(coordinates!$A$2:$A$148&lt;=$B834)/(coordinates!$B$2:$B$148&gt;=$B834), coordinates!$D$2:$D$148), "-")</f>
        <v>uracil-DNA glycosylase</v>
      </c>
      <c r="E834" s="15" t="str">
        <f>IFERROR(LOOKUP(2, 1/(coordinates!$A$2:$A$148&lt;=$B834)/(coordinates!$B$2:$B$148&gt;=$B834), coordinates!$E$2:$E$148), "-")</f>
        <v>EC_number 3.2.2.3; involved in DNA repair</v>
      </c>
      <c r="F834" s="23" t="s">
        <v>10</v>
      </c>
      <c r="G834" s="23" t="s">
        <v>13</v>
      </c>
      <c r="H834" s="24" t="s">
        <v>1378</v>
      </c>
      <c r="I834" s="15" t="str">
        <f t="shared" si="19"/>
        <v>snp</v>
      </c>
      <c r="J834" s="23">
        <v>35</v>
      </c>
      <c r="K834" s="23">
        <v>0</v>
      </c>
      <c r="L834" s="23">
        <v>33</v>
      </c>
    </row>
    <row r="835" spans="1:12" x14ac:dyDescent="0.2">
      <c r="A835" s="23" t="s">
        <v>1296</v>
      </c>
      <c r="B835" s="23">
        <v>18112</v>
      </c>
      <c r="C835" s="15" t="str" cm="1">
        <f t="array" ref="C835">IFERROR(LOOKUP(2, 1/(coordinates!$A$2:$A$148&lt;=B835)/(coordinates!$B$2:$B$148&gt;=B835), coordinates!$C$2:$C$148), "-")</f>
        <v>U81</v>
      </c>
      <c r="D835" s="15" t="str">
        <f>IFERROR(LOOKUP(2, 1/(coordinates!$A$2:$A$148&lt;=$B835)/(coordinates!$B$2:$B$148&gt;=$B835), coordinates!$D$2:$D$148), "-")</f>
        <v>uracil-DNA glycosylase</v>
      </c>
      <c r="E835" s="15" t="str">
        <f>IFERROR(LOOKUP(2, 1/(coordinates!$A$2:$A$148&lt;=$B835)/(coordinates!$B$2:$B$148&gt;=$B835), coordinates!$E$2:$E$148), "-")</f>
        <v>EC_number 3.2.2.3; involved in DNA repair</v>
      </c>
      <c r="F835" s="23" t="s">
        <v>187</v>
      </c>
      <c r="G835" s="23" t="s">
        <v>33</v>
      </c>
      <c r="H835" s="25">
        <v>58115</v>
      </c>
      <c r="I835" s="15" t="str">
        <f t="shared" si="19"/>
        <v>complex</v>
      </c>
      <c r="J835" s="23">
        <v>36</v>
      </c>
      <c r="K835" s="23">
        <v>5</v>
      </c>
      <c r="L835" s="23">
        <v>29</v>
      </c>
    </row>
    <row r="836" spans="1:12" x14ac:dyDescent="0.2">
      <c r="A836" s="23" t="s">
        <v>1296</v>
      </c>
      <c r="B836" s="23">
        <v>18115</v>
      </c>
      <c r="C836" s="15" t="str" cm="1">
        <f t="array" ref="C836">IFERROR(LOOKUP(2, 1/(coordinates!$A$2:$A$148&lt;=B836)/(coordinates!$B$2:$B$148&gt;=B836), coordinates!$C$2:$C$148), "-")</f>
        <v>U81</v>
      </c>
      <c r="D836" s="15" t="str">
        <f>IFERROR(LOOKUP(2, 1/(coordinates!$A$2:$A$148&lt;=$B836)/(coordinates!$B$2:$B$148&gt;=$B836), coordinates!$D$2:$D$148), "-")</f>
        <v>uracil-DNA glycosylase</v>
      </c>
      <c r="E836" s="15" t="str">
        <f>IFERROR(LOOKUP(2, 1/(coordinates!$A$2:$A$148&lt;=$B836)/(coordinates!$B$2:$B$148&gt;=$B836), coordinates!$E$2:$E$148), "-")</f>
        <v>EC_number 3.2.2.3; involved in DNA repair</v>
      </c>
      <c r="F836" s="23" t="s">
        <v>9</v>
      </c>
      <c r="G836" s="23" t="s">
        <v>12</v>
      </c>
      <c r="H836" s="25">
        <v>47476</v>
      </c>
      <c r="I836" s="15" t="str">
        <f t="shared" si="19"/>
        <v>snp</v>
      </c>
      <c r="J836" s="23">
        <v>35</v>
      </c>
      <c r="K836" s="23">
        <v>1</v>
      </c>
      <c r="L836" s="23">
        <v>34</v>
      </c>
    </row>
    <row r="837" spans="1:12" x14ac:dyDescent="0.2">
      <c r="A837" s="23" t="s">
        <v>1296</v>
      </c>
      <c r="B837" s="23">
        <v>18119</v>
      </c>
      <c r="C837" s="15" t="str" cm="1">
        <f t="array" ref="C837">IFERROR(LOOKUP(2, 1/(coordinates!$A$2:$A$148&lt;=B837)/(coordinates!$B$2:$B$148&gt;=B837), coordinates!$C$2:$C$148), "-")</f>
        <v>U81</v>
      </c>
      <c r="D837" s="15" t="str">
        <f>IFERROR(LOOKUP(2, 1/(coordinates!$A$2:$A$148&lt;=$B837)/(coordinates!$B$2:$B$148&gt;=$B837), coordinates!$D$2:$D$148), "-")</f>
        <v>uracil-DNA glycosylase</v>
      </c>
      <c r="E837" s="15" t="str">
        <f>IFERROR(LOOKUP(2, 1/(coordinates!$A$2:$A$148&lt;=$B837)/(coordinates!$B$2:$B$148&gt;=$B837), coordinates!$E$2:$E$148), "-")</f>
        <v>EC_number 3.2.2.3; involved in DNA repair</v>
      </c>
      <c r="F837" s="23" t="s">
        <v>13</v>
      </c>
      <c r="G837" s="23" t="s">
        <v>10</v>
      </c>
      <c r="H837" s="27">
        <v>45166</v>
      </c>
      <c r="I837" s="15" t="str">
        <f t="shared" si="19"/>
        <v>snp</v>
      </c>
      <c r="J837" s="23">
        <v>35</v>
      </c>
      <c r="K837" s="23">
        <v>6</v>
      </c>
      <c r="L837" s="23">
        <v>26</v>
      </c>
    </row>
    <row r="838" spans="1:12" x14ac:dyDescent="0.2">
      <c r="A838" s="23" t="s">
        <v>1296</v>
      </c>
      <c r="B838" s="23">
        <v>18121</v>
      </c>
      <c r="C838" s="15" t="str" cm="1">
        <f t="array" ref="C838">IFERROR(LOOKUP(2, 1/(coordinates!$A$2:$A$148&lt;=B838)/(coordinates!$B$2:$B$148&gt;=B838), coordinates!$C$2:$C$148), "-")</f>
        <v>U81</v>
      </c>
      <c r="D838" s="15" t="str">
        <f>IFERROR(LOOKUP(2, 1/(coordinates!$A$2:$A$148&lt;=$B838)/(coordinates!$B$2:$B$148&gt;=$B838), coordinates!$D$2:$D$148), "-")</f>
        <v>uracil-DNA glycosylase</v>
      </c>
      <c r="E838" s="15" t="str">
        <f>IFERROR(LOOKUP(2, 1/(coordinates!$A$2:$A$148&lt;=$B838)/(coordinates!$B$2:$B$148&gt;=$B838), coordinates!$E$2:$E$148), "-")</f>
        <v>EC_number 3.2.2.3; involved in DNA repair</v>
      </c>
      <c r="F838" s="23" t="s">
        <v>12</v>
      </c>
      <c r="G838" s="23" t="s">
        <v>13</v>
      </c>
      <c r="H838" s="25">
        <v>25693</v>
      </c>
      <c r="I838" s="15" t="str">
        <f t="shared" si="19"/>
        <v>snp</v>
      </c>
      <c r="J838" s="23">
        <v>35</v>
      </c>
      <c r="K838" s="23">
        <v>0</v>
      </c>
      <c r="L838" s="23">
        <v>22</v>
      </c>
    </row>
    <row r="839" spans="1:12" x14ac:dyDescent="0.2">
      <c r="A839" s="23" t="s">
        <v>1296</v>
      </c>
      <c r="B839" s="23">
        <v>18125</v>
      </c>
      <c r="C839" s="15" t="str" cm="1">
        <f t="array" ref="C839">IFERROR(LOOKUP(2, 1/(coordinates!$A$2:$A$148&lt;=B839)/(coordinates!$B$2:$B$148&gt;=B839), coordinates!$C$2:$C$148), "-")</f>
        <v>U81</v>
      </c>
      <c r="D839" s="15" t="str">
        <f>IFERROR(LOOKUP(2, 1/(coordinates!$A$2:$A$148&lt;=$B839)/(coordinates!$B$2:$B$148&gt;=$B839), coordinates!$D$2:$D$148), "-")</f>
        <v>uracil-DNA glycosylase</v>
      </c>
      <c r="E839" s="15" t="str">
        <f>IFERROR(LOOKUP(2, 1/(coordinates!$A$2:$A$148&lt;=$B839)/(coordinates!$B$2:$B$148&gt;=$B839), coordinates!$E$2:$E$148), "-")</f>
        <v>EC_number 3.2.2.3; involved in DNA repair</v>
      </c>
      <c r="F839" s="23" t="s">
        <v>12</v>
      </c>
      <c r="G839" s="23" t="s">
        <v>10</v>
      </c>
      <c r="H839" s="24" t="s">
        <v>38</v>
      </c>
      <c r="I839" s="15" t="str">
        <f t="shared" si="19"/>
        <v>snp</v>
      </c>
      <c r="J839" s="23">
        <v>36</v>
      </c>
      <c r="K839" s="23">
        <v>1</v>
      </c>
      <c r="L839" s="23">
        <v>32</v>
      </c>
    </row>
    <row r="840" spans="1:12" x14ac:dyDescent="0.2">
      <c r="A840" s="23" t="s">
        <v>1296</v>
      </c>
      <c r="B840" s="23">
        <v>18128</v>
      </c>
      <c r="C840" s="15" t="str" cm="1">
        <f t="array" ref="C840">IFERROR(LOOKUP(2, 1/(coordinates!$A$2:$A$148&lt;=B840)/(coordinates!$B$2:$B$148&gt;=B840), coordinates!$C$2:$C$148), "-")</f>
        <v>U81</v>
      </c>
      <c r="D840" s="15" t="str">
        <f>IFERROR(LOOKUP(2, 1/(coordinates!$A$2:$A$148&lt;=$B840)/(coordinates!$B$2:$B$148&gt;=$B840), coordinates!$D$2:$D$148), "-")</f>
        <v>uracil-DNA glycosylase</v>
      </c>
      <c r="E840" s="15" t="str">
        <f>IFERROR(LOOKUP(2, 1/(coordinates!$A$2:$A$148&lt;=$B840)/(coordinates!$B$2:$B$148&gt;=$B840), coordinates!$E$2:$E$148), "-")</f>
        <v>EC_number 3.2.2.3; involved in DNA repair</v>
      </c>
      <c r="F840" s="23" t="s">
        <v>9</v>
      </c>
      <c r="G840" s="23" t="s">
        <v>10</v>
      </c>
      <c r="H840" s="24" t="s">
        <v>1379</v>
      </c>
      <c r="I840" s="15" t="str">
        <f t="shared" si="19"/>
        <v>snp</v>
      </c>
      <c r="J840" s="23">
        <v>35</v>
      </c>
      <c r="K840" s="23">
        <v>1</v>
      </c>
      <c r="L840" s="23">
        <v>33</v>
      </c>
    </row>
    <row r="841" spans="1:12" x14ac:dyDescent="0.2">
      <c r="A841" s="23" t="s">
        <v>1296</v>
      </c>
      <c r="B841" s="23">
        <v>18137</v>
      </c>
      <c r="C841" s="15" t="str" cm="1">
        <f t="array" ref="C841">IFERROR(LOOKUP(2, 1/(coordinates!$A$2:$A$148&lt;=B841)/(coordinates!$B$2:$B$148&gt;=B841), coordinates!$C$2:$C$148), "-")</f>
        <v>U81</v>
      </c>
      <c r="D841" s="15" t="str">
        <f>IFERROR(LOOKUP(2, 1/(coordinates!$A$2:$A$148&lt;=$B841)/(coordinates!$B$2:$B$148&gt;=$B841), coordinates!$D$2:$D$148), "-")</f>
        <v>uracil-DNA glycosylase</v>
      </c>
      <c r="E841" s="15" t="str">
        <f>IFERROR(LOOKUP(2, 1/(coordinates!$A$2:$A$148&lt;=$B841)/(coordinates!$B$2:$B$148&gt;=$B841), coordinates!$E$2:$E$148), "-")</f>
        <v>EC_number 3.2.2.3; involved in DNA repair</v>
      </c>
      <c r="F841" s="23" t="s">
        <v>13</v>
      </c>
      <c r="G841" s="23" t="s">
        <v>10</v>
      </c>
      <c r="H841" s="25">
        <v>33659</v>
      </c>
      <c r="I841" s="15" t="str">
        <f t="shared" si="19"/>
        <v>snp</v>
      </c>
      <c r="J841" s="23">
        <v>36</v>
      </c>
      <c r="K841" s="23">
        <v>4</v>
      </c>
      <c r="L841" s="23">
        <v>32</v>
      </c>
    </row>
    <row r="842" spans="1:12" x14ac:dyDescent="0.2">
      <c r="A842" s="23" t="s">
        <v>1296</v>
      </c>
      <c r="B842" s="23">
        <v>18139</v>
      </c>
      <c r="C842" s="15" t="str" cm="1">
        <f t="array" ref="C842">IFERROR(LOOKUP(2, 1/(coordinates!$A$2:$A$148&lt;=B842)/(coordinates!$B$2:$B$148&gt;=B842), coordinates!$C$2:$C$148), "-")</f>
        <v>U81</v>
      </c>
      <c r="D842" s="15" t="str">
        <f>IFERROR(LOOKUP(2, 1/(coordinates!$A$2:$A$148&lt;=$B842)/(coordinates!$B$2:$B$148&gt;=$B842), coordinates!$D$2:$D$148), "-")</f>
        <v>uracil-DNA glycosylase</v>
      </c>
      <c r="E842" s="15" t="str">
        <f>IFERROR(LOOKUP(2, 1/(coordinates!$A$2:$A$148&lt;=$B842)/(coordinates!$B$2:$B$148&gt;=$B842), coordinates!$E$2:$E$148), "-")</f>
        <v>EC_number 3.2.2.3; involved in DNA repair</v>
      </c>
      <c r="F842" s="23" t="s">
        <v>9</v>
      </c>
      <c r="G842" s="23" t="s">
        <v>10</v>
      </c>
      <c r="H842" s="25">
        <v>40633</v>
      </c>
      <c r="I842" s="15" t="str">
        <f t="shared" si="19"/>
        <v>snp</v>
      </c>
      <c r="J842" s="23">
        <v>36</v>
      </c>
      <c r="K842" s="23">
        <v>3</v>
      </c>
      <c r="L842" s="23">
        <v>31</v>
      </c>
    </row>
    <row r="843" spans="1:12" x14ac:dyDescent="0.2">
      <c r="A843" s="23" t="s">
        <v>1296</v>
      </c>
      <c r="B843" s="23">
        <v>18148</v>
      </c>
      <c r="C843" s="15" t="str" cm="1">
        <f t="array" ref="C843">IFERROR(LOOKUP(2, 1/(coordinates!$A$2:$A$148&lt;=B843)/(coordinates!$B$2:$B$148&gt;=B843), coordinates!$C$2:$C$148), "-")</f>
        <v>U81</v>
      </c>
      <c r="D843" s="15" t="str">
        <f>IFERROR(LOOKUP(2, 1/(coordinates!$A$2:$A$148&lt;=$B843)/(coordinates!$B$2:$B$148&gt;=$B843), coordinates!$D$2:$D$148), "-")</f>
        <v>uracil-DNA glycosylase</v>
      </c>
      <c r="E843" s="15" t="str">
        <f>IFERROR(LOOKUP(2, 1/(coordinates!$A$2:$A$148&lt;=$B843)/(coordinates!$B$2:$B$148&gt;=$B843), coordinates!$E$2:$E$148), "-")</f>
        <v>EC_number 3.2.2.3; involved in DNA repair</v>
      </c>
      <c r="F843" s="23" t="s">
        <v>12</v>
      </c>
      <c r="G843" s="23" t="s">
        <v>13</v>
      </c>
      <c r="H843" s="25">
        <v>48233</v>
      </c>
      <c r="I843" s="15" t="str">
        <f t="shared" si="19"/>
        <v>snp</v>
      </c>
      <c r="J843" s="23">
        <v>36</v>
      </c>
      <c r="K843" s="23">
        <v>0</v>
      </c>
      <c r="L843" s="23">
        <v>34</v>
      </c>
    </row>
    <row r="844" spans="1:12" x14ac:dyDescent="0.2">
      <c r="A844" s="23" t="s">
        <v>1296</v>
      </c>
      <c r="B844" s="23">
        <v>18157</v>
      </c>
      <c r="C844" s="15" t="str" cm="1">
        <f t="array" ref="C844">IFERROR(LOOKUP(2, 1/(coordinates!$A$2:$A$148&lt;=B844)/(coordinates!$B$2:$B$148&gt;=B844), coordinates!$C$2:$C$148), "-")</f>
        <v>U81</v>
      </c>
      <c r="D844" s="15" t="str">
        <f>IFERROR(LOOKUP(2, 1/(coordinates!$A$2:$A$148&lt;=$B844)/(coordinates!$B$2:$B$148&gt;=$B844), coordinates!$D$2:$D$148), "-")</f>
        <v>uracil-DNA glycosylase</v>
      </c>
      <c r="E844" s="15" t="str">
        <f>IFERROR(LOOKUP(2, 1/(coordinates!$A$2:$A$148&lt;=$B844)/(coordinates!$B$2:$B$148&gt;=$B844), coordinates!$E$2:$E$148), "-")</f>
        <v>EC_number 3.2.2.3; involved in DNA repair</v>
      </c>
      <c r="F844" s="23" t="s">
        <v>10</v>
      </c>
      <c r="G844" s="23" t="s">
        <v>12</v>
      </c>
      <c r="H844" s="25">
        <v>29684</v>
      </c>
      <c r="I844" s="15" t="str">
        <f t="shared" si="19"/>
        <v>snp</v>
      </c>
      <c r="J844" s="23">
        <v>36</v>
      </c>
      <c r="K844" s="23">
        <v>2</v>
      </c>
      <c r="L844" s="23">
        <v>33</v>
      </c>
    </row>
    <row r="845" spans="1:12" x14ac:dyDescent="0.2">
      <c r="A845" s="23" t="s">
        <v>1296</v>
      </c>
      <c r="B845" s="23">
        <v>18160</v>
      </c>
      <c r="C845" s="15" t="str" cm="1">
        <f t="array" ref="C845">IFERROR(LOOKUP(2, 1/(coordinates!$A$2:$A$148&lt;=B845)/(coordinates!$B$2:$B$148&gt;=B845), coordinates!$C$2:$C$148), "-")</f>
        <v>U81</v>
      </c>
      <c r="D845" s="15" t="str">
        <f>IFERROR(LOOKUP(2, 1/(coordinates!$A$2:$A$148&lt;=$B845)/(coordinates!$B$2:$B$148&gt;=$B845), coordinates!$D$2:$D$148), "-")</f>
        <v>uracil-DNA glycosylase</v>
      </c>
      <c r="E845" s="15" t="str">
        <f>IFERROR(LOOKUP(2, 1/(coordinates!$A$2:$A$148&lt;=$B845)/(coordinates!$B$2:$B$148&gt;=$B845), coordinates!$E$2:$E$148), "-")</f>
        <v>EC_number 3.2.2.3; involved in DNA repair</v>
      </c>
      <c r="F845" s="23" t="s">
        <v>170</v>
      </c>
      <c r="G845" s="23" t="s">
        <v>127</v>
      </c>
      <c r="H845" s="25">
        <v>76561</v>
      </c>
      <c r="I845" s="15" t="str">
        <f t="shared" si="19"/>
        <v>complex</v>
      </c>
      <c r="J845" s="23">
        <v>37</v>
      </c>
      <c r="K845" s="23">
        <v>3</v>
      </c>
      <c r="L845" s="23">
        <v>32</v>
      </c>
    </row>
    <row r="846" spans="1:12" x14ac:dyDescent="0.2">
      <c r="A846" s="23" t="s">
        <v>1296</v>
      </c>
      <c r="B846" s="23">
        <v>18163</v>
      </c>
      <c r="C846" s="15" t="str" cm="1">
        <f t="array" ref="C846">IFERROR(LOOKUP(2, 1/(coordinates!$A$2:$A$148&lt;=B846)/(coordinates!$B$2:$B$148&gt;=B846), coordinates!$C$2:$C$148), "-")</f>
        <v>U81</v>
      </c>
      <c r="D846" s="15" t="str">
        <f>IFERROR(LOOKUP(2, 1/(coordinates!$A$2:$A$148&lt;=$B846)/(coordinates!$B$2:$B$148&gt;=$B846), coordinates!$D$2:$D$148), "-")</f>
        <v>uracil-DNA glycosylase</v>
      </c>
      <c r="E846" s="15" t="str">
        <f>IFERROR(LOOKUP(2, 1/(coordinates!$A$2:$A$148&lt;=$B846)/(coordinates!$B$2:$B$148&gt;=$B846), coordinates!$E$2:$E$148), "-")</f>
        <v>EC_number 3.2.2.3; involved in DNA repair</v>
      </c>
      <c r="F846" s="23" t="s">
        <v>9</v>
      </c>
      <c r="G846" s="23" t="s">
        <v>13</v>
      </c>
      <c r="H846" s="25">
        <v>51108</v>
      </c>
      <c r="I846" s="15" t="str">
        <f t="shared" si="19"/>
        <v>snp</v>
      </c>
      <c r="J846" s="23">
        <v>36</v>
      </c>
      <c r="K846" s="23">
        <v>1</v>
      </c>
      <c r="L846" s="23">
        <v>35</v>
      </c>
    </row>
    <row r="847" spans="1:12" x14ac:dyDescent="0.2">
      <c r="A847" s="23" t="s">
        <v>1296</v>
      </c>
      <c r="B847" s="23">
        <v>18166</v>
      </c>
      <c r="C847" s="15" t="str" cm="1">
        <f t="array" ref="C847">IFERROR(LOOKUP(2, 1/(coordinates!$A$2:$A$148&lt;=B847)/(coordinates!$B$2:$B$148&gt;=B847), coordinates!$C$2:$C$148), "-")</f>
        <v>U81</v>
      </c>
      <c r="D847" s="15" t="str">
        <f>IFERROR(LOOKUP(2, 1/(coordinates!$A$2:$A$148&lt;=$B847)/(coordinates!$B$2:$B$148&gt;=$B847), coordinates!$D$2:$D$148), "-")</f>
        <v>uracil-DNA glycosylase</v>
      </c>
      <c r="E847" s="15" t="str">
        <f>IFERROR(LOOKUP(2, 1/(coordinates!$A$2:$A$148&lt;=$B847)/(coordinates!$B$2:$B$148&gt;=$B847), coordinates!$E$2:$E$148), "-")</f>
        <v>EC_number 3.2.2.3; involved in DNA repair</v>
      </c>
      <c r="F847" s="23" t="s">
        <v>186</v>
      </c>
      <c r="G847" s="23" t="s">
        <v>58</v>
      </c>
      <c r="H847" s="25">
        <v>64699</v>
      </c>
      <c r="I847" s="15" t="str">
        <f t="shared" si="19"/>
        <v>complex</v>
      </c>
      <c r="J847" s="23">
        <v>36</v>
      </c>
      <c r="K847" s="23">
        <v>2</v>
      </c>
      <c r="L847" s="23">
        <v>28</v>
      </c>
    </row>
    <row r="848" spans="1:12" x14ac:dyDescent="0.2">
      <c r="A848" s="23" t="s">
        <v>1296</v>
      </c>
      <c r="B848" s="23">
        <v>18172</v>
      </c>
      <c r="C848" s="15" t="str" cm="1">
        <f t="array" ref="C848">IFERROR(LOOKUP(2, 1/(coordinates!$A$2:$A$148&lt;=B848)/(coordinates!$B$2:$B$148&gt;=B848), coordinates!$C$2:$C$148), "-")</f>
        <v>U81</v>
      </c>
      <c r="D848" s="15" t="str">
        <f>IFERROR(LOOKUP(2, 1/(coordinates!$A$2:$A$148&lt;=$B848)/(coordinates!$B$2:$B$148&gt;=$B848), coordinates!$D$2:$D$148), "-")</f>
        <v>uracil-DNA glycosylase</v>
      </c>
      <c r="E848" s="15" t="str">
        <f>IFERROR(LOOKUP(2, 1/(coordinates!$A$2:$A$148&lt;=$B848)/(coordinates!$B$2:$B$148&gt;=$B848), coordinates!$E$2:$E$148), "-")</f>
        <v>EC_number 3.2.2.3; involved in DNA repair</v>
      </c>
      <c r="F848" s="23" t="s">
        <v>9</v>
      </c>
      <c r="G848" s="23" t="s">
        <v>13</v>
      </c>
      <c r="H848" s="25">
        <v>25824</v>
      </c>
      <c r="I848" s="15" t="str">
        <f t="shared" si="19"/>
        <v>snp</v>
      </c>
      <c r="J848" s="23">
        <v>36</v>
      </c>
      <c r="K848" s="23">
        <v>2</v>
      </c>
      <c r="L848" s="23">
        <v>27</v>
      </c>
    </row>
    <row r="849" spans="1:12" x14ac:dyDescent="0.2">
      <c r="A849" s="23" t="s">
        <v>1296</v>
      </c>
      <c r="B849" s="23">
        <v>18175</v>
      </c>
      <c r="C849" s="15" t="str" cm="1">
        <f t="array" ref="C849">IFERROR(LOOKUP(2, 1/(coordinates!$A$2:$A$148&lt;=B849)/(coordinates!$B$2:$B$148&gt;=B849), coordinates!$C$2:$C$148), "-")</f>
        <v>U81</v>
      </c>
      <c r="D849" s="15" t="str">
        <f>IFERROR(LOOKUP(2, 1/(coordinates!$A$2:$A$148&lt;=$B849)/(coordinates!$B$2:$B$148&gt;=$B849), coordinates!$D$2:$D$148), "-")</f>
        <v>uracil-DNA glycosylase</v>
      </c>
      <c r="E849" s="15" t="str">
        <f>IFERROR(LOOKUP(2, 1/(coordinates!$A$2:$A$148&lt;=$B849)/(coordinates!$B$2:$B$148&gt;=$B849), coordinates!$E$2:$E$148), "-")</f>
        <v>EC_number 3.2.2.3; involved in DNA repair</v>
      </c>
      <c r="F849" s="23" t="s">
        <v>10</v>
      </c>
      <c r="G849" s="23" t="s">
        <v>13</v>
      </c>
      <c r="H849" s="25">
        <v>41929</v>
      </c>
      <c r="I849" s="15" t="str">
        <f t="shared" si="19"/>
        <v>snp</v>
      </c>
      <c r="J849" s="23">
        <v>36</v>
      </c>
      <c r="K849" s="23">
        <v>2</v>
      </c>
      <c r="L849" s="23">
        <v>31</v>
      </c>
    </row>
    <row r="850" spans="1:12" x14ac:dyDescent="0.2">
      <c r="A850" s="23" t="s">
        <v>1296</v>
      </c>
      <c r="B850" s="23">
        <v>18184</v>
      </c>
      <c r="C850" s="15" t="str" cm="1">
        <f t="array" ref="C850">IFERROR(LOOKUP(2, 1/(coordinates!$A$2:$A$148&lt;=B850)/(coordinates!$B$2:$B$148&gt;=B850), coordinates!$C$2:$C$148), "-")</f>
        <v>U81</v>
      </c>
      <c r="D850" s="15" t="str">
        <f>IFERROR(LOOKUP(2, 1/(coordinates!$A$2:$A$148&lt;=$B850)/(coordinates!$B$2:$B$148&gt;=$B850), coordinates!$D$2:$D$148), "-")</f>
        <v>uracil-DNA glycosylase</v>
      </c>
      <c r="E850" s="15" t="str">
        <f>IFERROR(LOOKUP(2, 1/(coordinates!$A$2:$A$148&lt;=$B850)/(coordinates!$B$2:$B$148&gt;=$B850), coordinates!$E$2:$E$148), "-")</f>
        <v>EC_number 3.2.2.3; involved in DNA repair</v>
      </c>
      <c r="F850" s="23" t="s">
        <v>12</v>
      </c>
      <c r="G850" s="23" t="s">
        <v>9</v>
      </c>
      <c r="H850" s="25">
        <v>43821</v>
      </c>
      <c r="I850" s="15" t="str">
        <f t="shared" si="19"/>
        <v>snp</v>
      </c>
      <c r="J850" s="23">
        <v>36</v>
      </c>
      <c r="K850" s="23">
        <v>1</v>
      </c>
      <c r="L850" s="23">
        <v>33</v>
      </c>
    </row>
    <row r="851" spans="1:12" x14ac:dyDescent="0.2">
      <c r="A851" s="23" t="s">
        <v>1296</v>
      </c>
      <c r="B851" s="23">
        <v>18187</v>
      </c>
      <c r="C851" s="15" t="str" cm="1">
        <f t="array" ref="C851">IFERROR(LOOKUP(2, 1/(coordinates!$A$2:$A$148&lt;=B851)/(coordinates!$B$2:$B$148&gt;=B851), coordinates!$C$2:$C$148), "-")</f>
        <v>U81</v>
      </c>
      <c r="D851" s="15" t="str">
        <f>IFERROR(LOOKUP(2, 1/(coordinates!$A$2:$A$148&lt;=$B851)/(coordinates!$B$2:$B$148&gt;=$B851), coordinates!$D$2:$D$148), "-")</f>
        <v>uracil-DNA glycosylase</v>
      </c>
      <c r="E851" s="15" t="str">
        <f>IFERROR(LOOKUP(2, 1/(coordinates!$A$2:$A$148&lt;=$B851)/(coordinates!$B$2:$B$148&gt;=$B851), coordinates!$E$2:$E$148), "-")</f>
        <v>EC_number 3.2.2.3; involved in DNA repair</v>
      </c>
      <c r="F851" s="23" t="s">
        <v>9</v>
      </c>
      <c r="G851" s="23" t="s">
        <v>10</v>
      </c>
      <c r="H851" s="25">
        <v>34974</v>
      </c>
      <c r="I851" s="15" t="str">
        <f t="shared" si="19"/>
        <v>snp</v>
      </c>
      <c r="J851" s="23">
        <v>37</v>
      </c>
      <c r="K851" s="23">
        <v>2</v>
      </c>
      <c r="L851" s="23">
        <v>34</v>
      </c>
    </row>
    <row r="852" spans="1:12" x14ac:dyDescent="0.2">
      <c r="A852" s="23" t="s">
        <v>1296</v>
      </c>
      <c r="B852" s="23">
        <v>18190</v>
      </c>
      <c r="C852" s="15" t="str" cm="1">
        <f t="array" ref="C852">IFERROR(LOOKUP(2, 1/(coordinates!$A$2:$A$148&lt;=B852)/(coordinates!$B$2:$B$148&gt;=B852), coordinates!$C$2:$C$148), "-")</f>
        <v>U81</v>
      </c>
      <c r="D852" s="15" t="str">
        <f>IFERROR(LOOKUP(2, 1/(coordinates!$A$2:$A$148&lt;=$B852)/(coordinates!$B$2:$B$148&gt;=$B852), coordinates!$D$2:$D$148), "-")</f>
        <v>uracil-DNA glycosylase</v>
      </c>
      <c r="E852" s="15" t="str">
        <f>IFERROR(LOOKUP(2, 1/(coordinates!$A$2:$A$148&lt;=$B852)/(coordinates!$B$2:$B$148&gt;=$B852), coordinates!$E$2:$E$148), "-")</f>
        <v>EC_number 3.2.2.3; involved in DNA repair</v>
      </c>
      <c r="F852" s="23" t="s">
        <v>13</v>
      </c>
      <c r="G852" s="23" t="s">
        <v>9</v>
      </c>
      <c r="H852" s="25">
        <v>49151</v>
      </c>
      <c r="I852" s="15" t="str">
        <f t="shared" si="19"/>
        <v>snp</v>
      </c>
      <c r="J852" s="23">
        <v>36</v>
      </c>
      <c r="K852" s="23">
        <v>0</v>
      </c>
      <c r="L852" s="23">
        <v>35</v>
      </c>
    </row>
    <row r="853" spans="1:12" x14ac:dyDescent="0.2">
      <c r="A853" s="23" t="s">
        <v>1296</v>
      </c>
      <c r="B853" s="23">
        <v>18196</v>
      </c>
      <c r="C853" s="15" t="str" cm="1">
        <f t="array" ref="C853">IFERROR(LOOKUP(2, 1/(coordinates!$A$2:$A$148&lt;=B853)/(coordinates!$B$2:$B$148&gt;=B853), coordinates!$C$2:$C$148), "-")</f>
        <v>U81</v>
      </c>
      <c r="D853" s="15" t="str">
        <f>IFERROR(LOOKUP(2, 1/(coordinates!$A$2:$A$148&lt;=$B853)/(coordinates!$B$2:$B$148&gt;=$B853), coordinates!$D$2:$D$148), "-")</f>
        <v>uracil-DNA glycosylase</v>
      </c>
      <c r="E853" s="15" t="str">
        <f>IFERROR(LOOKUP(2, 1/(coordinates!$A$2:$A$148&lt;=$B853)/(coordinates!$B$2:$B$148&gt;=$B853), coordinates!$E$2:$E$148), "-")</f>
        <v>EC_number 3.2.2.3; involved in DNA repair</v>
      </c>
      <c r="F853" s="23" t="s">
        <v>10</v>
      </c>
      <c r="G853" s="23" t="s">
        <v>13</v>
      </c>
      <c r="H853" s="25">
        <v>30639</v>
      </c>
      <c r="I853" s="15" t="str">
        <f t="shared" si="19"/>
        <v>snp</v>
      </c>
      <c r="J853" s="23">
        <v>36</v>
      </c>
      <c r="K853" s="23">
        <v>1</v>
      </c>
      <c r="L853" s="23">
        <v>32</v>
      </c>
    </row>
    <row r="854" spans="1:12" x14ac:dyDescent="0.2">
      <c r="A854" s="23" t="s">
        <v>1296</v>
      </c>
      <c r="B854" s="23">
        <v>18198</v>
      </c>
      <c r="C854" s="15" t="str" cm="1">
        <f t="array" ref="C854">IFERROR(LOOKUP(2, 1/(coordinates!$A$2:$A$148&lt;=B854)/(coordinates!$B$2:$B$148&gt;=B854), coordinates!$C$2:$C$148), "-")</f>
        <v>U81</v>
      </c>
      <c r="D854" s="15" t="str">
        <f>IFERROR(LOOKUP(2, 1/(coordinates!$A$2:$A$148&lt;=$B854)/(coordinates!$B$2:$B$148&gt;=$B854), coordinates!$D$2:$D$148), "-")</f>
        <v>uracil-DNA glycosylase</v>
      </c>
      <c r="E854" s="15" t="str">
        <f>IFERROR(LOOKUP(2, 1/(coordinates!$A$2:$A$148&lt;=$B854)/(coordinates!$B$2:$B$148&gt;=$B854), coordinates!$E$2:$E$148), "-")</f>
        <v>EC_number 3.2.2.3; involved in DNA repair</v>
      </c>
      <c r="F854" s="23" t="s">
        <v>12</v>
      </c>
      <c r="G854" s="23" t="s">
        <v>9</v>
      </c>
      <c r="H854" s="25">
        <v>31092</v>
      </c>
      <c r="I854" s="15" t="str">
        <f t="shared" si="19"/>
        <v>snp</v>
      </c>
      <c r="J854" s="23">
        <v>36</v>
      </c>
      <c r="K854" s="23">
        <v>1</v>
      </c>
      <c r="L854" s="23">
        <v>32</v>
      </c>
    </row>
    <row r="855" spans="1:12" x14ac:dyDescent="0.2">
      <c r="A855" s="23" t="s">
        <v>1296</v>
      </c>
      <c r="B855" s="23">
        <v>18205</v>
      </c>
      <c r="C855" s="15" t="str" cm="1">
        <f t="array" ref="C855">IFERROR(LOOKUP(2, 1/(coordinates!$A$2:$A$148&lt;=B855)/(coordinates!$B$2:$B$148&gt;=B855), coordinates!$C$2:$C$148), "-")</f>
        <v>U81</v>
      </c>
      <c r="D855" s="15" t="str">
        <f>IFERROR(LOOKUP(2, 1/(coordinates!$A$2:$A$148&lt;=$B855)/(coordinates!$B$2:$B$148&gt;=$B855), coordinates!$D$2:$D$148), "-")</f>
        <v>uracil-DNA glycosylase</v>
      </c>
      <c r="E855" s="15" t="str">
        <f>IFERROR(LOOKUP(2, 1/(coordinates!$A$2:$A$148&lt;=$B855)/(coordinates!$B$2:$B$148&gt;=$B855), coordinates!$E$2:$E$148), "-")</f>
        <v>EC_number 3.2.2.3; involved in DNA repair</v>
      </c>
      <c r="F855" s="23" t="s">
        <v>12</v>
      </c>
      <c r="G855" s="23" t="s">
        <v>9</v>
      </c>
      <c r="H855" s="25">
        <v>32855</v>
      </c>
      <c r="I855" s="15" t="str">
        <f t="shared" si="19"/>
        <v>snp</v>
      </c>
      <c r="J855" s="23">
        <v>36</v>
      </c>
      <c r="K855" s="23">
        <v>2</v>
      </c>
      <c r="L855" s="23">
        <v>33</v>
      </c>
    </row>
    <row r="856" spans="1:12" x14ac:dyDescent="0.2">
      <c r="A856" s="23" t="s">
        <v>1296</v>
      </c>
      <c r="B856" s="23">
        <v>18207</v>
      </c>
      <c r="C856" s="15" t="str" cm="1">
        <f t="array" ref="C856">IFERROR(LOOKUP(2, 1/(coordinates!$A$2:$A$148&lt;=B856)/(coordinates!$B$2:$B$148&gt;=B856), coordinates!$C$2:$C$148), "-")</f>
        <v>U81</v>
      </c>
      <c r="D856" s="15" t="str">
        <f>IFERROR(LOOKUP(2, 1/(coordinates!$A$2:$A$148&lt;=$B856)/(coordinates!$B$2:$B$148&gt;=$B856), coordinates!$D$2:$D$148), "-")</f>
        <v>uracil-DNA glycosylase</v>
      </c>
      <c r="E856" s="15" t="str">
        <f>IFERROR(LOOKUP(2, 1/(coordinates!$A$2:$A$148&lt;=$B856)/(coordinates!$B$2:$B$148&gt;=$B856), coordinates!$E$2:$E$148), "-")</f>
        <v>EC_number 3.2.2.3; involved in DNA repair</v>
      </c>
      <c r="F856" s="23" t="s">
        <v>12</v>
      </c>
      <c r="G856" s="23" t="s">
        <v>10</v>
      </c>
      <c r="H856" s="25">
        <v>45121</v>
      </c>
      <c r="I856" s="15" t="str">
        <f t="shared" si="19"/>
        <v>snp</v>
      </c>
      <c r="J856" s="23">
        <v>37</v>
      </c>
      <c r="K856" s="23">
        <v>1</v>
      </c>
      <c r="L856" s="23">
        <v>35</v>
      </c>
    </row>
    <row r="857" spans="1:12" x14ac:dyDescent="0.2">
      <c r="A857" s="23" t="s">
        <v>1296</v>
      </c>
      <c r="B857" s="23">
        <v>18211</v>
      </c>
      <c r="C857" s="15" t="str" cm="1">
        <f t="array" ref="C857">IFERROR(LOOKUP(2, 1/(coordinates!$A$2:$A$148&lt;=B857)/(coordinates!$B$2:$B$148&gt;=B857), coordinates!$C$2:$C$148), "-")</f>
        <v>U81</v>
      </c>
      <c r="D857" s="15" t="str">
        <f>IFERROR(LOOKUP(2, 1/(coordinates!$A$2:$A$148&lt;=$B857)/(coordinates!$B$2:$B$148&gt;=$B857), coordinates!$D$2:$D$148), "-")</f>
        <v>uracil-DNA glycosylase</v>
      </c>
      <c r="E857" s="15" t="str">
        <f>IFERROR(LOOKUP(2, 1/(coordinates!$A$2:$A$148&lt;=$B857)/(coordinates!$B$2:$B$148&gt;=$B857), coordinates!$E$2:$E$148), "-")</f>
        <v>EC_number 3.2.2.3; involved in DNA repair</v>
      </c>
      <c r="F857" s="23" t="s">
        <v>13</v>
      </c>
      <c r="G857" s="23" t="s">
        <v>10</v>
      </c>
      <c r="H857" s="25">
        <v>40184</v>
      </c>
      <c r="I857" s="15" t="str">
        <f t="shared" si="19"/>
        <v>snp</v>
      </c>
      <c r="J857" s="23">
        <v>37</v>
      </c>
      <c r="K857" s="23">
        <v>2</v>
      </c>
      <c r="L857" s="23">
        <v>31</v>
      </c>
    </row>
    <row r="858" spans="1:12" x14ac:dyDescent="0.2">
      <c r="A858" s="23" t="s">
        <v>1296</v>
      </c>
      <c r="B858" s="23">
        <v>18214</v>
      </c>
      <c r="C858" s="15" t="str" cm="1">
        <f t="array" ref="C858">IFERROR(LOOKUP(2, 1/(coordinates!$A$2:$A$148&lt;=B858)/(coordinates!$B$2:$B$148&gt;=B858), coordinates!$C$2:$C$148), "-")</f>
        <v>U81</v>
      </c>
      <c r="D858" s="15" t="str">
        <f>IFERROR(LOOKUP(2, 1/(coordinates!$A$2:$A$148&lt;=$B858)/(coordinates!$B$2:$B$148&gt;=$B858), coordinates!$D$2:$D$148), "-")</f>
        <v>uracil-DNA glycosylase</v>
      </c>
      <c r="E858" s="15" t="str">
        <f>IFERROR(LOOKUP(2, 1/(coordinates!$A$2:$A$148&lt;=$B858)/(coordinates!$B$2:$B$148&gt;=$B858), coordinates!$E$2:$E$148), "-")</f>
        <v>EC_number 3.2.2.3; involved in DNA repair</v>
      </c>
      <c r="F858" s="23" t="s">
        <v>9</v>
      </c>
      <c r="G858" s="23" t="s">
        <v>12</v>
      </c>
      <c r="H858" s="25">
        <v>38951</v>
      </c>
      <c r="I858" s="15" t="str">
        <f t="shared" si="19"/>
        <v>snp</v>
      </c>
      <c r="J858" s="23">
        <v>36</v>
      </c>
      <c r="K858" s="23">
        <v>2</v>
      </c>
      <c r="L858" s="23">
        <v>32</v>
      </c>
    </row>
    <row r="859" spans="1:12" x14ac:dyDescent="0.2">
      <c r="A859" s="23" t="s">
        <v>1296</v>
      </c>
      <c r="B859" s="23">
        <v>18217</v>
      </c>
      <c r="C859" s="15" t="str" cm="1">
        <f t="array" ref="C859">IFERROR(LOOKUP(2, 1/(coordinates!$A$2:$A$148&lt;=B859)/(coordinates!$B$2:$B$148&gt;=B859), coordinates!$C$2:$C$148), "-")</f>
        <v>U81</v>
      </c>
      <c r="D859" s="15" t="str">
        <f>IFERROR(LOOKUP(2, 1/(coordinates!$A$2:$A$148&lt;=$B859)/(coordinates!$B$2:$B$148&gt;=$B859), coordinates!$D$2:$D$148), "-")</f>
        <v>uracil-DNA glycosylase</v>
      </c>
      <c r="E859" s="15" t="str">
        <f>IFERROR(LOOKUP(2, 1/(coordinates!$A$2:$A$148&lt;=$B859)/(coordinates!$B$2:$B$148&gt;=$B859), coordinates!$E$2:$E$148), "-")</f>
        <v>EC_number 3.2.2.3; involved in DNA repair</v>
      </c>
      <c r="F859" s="23" t="s">
        <v>12</v>
      </c>
      <c r="G859" s="23" t="s">
        <v>9</v>
      </c>
      <c r="H859" s="25">
        <v>46495</v>
      </c>
      <c r="I859" s="15" t="str">
        <f t="shared" ref="I859:I890" si="20">IF(AND(LEN(F859)=LEN(G859), LEN(F859)=1), "snp", "complex")</f>
        <v>snp</v>
      </c>
      <c r="J859" s="23">
        <v>36</v>
      </c>
      <c r="K859" s="23">
        <v>2</v>
      </c>
      <c r="L859" s="23">
        <v>34</v>
      </c>
    </row>
    <row r="860" spans="1:12" x14ac:dyDescent="0.2">
      <c r="A860" s="23" t="s">
        <v>1296</v>
      </c>
      <c r="B860" s="23">
        <v>18226</v>
      </c>
      <c r="C860" s="15" t="str" cm="1">
        <f t="array" ref="C860">IFERROR(LOOKUP(2, 1/(coordinates!$A$2:$A$148&lt;=B860)/(coordinates!$B$2:$B$148&gt;=B860), coordinates!$C$2:$C$148), "-")</f>
        <v>U81</v>
      </c>
      <c r="D860" s="15" t="str">
        <f>IFERROR(LOOKUP(2, 1/(coordinates!$A$2:$A$148&lt;=$B860)/(coordinates!$B$2:$B$148&gt;=$B860), coordinates!$D$2:$D$148), "-")</f>
        <v>uracil-DNA glycosylase</v>
      </c>
      <c r="E860" s="15" t="str">
        <f>IFERROR(LOOKUP(2, 1/(coordinates!$A$2:$A$148&lt;=$B860)/(coordinates!$B$2:$B$148&gt;=$B860), coordinates!$E$2:$E$148), "-")</f>
        <v>EC_number 3.2.2.3; involved in DNA repair</v>
      </c>
      <c r="F860" s="23" t="s">
        <v>12</v>
      </c>
      <c r="G860" s="23" t="s">
        <v>9</v>
      </c>
      <c r="H860" s="25">
        <v>28769</v>
      </c>
      <c r="I860" s="15" t="str">
        <f t="shared" si="20"/>
        <v>snp</v>
      </c>
      <c r="J860" s="23">
        <v>36</v>
      </c>
      <c r="K860" s="23">
        <v>4</v>
      </c>
      <c r="L860" s="23">
        <v>32</v>
      </c>
    </row>
    <row r="861" spans="1:12" x14ac:dyDescent="0.2">
      <c r="A861" s="23" t="s">
        <v>1296</v>
      </c>
      <c r="B861" s="23">
        <v>18228</v>
      </c>
      <c r="C861" s="15" t="str" cm="1">
        <f t="array" ref="C861">IFERROR(LOOKUP(2, 1/(coordinates!$A$2:$A$148&lt;=B861)/(coordinates!$B$2:$B$148&gt;=B861), coordinates!$C$2:$C$148), "-")</f>
        <v>U81</v>
      </c>
      <c r="D861" s="15" t="str">
        <f>IFERROR(LOOKUP(2, 1/(coordinates!$A$2:$A$148&lt;=$B861)/(coordinates!$B$2:$B$148&gt;=$B861), coordinates!$D$2:$D$148), "-")</f>
        <v>uracil-DNA glycosylase</v>
      </c>
      <c r="E861" s="15" t="str">
        <f>IFERROR(LOOKUP(2, 1/(coordinates!$A$2:$A$148&lt;=$B861)/(coordinates!$B$2:$B$148&gt;=$B861), coordinates!$E$2:$E$148), "-")</f>
        <v>EC_number 3.2.2.3; involved in DNA repair</v>
      </c>
      <c r="F861" s="23" t="s">
        <v>16</v>
      </c>
      <c r="G861" s="23" t="s">
        <v>128</v>
      </c>
      <c r="H861" s="25">
        <v>64228</v>
      </c>
      <c r="I861" s="15" t="str">
        <f t="shared" si="20"/>
        <v>complex</v>
      </c>
      <c r="J861" s="23">
        <v>36</v>
      </c>
      <c r="K861" s="23">
        <v>0</v>
      </c>
      <c r="L861" s="23">
        <v>31</v>
      </c>
    </row>
    <row r="862" spans="1:12" x14ac:dyDescent="0.2">
      <c r="A862" s="23" t="s">
        <v>1296</v>
      </c>
      <c r="B862" s="23">
        <v>18232</v>
      </c>
      <c r="C862" s="15" t="str" cm="1">
        <f t="array" ref="C862">IFERROR(LOOKUP(2, 1/(coordinates!$A$2:$A$148&lt;=B862)/(coordinates!$B$2:$B$148&gt;=B862), coordinates!$C$2:$C$148), "-")</f>
        <v>U81</v>
      </c>
      <c r="D862" s="15" t="str">
        <f>IFERROR(LOOKUP(2, 1/(coordinates!$A$2:$A$148&lt;=$B862)/(coordinates!$B$2:$B$148&gt;=$B862), coordinates!$D$2:$D$148), "-")</f>
        <v>uracil-DNA glycosylase</v>
      </c>
      <c r="E862" s="15" t="str">
        <f>IFERROR(LOOKUP(2, 1/(coordinates!$A$2:$A$148&lt;=$B862)/(coordinates!$B$2:$B$148&gt;=$B862), coordinates!$E$2:$E$148), "-")</f>
        <v>EC_number 3.2.2.3; involved in DNA repair</v>
      </c>
      <c r="F862" s="23" t="s">
        <v>9</v>
      </c>
      <c r="G862" s="23" t="s">
        <v>12</v>
      </c>
      <c r="H862" s="25">
        <v>44765</v>
      </c>
      <c r="I862" s="15" t="str">
        <f t="shared" si="20"/>
        <v>snp</v>
      </c>
      <c r="J862" s="23">
        <v>36</v>
      </c>
      <c r="K862" s="23">
        <v>1</v>
      </c>
      <c r="L862" s="23">
        <v>32</v>
      </c>
    </row>
    <row r="863" spans="1:12" x14ac:dyDescent="0.2">
      <c r="A863" s="23" t="s">
        <v>1296</v>
      </c>
      <c r="B863" s="23">
        <v>18244</v>
      </c>
      <c r="C863" s="15" t="str" cm="1">
        <f t="array" ref="C863">IFERROR(LOOKUP(2, 1/(coordinates!$A$2:$A$148&lt;=B863)/(coordinates!$B$2:$B$148&gt;=B863), coordinates!$C$2:$C$148), "-")</f>
        <v>U81</v>
      </c>
      <c r="D863" s="15" t="str">
        <f>IFERROR(LOOKUP(2, 1/(coordinates!$A$2:$A$148&lt;=$B863)/(coordinates!$B$2:$B$148&gt;=$B863), coordinates!$D$2:$D$148), "-")</f>
        <v>uracil-DNA glycosylase</v>
      </c>
      <c r="E863" s="15" t="str">
        <f>IFERROR(LOOKUP(2, 1/(coordinates!$A$2:$A$148&lt;=$B863)/(coordinates!$B$2:$B$148&gt;=$B863), coordinates!$E$2:$E$148), "-")</f>
        <v>EC_number 3.2.2.3; involved in DNA repair</v>
      </c>
      <c r="F863" s="23" t="s">
        <v>10</v>
      </c>
      <c r="G863" s="23" t="s">
        <v>13</v>
      </c>
      <c r="H863" s="24" t="s">
        <v>1380</v>
      </c>
      <c r="I863" s="15" t="str">
        <f t="shared" si="20"/>
        <v>snp</v>
      </c>
      <c r="J863" s="23">
        <v>36</v>
      </c>
      <c r="K863" s="23">
        <v>3</v>
      </c>
      <c r="L863" s="23">
        <v>33</v>
      </c>
    </row>
    <row r="864" spans="1:12" x14ac:dyDescent="0.2">
      <c r="A864" s="23" t="s">
        <v>1296</v>
      </c>
      <c r="B864" s="23">
        <v>18247</v>
      </c>
      <c r="C864" s="15" t="str" cm="1">
        <f t="array" ref="C864">IFERROR(LOOKUP(2, 1/(coordinates!$A$2:$A$148&lt;=B864)/(coordinates!$B$2:$B$148&gt;=B864), coordinates!$C$2:$C$148), "-")</f>
        <v>U81</v>
      </c>
      <c r="D864" s="15" t="str">
        <f>IFERROR(LOOKUP(2, 1/(coordinates!$A$2:$A$148&lt;=$B864)/(coordinates!$B$2:$B$148&gt;=$B864), coordinates!$D$2:$D$148), "-")</f>
        <v>uracil-DNA glycosylase</v>
      </c>
      <c r="E864" s="15" t="str">
        <f>IFERROR(LOOKUP(2, 1/(coordinates!$A$2:$A$148&lt;=$B864)/(coordinates!$B$2:$B$148&gt;=$B864), coordinates!$E$2:$E$148), "-")</f>
        <v>EC_number 3.2.2.3; involved in DNA repair</v>
      </c>
      <c r="F864" s="23" t="s">
        <v>9</v>
      </c>
      <c r="G864" s="23" t="s">
        <v>10</v>
      </c>
      <c r="H864" s="25">
        <v>31703</v>
      </c>
      <c r="I864" s="15" t="str">
        <f t="shared" si="20"/>
        <v>snp</v>
      </c>
      <c r="J864" s="23">
        <v>36</v>
      </c>
      <c r="K864" s="23">
        <v>1</v>
      </c>
      <c r="L864" s="23">
        <v>30</v>
      </c>
    </row>
    <row r="865" spans="1:12" x14ac:dyDescent="0.2">
      <c r="A865" s="23" t="s">
        <v>1296</v>
      </c>
      <c r="B865" s="23">
        <v>18250</v>
      </c>
      <c r="C865" s="15" t="str" cm="1">
        <f t="array" ref="C865">IFERROR(LOOKUP(2, 1/(coordinates!$A$2:$A$148&lt;=B865)/(coordinates!$B$2:$B$148&gt;=B865), coordinates!$C$2:$C$148), "-")</f>
        <v>U81</v>
      </c>
      <c r="D865" s="15" t="str">
        <f>IFERROR(LOOKUP(2, 1/(coordinates!$A$2:$A$148&lt;=$B865)/(coordinates!$B$2:$B$148&gt;=$B865), coordinates!$D$2:$D$148), "-")</f>
        <v>uracil-DNA glycosylase</v>
      </c>
      <c r="E865" s="15" t="str">
        <f>IFERROR(LOOKUP(2, 1/(coordinates!$A$2:$A$148&lt;=$B865)/(coordinates!$B$2:$B$148&gt;=$B865), coordinates!$E$2:$E$148), "-")</f>
        <v>EC_number 3.2.2.3; involved in DNA repair</v>
      </c>
      <c r="F865" s="23" t="s">
        <v>10</v>
      </c>
      <c r="G865" s="23" t="s">
        <v>13</v>
      </c>
      <c r="H865" s="25">
        <v>21945</v>
      </c>
      <c r="I865" s="15" t="str">
        <f t="shared" si="20"/>
        <v>snp</v>
      </c>
      <c r="J865" s="23">
        <v>36</v>
      </c>
      <c r="K865" s="23">
        <v>6</v>
      </c>
      <c r="L865" s="23">
        <v>30</v>
      </c>
    </row>
    <row r="866" spans="1:12" x14ac:dyDescent="0.2">
      <c r="A866" s="23" t="s">
        <v>1296</v>
      </c>
      <c r="B866" s="23">
        <v>18259</v>
      </c>
      <c r="C866" s="15" t="str" cm="1">
        <f t="array" ref="C866">IFERROR(LOOKUP(2, 1/(coordinates!$A$2:$A$148&lt;=B866)/(coordinates!$B$2:$B$148&gt;=B866), coordinates!$C$2:$C$148), "-")</f>
        <v>U81</v>
      </c>
      <c r="D866" s="15" t="str">
        <f>IFERROR(LOOKUP(2, 1/(coordinates!$A$2:$A$148&lt;=$B866)/(coordinates!$B$2:$B$148&gt;=$B866), coordinates!$D$2:$D$148), "-")</f>
        <v>uracil-DNA glycosylase</v>
      </c>
      <c r="E866" s="15" t="str">
        <f>IFERROR(LOOKUP(2, 1/(coordinates!$A$2:$A$148&lt;=$B866)/(coordinates!$B$2:$B$148&gt;=$B866), coordinates!$E$2:$E$148), "-")</f>
        <v>EC_number 3.2.2.3; involved in DNA repair</v>
      </c>
      <c r="F866" s="23" t="s">
        <v>13</v>
      </c>
      <c r="G866" s="23" t="s">
        <v>10</v>
      </c>
      <c r="H866" s="25">
        <v>33659</v>
      </c>
      <c r="I866" s="15" t="str">
        <f t="shared" si="20"/>
        <v>snp</v>
      </c>
      <c r="J866" s="23">
        <v>36</v>
      </c>
      <c r="K866" s="23">
        <v>1</v>
      </c>
      <c r="L866" s="23">
        <v>35</v>
      </c>
    </row>
    <row r="867" spans="1:12" x14ac:dyDescent="0.2">
      <c r="A867" s="23" t="s">
        <v>1296</v>
      </c>
      <c r="B867" s="23">
        <v>18262</v>
      </c>
      <c r="C867" s="15" t="str" cm="1">
        <f t="array" ref="C867">IFERROR(LOOKUP(2, 1/(coordinates!$A$2:$A$148&lt;=B867)/(coordinates!$B$2:$B$148&gt;=B867), coordinates!$C$2:$C$148), "-")</f>
        <v>U81</v>
      </c>
      <c r="D867" s="15" t="str">
        <f>IFERROR(LOOKUP(2, 1/(coordinates!$A$2:$A$148&lt;=$B867)/(coordinates!$B$2:$B$148&gt;=$B867), coordinates!$D$2:$D$148), "-")</f>
        <v>uracil-DNA glycosylase</v>
      </c>
      <c r="E867" s="15" t="str">
        <f>IFERROR(LOOKUP(2, 1/(coordinates!$A$2:$A$148&lt;=$B867)/(coordinates!$B$2:$B$148&gt;=$B867), coordinates!$E$2:$E$148), "-")</f>
        <v>EC_number 3.2.2.3; involved in DNA repair</v>
      </c>
      <c r="F867" s="23" t="s">
        <v>9</v>
      </c>
      <c r="G867" s="23" t="s">
        <v>13</v>
      </c>
      <c r="H867" s="25">
        <v>39767</v>
      </c>
      <c r="I867" s="15" t="str">
        <f t="shared" si="20"/>
        <v>snp</v>
      </c>
      <c r="J867" s="23">
        <v>36</v>
      </c>
      <c r="K867" s="23">
        <v>0</v>
      </c>
      <c r="L867" s="23">
        <v>35</v>
      </c>
    </row>
    <row r="868" spans="1:12" x14ac:dyDescent="0.2">
      <c r="A868" s="23" t="s">
        <v>1296</v>
      </c>
      <c r="B868" s="23">
        <v>18274</v>
      </c>
      <c r="C868" s="15" t="str" cm="1">
        <f t="array" ref="C868">IFERROR(LOOKUP(2, 1/(coordinates!$A$2:$A$148&lt;=B868)/(coordinates!$B$2:$B$148&gt;=B868), coordinates!$C$2:$C$148), "-")</f>
        <v>U81</v>
      </c>
      <c r="D868" s="15" t="str">
        <f>IFERROR(LOOKUP(2, 1/(coordinates!$A$2:$A$148&lt;=$B868)/(coordinates!$B$2:$B$148&gt;=$B868), coordinates!$D$2:$D$148), "-")</f>
        <v>uracil-DNA glycosylase</v>
      </c>
      <c r="E868" s="15" t="str">
        <f>IFERROR(LOOKUP(2, 1/(coordinates!$A$2:$A$148&lt;=$B868)/(coordinates!$B$2:$B$148&gt;=$B868), coordinates!$E$2:$E$148), "-")</f>
        <v>EC_number 3.2.2.3; involved in DNA repair</v>
      </c>
      <c r="F868" s="23" t="s">
        <v>10</v>
      </c>
      <c r="G868" s="23" t="s">
        <v>13</v>
      </c>
      <c r="H868" s="25">
        <v>38416</v>
      </c>
      <c r="I868" s="15" t="str">
        <f t="shared" si="20"/>
        <v>snp</v>
      </c>
      <c r="J868" s="23">
        <v>36</v>
      </c>
      <c r="K868" s="23">
        <v>0</v>
      </c>
      <c r="L868" s="23">
        <v>33</v>
      </c>
    </row>
    <row r="869" spans="1:12" x14ac:dyDescent="0.2">
      <c r="A869" s="23" t="s">
        <v>1296</v>
      </c>
      <c r="B869" s="23">
        <v>18278</v>
      </c>
      <c r="C869" s="15" t="str" cm="1">
        <f t="array" ref="C869">IFERROR(LOOKUP(2, 1/(coordinates!$A$2:$A$148&lt;=B869)/(coordinates!$B$2:$B$148&gt;=B869), coordinates!$C$2:$C$148), "-")</f>
        <v>U81</v>
      </c>
      <c r="D869" s="15" t="str">
        <f>IFERROR(LOOKUP(2, 1/(coordinates!$A$2:$A$148&lt;=$B869)/(coordinates!$B$2:$B$148&gt;=$B869), coordinates!$D$2:$D$148), "-")</f>
        <v>uracil-DNA glycosylase</v>
      </c>
      <c r="E869" s="15" t="str">
        <f>IFERROR(LOOKUP(2, 1/(coordinates!$A$2:$A$148&lt;=$B869)/(coordinates!$B$2:$B$148&gt;=$B869), coordinates!$E$2:$E$148), "-")</f>
        <v>EC_number 3.2.2.3; involved in DNA repair</v>
      </c>
      <c r="F869" s="23" t="s">
        <v>10</v>
      </c>
      <c r="G869" s="23" t="s">
        <v>13</v>
      </c>
      <c r="H869" s="25">
        <v>27681</v>
      </c>
      <c r="I869" s="15" t="str">
        <f t="shared" si="20"/>
        <v>snp</v>
      </c>
      <c r="J869" s="23">
        <v>35</v>
      </c>
      <c r="K869" s="23">
        <v>5</v>
      </c>
      <c r="L869" s="23">
        <v>27</v>
      </c>
    </row>
    <row r="870" spans="1:12" x14ac:dyDescent="0.2">
      <c r="A870" s="23" t="s">
        <v>1296</v>
      </c>
      <c r="B870" s="23">
        <v>18280</v>
      </c>
      <c r="C870" s="15" t="str" cm="1">
        <f t="array" ref="C870">IFERROR(LOOKUP(2, 1/(coordinates!$A$2:$A$148&lt;=B870)/(coordinates!$B$2:$B$148&gt;=B870), coordinates!$C$2:$C$148), "-")</f>
        <v>U81</v>
      </c>
      <c r="D870" s="15" t="str">
        <f>IFERROR(LOOKUP(2, 1/(coordinates!$A$2:$A$148&lt;=$B870)/(coordinates!$B$2:$B$148&gt;=$B870), coordinates!$D$2:$D$148), "-")</f>
        <v>uracil-DNA glycosylase</v>
      </c>
      <c r="E870" s="15" t="str">
        <f>IFERROR(LOOKUP(2, 1/(coordinates!$A$2:$A$148&lt;=$B870)/(coordinates!$B$2:$B$148&gt;=$B870), coordinates!$E$2:$E$148), "-")</f>
        <v>EC_number 3.2.2.3; involved in DNA repair</v>
      </c>
      <c r="F870" s="23" t="s">
        <v>13</v>
      </c>
      <c r="G870" s="23" t="s">
        <v>12</v>
      </c>
      <c r="H870" s="25">
        <v>32736</v>
      </c>
      <c r="I870" s="15" t="str">
        <f t="shared" si="20"/>
        <v>snp</v>
      </c>
      <c r="J870" s="23">
        <v>35</v>
      </c>
      <c r="K870" s="23">
        <v>5</v>
      </c>
      <c r="L870" s="23">
        <v>30</v>
      </c>
    </row>
    <row r="871" spans="1:12" x14ac:dyDescent="0.2">
      <c r="A871" s="23" t="s">
        <v>1296</v>
      </c>
      <c r="B871" s="23">
        <v>18283</v>
      </c>
      <c r="C871" s="15" t="str" cm="1">
        <f t="array" ref="C871">IFERROR(LOOKUP(2, 1/(coordinates!$A$2:$A$148&lt;=B871)/(coordinates!$B$2:$B$148&gt;=B871), coordinates!$C$2:$C$148), "-")</f>
        <v>U81</v>
      </c>
      <c r="D871" s="15" t="str">
        <f>IFERROR(LOOKUP(2, 1/(coordinates!$A$2:$A$148&lt;=$B871)/(coordinates!$B$2:$B$148&gt;=$B871), coordinates!$D$2:$D$148), "-")</f>
        <v>uracil-DNA glycosylase</v>
      </c>
      <c r="E871" s="15" t="str">
        <f>IFERROR(LOOKUP(2, 1/(coordinates!$A$2:$A$148&lt;=$B871)/(coordinates!$B$2:$B$148&gt;=$B871), coordinates!$E$2:$E$148), "-")</f>
        <v>EC_number 3.2.2.3; involved in DNA repair</v>
      </c>
      <c r="F871" s="23" t="s">
        <v>10</v>
      </c>
      <c r="G871" s="23" t="s">
        <v>13</v>
      </c>
      <c r="H871" s="25">
        <v>43734</v>
      </c>
      <c r="I871" s="15" t="str">
        <f t="shared" si="20"/>
        <v>snp</v>
      </c>
      <c r="J871" s="23">
        <v>35</v>
      </c>
      <c r="K871" s="23">
        <v>2</v>
      </c>
      <c r="L871" s="23">
        <v>33</v>
      </c>
    </row>
    <row r="872" spans="1:12" x14ac:dyDescent="0.2">
      <c r="A872" s="23" t="s">
        <v>1296</v>
      </c>
      <c r="B872" s="23">
        <v>18286</v>
      </c>
      <c r="C872" s="15" t="str" cm="1">
        <f t="array" ref="C872">IFERROR(LOOKUP(2, 1/(coordinates!$A$2:$A$148&lt;=B872)/(coordinates!$B$2:$B$148&gt;=B872), coordinates!$C$2:$C$148), "-")</f>
        <v>U81</v>
      </c>
      <c r="D872" s="15" t="str">
        <f>IFERROR(LOOKUP(2, 1/(coordinates!$A$2:$A$148&lt;=$B872)/(coordinates!$B$2:$B$148&gt;=$B872), coordinates!$D$2:$D$148), "-")</f>
        <v>uracil-DNA glycosylase</v>
      </c>
      <c r="E872" s="15" t="str">
        <f>IFERROR(LOOKUP(2, 1/(coordinates!$A$2:$A$148&lt;=$B872)/(coordinates!$B$2:$B$148&gt;=$B872), coordinates!$E$2:$E$148), "-")</f>
        <v>EC_number 3.2.2.3; involved in DNA repair</v>
      </c>
      <c r="F872" s="23" t="s">
        <v>12</v>
      </c>
      <c r="G872" s="23" t="s">
        <v>13</v>
      </c>
      <c r="H872" s="25">
        <v>41809</v>
      </c>
      <c r="I872" s="15" t="str">
        <f t="shared" si="20"/>
        <v>snp</v>
      </c>
      <c r="J872" s="23">
        <v>36</v>
      </c>
      <c r="K872" s="23">
        <v>1</v>
      </c>
      <c r="L872" s="23">
        <v>32</v>
      </c>
    </row>
    <row r="873" spans="1:12" x14ac:dyDescent="0.2">
      <c r="A873" s="23" t="s">
        <v>1296</v>
      </c>
      <c r="B873" s="23">
        <v>18289</v>
      </c>
      <c r="C873" s="15" t="str" cm="1">
        <f t="array" ref="C873">IFERROR(LOOKUP(2, 1/(coordinates!$A$2:$A$148&lt;=B873)/(coordinates!$B$2:$B$148&gt;=B873), coordinates!$C$2:$C$148), "-")</f>
        <v>U81</v>
      </c>
      <c r="D873" s="15" t="str">
        <f>IFERROR(LOOKUP(2, 1/(coordinates!$A$2:$A$148&lt;=$B873)/(coordinates!$B$2:$B$148&gt;=$B873), coordinates!$D$2:$D$148), "-")</f>
        <v>uracil-DNA glycosylase</v>
      </c>
      <c r="E873" s="15" t="str">
        <f>IFERROR(LOOKUP(2, 1/(coordinates!$A$2:$A$148&lt;=$B873)/(coordinates!$B$2:$B$148&gt;=$B873), coordinates!$E$2:$E$148), "-")</f>
        <v>EC_number 3.2.2.3; involved in DNA repair</v>
      </c>
      <c r="F873" s="23" t="s">
        <v>12</v>
      </c>
      <c r="G873" s="23" t="s">
        <v>9</v>
      </c>
      <c r="H873" s="25">
        <v>45471</v>
      </c>
      <c r="I873" s="15" t="str">
        <f t="shared" si="20"/>
        <v>snp</v>
      </c>
      <c r="J873" s="23">
        <v>35</v>
      </c>
      <c r="K873" s="23">
        <v>1</v>
      </c>
      <c r="L873" s="23">
        <v>34</v>
      </c>
    </row>
    <row r="874" spans="1:12" x14ac:dyDescent="0.2">
      <c r="A874" s="23" t="s">
        <v>1296</v>
      </c>
      <c r="B874" s="23">
        <v>18292</v>
      </c>
      <c r="C874" s="15" t="str" cm="1">
        <f t="array" ref="C874">IFERROR(LOOKUP(2, 1/(coordinates!$A$2:$A$148&lt;=B874)/(coordinates!$B$2:$B$148&gt;=B874), coordinates!$C$2:$C$148), "-")</f>
        <v>U81</v>
      </c>
      <c r="D874" s="15" t="str">
        <f>IFERROR(LOOKUP(2, 1/(coordinates!$A$2:$A$148&lt;=$B874)/(coordinates!$B$2:$B$148&gt;=$B874), coordinates!$D$2:$D$148), "-")</f>
        <v>uracil-DNA glycosylase</v>
      </c>
      <c r="E874" s="15" t="str">
        <f>IFERROR(LOOKUP(2, 1/(coordinates!$A$2:$A$148&lt;=$B874)/(coordinates!$B$2:$B$148&gt;=$B874), coordinates!$E$2:$E$148), "-")</f>
        <v>EC_number 3.2.2.3; involved in DNA repair</v>
      </c>
      <c r="F874" s="23" t="s">
        <v>13</v>
      </c>
      <c r="G874" s="23" t="s">
        <v>10</v>
      </c>
      <c r="H874" s="25">
        <v>46077</v>
      </c>
      <c r="I874" s="15" t="str">
        <f t="shared" si="20"/>
        <v>snp</v>
      </c>
      <c r="J874" s="23">
        <v>35</v>
      </c>
      <c r="K874" s="23">
        <v>0</v>
      </c>
      <c r="L874" s="23">
        <v>35</v>
      </c>
    </row>
    <row r="875" spans="1:12" x14ac:dyDescent="0.2">
      <c r="A875" s="23" t="s">
        <v>1296</v>
      </c>
      <c r="B875" s="23">
        <v>18295</v>
      </c>
      <c r="C875" s="15" t="str" cm="1">
        <f t="array" ref="C875">IFERROR(LOOKUP(2, 1/(coordinates!$A$2:$A$148&lt;=B875)/(coordinates!$B$2:$B$148&gt;=B875), coordinates!$C$2:$C$148), "-")</f>
        <v>U81</v>
      </c>
      <c r="D875" s="15" t="str">
        <f>IFERROR(LOOKUP(2, 1/(coordinates!$A$2:$A$148&lt;=$B875)/(coordinates!$B$2:$B$148&gt;=$B875), coordinates!$D$2:$D$148), "-")</f>
        <v>uracil-DNA glycosylase</v>
      </c>
      <c r="E875" s="15" t="str">
        <f>IFERROR(LOOKUP(2, 1/(coordinates!$A$2:$A$148&lt;=$B875)/(coordinates!$B$2:$B$148&gt;=$B875), coordinates!$E$2:$E$148), "-")</f>
        <v>EC_number 3.2.2.3; involved in DNA repair</v>
      </c>
      <c r="F875" s="23" t="s">
        <v>12</v>
      </c>
      <c r="G875" s="23" t="s">
        <v>9</v>
      </c>
      <c r="H875" s="25">
        <v>45582</v>
      </c>
      <c r="I875" s="15" t="str">
        <f t="shared" si="20"/>
        <v>snp</v>
      </c>
      <c r="J875" s="23">
        <v>35</v>
      </c>
      <c r="K875" s="23">
        <v>0</v>
      </c>
      <c r="L875" s="23">
        <v>34</v>
      </c>
    </row>
    <row r="876" spans="1:12" x14ac:dyDescent="0.2">
      <c r="A876" s="23" t="s">
        <v>1296</v>
      </c>
      <c r="B876" s="23">
        <v>18298</v>
      </c>
      <c r="C876" s="15" t="str" cm="1">
        <f t="array" ref="C876">IFERROR(LOOKUP(2, 1/(coordinates!$A$2:$A$148&lt;=B876)/(coordinates!$B$2:$B$148&gt;=B876), coordinates!$C$2:$C$148), "-")</f>
        <v>U81</v>
      </c>
      <c r="D876" s="15" t="str">
        <f>IFERROR(LOOKUP(2, 1/(coordinates!$A$2:$A$148&lt;=$B876)/(coordinates!$B$2:$B$148&gt;=$B876), coordinates!$D$2:$D$148), "-")</f>
        <v>uracil-DNA glycosylase</v>
      </c>
      <c r="E876" s="15" t="str">
        <f>IFERROR(LOOKUP(2, 1/(coordinates!$A$2:$A$148&lt;=$B876)/(coordinates!$B$2:$B$148&gt;=$B876), coordinates!$E$2:$E$148), "-")</f>
        <v>EC_number 3.2.2.3; involved in DNA repair</v>
      </c>
      <c r="F876" s="23" t="s">
        <v>9</v>
      </c>
      <c r="G876" s="23" t="s">
        <v>12</v>
      </c>
      <c r="H876" s="25">
        <v>39083</v>
      </c>
      <c r="I876" s="15" t="str">
        <f t="shared" si="20"/>
        <v>snp</v>
      </c>
      <c r="J876" s="23">
        <v>35</v>
      </c>
      <c r="K876" s="23">
        <v>3</v>
      </c>
      <c r="L876" s="23">
        <v>31</v>
      </c>
    </row>
    <row r="877" spans="1:12" x14ac:dyDescent="0.2">
      <c r="A877" s="23" t="s">
        <v>1296</v>
      </c>
      <c r="B877" s="23">
        <v>18301</v>
      </c>
      <c r="C877" s="15" t="str" cm="1">
        <f t="array" ref="C877">IFERROR(LOOKUP(2, 1/(coordinates!$A$2:$A$148&lt;=B877)/(coordinates!$B$2:$B$148&gt;=B877), coordinates!$C$2:$C$148), "-")</f>
        <v>U81</v>
      </c>
      <c r="D877" s="15" t="str">
        <f>IFERROR(LOOKUP(2, 1/(coordinates!$A$2:$A$148&lt;=$B877)/(coordinates!$B$2:$B$148&gt;=$B877), coordinates!$D$2:$D$148), "-")</f>
        <v>uracil-DNA glycosylase</v>
      </c>
      <c r="E877" s="15" t="str">
        <f>IFERROR(LOOKUP(2, 1/(coordinates!$A$2:$A$148&lt;=$B877)/(coordinates!$B$2:$B$148&gt;=$B877), coordinates!$E$2:$E$148), "-")</f>
        <v>EC_number 3.2.2.3; involved in DNA repair</v>
      </c>
      <c r="F877" s="23" t="s">
        <v>9</v>
      </c>
      <c r="G877" s="23" t="s">
        <v>12</v>
      </c>
      <c r="H877" s="25">
        <v>38327</v>
      </c>
      <c r="I877" s="15" t="str">
        <f t="shared" si="20"/>
        <v>snp</v>
      </c>
      <c r="J877" s="23">
        <v>35</v>
      </c>
      <c r="K877" s="23">
        <v>2</v>
      </c>
      <c r="L877" s="23">
        <v>32</v>
      </c>
    </row>
    <row r="878" spans="1:12" x14ac:dyDescent="0.2">
      <c r="A878" s="23" t="s">
        <v>1296</v>
      </c>
      <c r="B878" s="23">
        <v>18307</v>
      </c>
      <c r="C878" s="15" t="str" cm="1">
        <f t="array" ref="C878">IFERROR(LOOKUP(2, 1/(coordinates!$A$2:$A$148&lt;=B878)/(coordinates!$B$2:$B$148&gt;=B878), coordinates!$C$2:$C$148), "-")</f>
        <v>U81</v>
      </c>
      <c r="D878" s="15" t="str">
        <f>IFERROR(LOOKUP(2, 1/(coordinates!$A$2:$A$148&lt;=$B878)/(coordinates!$B$2:$B$148&gt;=$B878), coordinates!$D$2:$D$148), "-")</f>
        <v>uracil-DNA glycosylase</v>
      </c>
      <c r="E878" s="15" t="str">
        <f>IFERROR(LOOKUP(2, 1/(coordinates!$A$2:$A$148&lt;=$B878)/(coordinates!$B$2:$B$148&gt;=$B878), coordinates!$E$2:$E$148), "-")</f>
        <v>EC_number 3.2.2.3; involved in DNA repair</v>
      </c>
      <c r="F878" s="23" t="s">
        <v>12</v>
      </c>
      <c r="G878" s="23" t="s">
        <v>13</v>
      </c>
      <c r="H878" s="25">
        <v>49994</v>
      </c>
      <c r="I878" s="15" t="str">
        <f t="shared" si="20"/>
        <v>snp</v>
      </c>
      <c r="J878" s="23">
        <v>35</v>
      </c>
      <c r="K878" s="23">
        <v>0</v>
      </c>
      <c r="L878" s="23">
        <v>35</v>
      </c>
    </row>
    <row r="879" spans="1:12" x14ac:dyDescent="0.2">
      <c r="A879" s="23" t="s">
        <v>1296</v>
      </c>
      <c r="B879" s="23">
        <v>18313</v>
      </c>
      <c r="C879" s="15" t="str" cm="1">
        <f t="array" ref="C879">IFERROR(LOOKUP(2, 1/(coordinates!$A$2:$A$148&lt;=B879)/(coordinates!$B$2:$B$148&gt;=B879), coordinates!$C$2:$C$148), "-")</f>
        <v>U81</v>
      </c>
      <c r="D879" s="15" t="str">
        <f>IFERROR(LOOKUP(2, 1/(coordinates!$A$2:$A$148&lt;=$B879)/(coordinates!$B$2:$B$148&gt;=$B879), coordinates!$D$2:$D$148), "-")</f>
        <v>uracil-DNA glycosylase</v>
      </c>
      <c r="E879" s="15" t="str">
        <f>IFERROR(LOOKUP(2, 1/(coordinates!$A$2:$A$148&lt;=$B879)/(coordinates!$B$2:$B$148&gt;=$B879), coordinates!$E$2:$E$148), "-")</f>
        <v>EC_number 3.2.2.3; involved in DNA repair</v>
      </c>
      <c r="F879" s="23" t="s">
        <v>10</v>
      </c>
      <c r="G879" s="23" t="s">
        <v>12</v>
      </c>
      <c r="H879" s="25">
        <v>42119</v>
      </c>
      <c r="I879" s="15" t="str">
        <f t="shared" si="20"/>
        <v>snp</v>
      </c>
      <c r="J879" s="23">
        <v>36</v>
      </c>
      <c r="K879" s="23">
        <v>0</v>
      </c>
      <c r="L879" s="23">
        <v>32</v>
      </c>
    </row>
    <row r="880" spans="1:12" x14ac:dyDescent="0.2">
      <c r="A880" s="23" t="s">
        <v>1296</v>
      </c>
      <c r="B880" s="23">
        <v>18319</v>
      </c>
      <c r="C880" s="15" t="str" cm="1">
        <f t="array" ref="C880">IFERROR(LOOKUP(2, 1/(coordinates!$A$2:$A$148&lt;=B880)/(coordinates!$B$2:$B$148&gt;=B880), coordinates!$C$2:$C$148), "-")</f>
        <v>U81</v>
      </c>
      <c r="D880" s="15" t="str">
        <f>IFERROR(LOOKUP(2, 1/(coordinates!$A$2:$A$148&lt;=$B880)/(coordinates!$B$2:$B$148&gt;=$B880), coordinates!$D$2:$D$148), "-")</f>
        <v>uracil-DNA glycosylase</v>
      </c>
      <c r="E880" s="15" t="str">
        <f>IFERROR(LOOKUP(2, 1/(coordinates!$A$2:$A$148&lt;=$B880)/(coordinates!$B$2:$B$148&gt;=$B880), coordinates!$E$2:$E$148), "-")</f>
        <v>EC_number 3.2.2.3; involved in DNA repair</v>
      </c>
      <c r="F880" s="23" t="s">
        <v>12</v>
      </c>
      <c r="G880" s="23" t="s">
        <v>9</v>
      </c>
      <c r="H880" s="25">
        <v>51243</v>
      </c>
      <c r="I880" s="15" t="str">
        <f t="shared" si="20"/>
        <v>snp</v>
      </c>
      <c r="J880" s="23">
        <v>35</v>
      </c>
      <c r="K880" s="23">
        <v>0</v>
      </c>
      <c r="L880" s="23">
        <v>35</v>
      </c>
    </row>
    <row r="881" spans="1:12" x14ac:dyDescent="0.2">
      <c r="A881" s="23" t="s">
        <v>1296</v>
      </c>
      <c r="B881" s="23">
        <v>18322</v>
      </c>
      <c r="C881" s="15" t="str" cm="1">
        <f t="array" ref="C881">IFERROR(LOOKUP(2, 1/(coordinates!$A$2:$A$148&lt;=B881)/(coordinates!$B$2:$B$148&gt;=B881), coordinates!$C$2:$C$148), "-")</f>
        <v>U81</v>
      </c>
      <c r="D881" s="15" t="str">
        <f>IFERROR(LOOKUP(2, 1/(coordinates!$A$2:$A$148&lt;=$B881)/(coordinates!$B$2:$B$148&gt;=$B881), coordinates!$D$2:$D$148), "-")</f>
        <v>uracil-DNA glycosylase</v>
      </c>
      <c r="E881" s="15" t="str">
        <f>IFERROR(LOOKUP(2, 1/(coordinates!$A$2:$A$148&lt;=$B881)/(coordinates!$B$2:$B$148&gt;=$B881), coordinates!$E$2:$E$148), "-")</f>
        <v>EC_number 3.2.2.3; involved in DNA repair</v>
      </c>
      <c r="F881" s="23" t="s">
        <v>13</v>
      </c>
      <c r="G881" s="23" t="s">
        <v>10</v>
      </c>
      <c r="H881" s="25">
        <v>37515</v>
      </c>
      <c r="I881" s="15" t="str">
        <f t="shared" si="20"/>
        <v>snp</v>
      </c>
      <c r="J881" s="23">
        <v>35</v>
      </c>
      <c r="K881" s="23">
        <v>0</v>
      </c>
      <c r="L881" s="23">
        <v>27</v>
      </c>
    </row>
    <row r="882" spans="1:12" x14ac:dyDescent="0.2">
      <c r="A882" s="23" t="s">
        <v>1296</v>
      </c>
      <c r="B882" s="23">
        <v>18325</v>
      </c>
      <c r="C882" s="15" t="str" cm="1">
        <f t="array" ref="C882">IFERROR(LOOKUP(2, 1/(coordinates!$A$2:$A$148&lt;=B882)/(coordinates!$B$2:$B$148&gt;=B882), coordinates!$C$2:$C$148), "-")</f>
        <v>U81</v>
      </c>
      <c r="D882" s="15" t="str">
        <f>IFERROR(LOOKUP(2, 1/(coordinates!$A$2:$A$148&lt;=$B882)/(coordinates!$B$2:$B$148&gt;=$B882), coordinates!$D$2:$D$148), "-")</f>
        <v>uracil-DNA glycosylase</v>
      </c>
      <c r="E882" s="15" t="str">
        <f>IFERROR(LOOKUP(2, 1/(coordinates!$A$2:$A$148&lt;=$B882)/(coordinates!$B$2:$B$148&gt;=$B882), coordinates!$E$2:$E$148), "-")</f>
        <v>EC_number 3.2.2.3; involved in DNA repair</v>
      </c>
      <c r="F882" s="23" t="s">
        <v>10</v>
      </c>
      <c r="G882" s="23" t="s">
        <v>9</v>
      </c>
      <c r="H882" s="25">
        <v>24224</v>
      </c>
      <c r="I882" s="15" t="str">
        <f t="shared" si="20"/>
        <v>snp</v>
      </c>
      <c r="J882" s="23">
        <v>35</v>
      </c>
      <c r="K882" s="23">
        <v>5</v>
      </c>
      <c r="L882" s="23">
        <v>30</v>
      </c>
    </row>
    <row r="883" spans="1:12" x14ac:dyDescent="0.2">
      <c r="A883" s="23" t="s">
        <v>1296</v>
      </c>
      <c r="B883" s="23">
        <v>18328</v>
      </c>
      <c r="C883" s="15" t="str" cm="1">
        <f t="array" ref="C883">IFERROR(LOOKUP(2, 1/(coordinates!$A$2:$A$148&lt;=B883)/(coordinates!$B$2:$B$148&gt;=B883), coordinates!$C$2:$C$148), "-")</f>
        <v>U81</v>
      </c>
      <c r="D883" s="15" t="str">
        <f>IFERROR(LOOKUP(2, 1/(coordinates!$A$2:$A$148&lt;=$B883)/(coordinates!$B$2:$B$148&gt;=$B883), coordinates!$D$2:$D$148), "-")</f>
        <v>uracil-DNA glycosylase</v>
      </c>
      <c r="E883" s="15" t="str">
        <f>IFERROR(LOOKUP(2, 1/(coordinates!$A$2:$A$148&lt;=$B883)/(coordinates!$B$2:$B$148&gt;=$B883), coordinates!$E$2:$E$148), "-")</f>
        <v>EC_number 3.2.2.3; involved in DNA repair</v>
      </c>
      <c r="F883" s="23" t="s">
        <v>13</v>
      </c>
      <c r="G883" s="23" t="s">
        <v>10</v>
      </c>
      <c r="H883" s="25">
        <v>24551</v>
      </c>
      <c r="I883" s="15" t="str">
        <f t="shared" si="20"/>
        <v>snp</v>
      </c>
      <c r="J883" s="23">
        <v>38</v>
      </c>
      <c r="K883" s="23">
        <v>6</v>
      </c>
      <c r="L883" s="23">
        <v>24</v>
      </c>
    </row>
    <row r="884" spans="1:12" x14ac:dyDescent="0.2">
      <c r="A884" s="23" t="s">
        <v>1296</v>
      </c>
      <c r="B884" s="23">
        <v>18331</v>
      </c>
      <c r="C884" s="15" t="str" cm="1">
        <f t="array" ref="C884">IFERROR(LOOKUP(2, 1/(coordinates!$A$2:$A$148&lt;=B884)/(coordinates!$B$2:$B$148&gt;=B884), coordinates!$C$2:$C$148), "-")</f>
        <v>U81</v>
      </c>
      <c r="D884" s="15" t="str">
        <f>IFERROR(LOOKUP(2, 1/(coordinates!$A$2:$A$148&lt;=$B884)/(coordinates!$B$2:$B$148&gt;=$B884), coordinates!$D$2:$D$148), "-")</f>
        <v>uracil-DNA glycosylase</v>
      </c>
      <c r="E884" s="15" t="str">
        <f>IFERROR(LOOKUP(2, 1/(coordinates!$A$2:$A$148&lt;=$B884)/(coordinates!$B$2:$B$148&gt;=$B884), coordinates!$E$2:$E$148), "-")</f>
        <v>EC_number 3.2.2.3; involved in DNA repair</v>
      </c>
      <c r="F884" s="23" t="s">
        <v>10</v>
      </c>
      <c r="G884" s="23" t="s">
        <v>12</v>
      </c>
      <c r="H884" s="25">
        <v>17091</v>
      </c>
      <c r="I884" s="15" t="str">
        <f t="shared" si="20"/>
        <v>snp</v>
      </c>
      <c r="J884" s="23">
        <v>39</v>
      </c>
      <c r="K884" s="23">
        <v>9</v>
      </c>
      <c r="L884" s="23">
        <v>26</v>
      </c>
    </row>
    <row r="885" spans="1:12" x14ac:dyDescent="0.2">
      <c r="A885" s="23" t="s">
        <v>1296</v>
      </c>
      <c r="B885" s="23">
        <v>18334</v>
      </c>
      <c r="C885" s="15" t="str" cm="1">
        <f t="array" ref="C885">IFERROR(LOOKUP(2, 1/(coordinates!$A$2:$A$148&lt;=B885)/(coordinates!$B$2:$B$148&gt;=B885), coordinates!$C$2:$C$148), "-")</f>
        <v>U81</v>
      </c>
      <c r="D885" s="15" t="str">
        <f>IFERROR(LOOKUP(2, 1/(coordinates!$A$2:$A$148&lt;=$B885)/(coordinates!$B$2:$B$148&gt;=$B885), coordinates!$D$2:$D$148), "-")</f>
        <v>uracil-DNA glycosylase</v>
      </c>
      <c r="E885" s="15" t="str">
        <f>IFERROR(LOOKUP(2, 1/(coordinates!$A$2:$A$148&lt;=$B885)/(coordinates!$B$2:$B$148&gt;=$B885), coordinates!$E$2:$E$148), "-")</f>
        <v>EC_number 3.2.2.3; involved in DNA repair</v>
      </c>
      <c r="F885" s="23" t="s">
        <v>9</v>
      </c>
      <c r="G885" s="23" t="s">
        <v>12</v>
      </c>
      <c r="H885" s="25">
        <v>36145</v>
      </c>
      <c r="I885" s="15" t="str">
        <f t="shared" si="20"/>
        <v>snp</v>
      </c>
      <c r="J885" s="23">
        <v>35</v>
      </c>
      <c r="K885" s="23">
        <v>4</v>
      </c>
      <c r="L885" s="23">
        <v>29</v>
      </c>
    </row>
    <row r="886" spans="1:12" x14ac:dyDescent="0.2">
      <c r="A886" s="23" t="s">
        <v>1296</v>
      </c>
      <c r="B886" s="23">
        <v>18340</v>
      </c>
      <c r="C886" s="15" t="str" cm="1">
        <f t="array" ref="C886">IFERROR(LOOKUP(2, 1/(coordinates!$A$2:$A$148&lt;=B886)/(coordinates!$B$2:$B$148&gt;=B886), coordinates!$C$2:$C$148), "-")</f>
        <v>U81</v>
      </c>
      <c r="D886" s="15" t="str">
        <f>IFERROR(LOOKUP(2, 1/(coordinates!$A$2:$A$148&lt;=$B886)/(coordinates!$B$2:$B$148&gt;=$B886), coordinates!$D$2:$D$148), "-")</f>
        <v>uracil-DNA glycosylase</v>
      </c>
      <c r="E886" s="15" t="str">
        <f>IFERROR(LOOKUP(2, 1/(coordinates!$A$2:$A$148&lt;=$B886)/(coordinates!$B$2:$B$148&gt;=$B886), coordinates!$E$2:$E$148), "-")</f>
        <v>EC_number 3.2.2.3; involved in DNA repair</v>
      </c>
      <c r="F886" s="23" t="s">
        <v>10</v>
      </c>
      <c r="G886" s="23" t="s">
        <v>13</v>
      </c>
      <c r="H886" s="25">
        <v>34169</v>
      </c>
      <c r="I886" s="15" t="str">
        <f t="shared" si="20"/>
        <v>snp</v>
      </c>
      <c r="J886" s="23">
        <v>36</v>
      </c>
      <c r="K886" s="23">
        <v>2</v>
      </c>
      <c r="L886" s="23">
        <v>31</v>
      </c>
    </row>
    <row r="887" spans="1:12" x14ac:dyDescent="0.2">
      <c r="A887" s="23" t="s">
        <v>1296</v>
      </c>
      <c r="B887" s="23">
        <v>18343</v>
      </c>
      <c r="C887" s="15" t="str" cm="1">
        <f t="array" ref="C887">IFERROR(LOOKUP(2, 1/(coordinates!$A$2:$A$148&lt;=B887)/(coordinates!$B$2:$B$148&gt;=B887), coordinates!$C$2:$C$148), "-")</f>
        <v>U81</v>
      </c>
      <c r="D887" s="15" t="str">
        <f>IFERROR(LOOKUP(2, 1/(coordinates!$A$2:$A$148&lt;=$B887)/(coordinates!$B$2:$B$148&gt;=$B887), coordinates!$D$2:$D$148), "-")</f>
        <v>uracil-DNA glycosylase</v>
      </c>
      <c r="E887" s="15" t="str">
        <f>IFERROR(LOOKUP(2, 1/(coordinates!$A$2:$A$148&lt;=$B887)/(coordinates!$B$2:$B$148&gt;=$B887), coordinates!$E$2:$E$148), "-")</f>
        <v>EC_number 3.2.2.3; involved in DNA repair</v>
      </c>
      <c r="F887" s="23" t="s">
        <v>9</v>
      </c>
      <c r="G887" s="23" t="s">
        <v>12</v>
      </c>
      <c r="H887" s="25">
        <v>34056</v>
      </c>
      <c r="I887" s="15" t="str">
        <f t="shared" si="20"/>
        <v>snp</v>
      </c>
      <c r="J887" s="23">
        <v>35</v>
      </c>
      <c r="K887" s="23">
        <v>0</v>
      </c>
      <c r="L887" s="23">
        <v>32</v>
      </c>
    </row>
    <row r="888" spans="1:12" x14ac:dyDescent="0.2">
      <c r="A888" s="23" t="s">
        <v>1296</v>
      </c>
      <c r="B888" s="23">
        <v>18346</v>
      </c>
      <c r="C888" s="15" t="str" cm="1">
        <f t="array" ref="C888">IFERROR(LOOKUP(2, 1/(coordinates!$A$2:$A$148&lt;=B888)/(coordinates!$B$2:$B$148&gt;=B888), coordinates!$C$2:$C$148), "-")</f>
        <v>U81</v>
      </c>
      <c r="D888" s="15" t="str">
        <f>IFERROR(LOOKUP(2, 1/(coordinates!$A$2:$A$148&lt;=$B888)/(coordinates!$B$2:$B$148&gt;=$B888), coordinates!$D$2:$D$148), "-")</f>
        <v>uracil-DNA glycosylase</v>
      </c>
      <c r="E888" s="15" t="str">
        <f>IFERROR(LOOKUP(2, 1/(coordinates!$A$2:$A$148&lt;=$B888)/(coordinates!$B$2:$B$148&gt;=$B888), coordinates!$E$2:$E$148), "-")</f>
        <v>EC_number 3.2.2.3; involved in DNA repair</v>
      </c>
      <c r="F888" s="23" t="s">
        <v>12</v>
      </c>
      <c r="G888" s="23" t="s">
        <v>9</v>
      </c>
      <c r="H888" s="25">
        <v>48481</v>
      </c>
      <c r="I888" s="15" t="str">
        <f t="shared" si="20"/>
        <v>snp</v>
      </c>
      <c r="J888" s="23">
        <v>35</v>
      </c>
      <c r="K888" s="23">
        <v>0</v>
      </c>
      <c r="L888" s="23">
        <v>35</v>
      </c>
    </row>
    <row r="889" spans="1:12" x14ac:dyDescent="0.2">
      <c r="A889" s="23" t="s">
        <v>1296</v>
      </c>
      <c r="B889" s="23">
        <v>18352</v>
      </c>
      <c r="C889" s="15" t="str" cm="1">
        <f t="array" ref="C889">IFERROR(LOOKUP(2, 1/(coordinates!$A$2:$A$148&lt;=B889)/(coordinates!$B$2:$B$148&gt;=B889), coordinates!$C$2:$C$148), "-")</f>
        <v>U81</v>
      </c>
      <c r="D889" s="15" t="str">
        <f>IFERROR(LOOKUP(2, 1/(coordinates!$A$2:$A$148&lt;=$B889)/(coordinates!$B$2:$B$148&gt;=$B889), coordinates!$D$2:$D$148), "-")</f>
        <v>uracil-DNA glycosylase</v>
      </c>
      <c r="E889" s="15" t="str">
        <f>IFERROR(LOOKUP(2, 1/(coordinates!$A$2:$A$148&lt;=$B889)/(coordinates!$B$2:$B$148&gt;=$B889), coordinates!$E$2:$E$148), "-")</f>
        <v>EC_number 3.2.2.3; involved in DNA repair</v>
      </c>
      <c r="F889" s="23" t="s">
        <v>13</v>
      </c>
      <c r="G889" s="23" t="s">
        <v>10</v>
      </c>
      <c r="H889" s="25">
        <v>48984</v>
      </c>
      <c r="I889" s="15" t="str">
        <f t="shared" si="20"/>
        <v>snp</v>
      </c>
      <c r="J889" s="23">
        <v>35</v>
      </c>
      <c r="K889" s="23">
        <v>0</v>
      </c>
      <c r="L889" s="23">
        <v>35</v>
      </c>
    </row>
    <row r="890" spans="1:12" x14ac:dyDescent="0.2">
      <c r="A890" s="23" t="s">
        <v>1296</v>
      </c>
      <c r="B890" s="23">
        <v>18355</v>
      </c>
      <c r="C890" s="15" t="str" cm="1">
        <f t="array" ref="C890">IFERROR(LOOKUP(2, 1/(coordinates!$A$2:$A$148&lt;=B890)/(coordinates!$B$2:$B$148&gt;=B890), coordinates!$C$2:$C$148), "-")</f>
        <v>U81</v>
      </c>
      <c r="D890" s="15" t="str">
        <f>IFERROR(LOOKUP(2, 1/(coordinates!$A$2:$A$148&lt;=$B890)/(coordinates!$B$2:$B$148&gt;=$B890), coordinates!$D$2:$D$148), "-")</f>
        <v>uracil-DNA glycosylase</v>
      </c>
      <c r="E890" s="15" t="str">
        <f>IFERROR(LOOKUP(2, 1/(coordinates!$A$2:$A$148&lt;=$B890)/(coordinates!$B$2:$B$148&gt;=$B890), coordinates!$E$2:$E$148), "-")</f>
        <v>EC_number 3.2.2.3; involved in DNA repair</v>
      </c>
      <c r="F890" s="23" t="s">
        <v>12</v>
      </c>
      <c r="G890" s="23" t="s">
        <v>13</v>
      </c>
      <c r="H890" s="25">
        <v>39699</v>
      </c>
      <c r="I890" s="15" t="str">
        <f t="shared" si="20"/>
        <v>snp</v>
      </c>
      <c r="J890" s="23">
        <v>36</v>
      </c>
      <c r="K890" s="23">
        <v>1</v>
      </c>
      <c r="L890" s="23">
        <v>33</v>
      </c>
    </row>
    <row r="891" spans="1:12" x14ac:dyDescent="0.2">
      <c r="A891" s="23" t="s">
        <v>1296</v>
      </c>
      <c r="B891" s="23">
        <v>18358</v>
      </c>
      <c r="C891" s="15" t="str" cm="1">
        <f t="array" ref="C891">IFERROR(LOOKUP(2, 1/(coordinates!$A$2:$A$148&lt;=B891)/(coordinates!$B$2:$B$148&gt;=B891), coordinates!$C$2:$C$148), "-")</f>
        <v>U81</v>
      </c>
      <c r="D891" s="15" t="str">
        <f>IFERROR(LOOKUP(2, 1/(coordinates!$A$2:$A$148&lt;=$B891)/(coordinates!$B$2:$B$148&gt;=$B891), coordinates!$D$2:$D$148), "-")</f>
        <v>uracil-DNA glycosylase</v>
      </c>
      <c r="E891" s="15" t="str">
        <f>IFERROR(LOOKUP(2, 1/(coordinates!$A$2:$A$148&lt;=$B891)/(coordinates!$B$2:$B$148&gt;=$B891), coordinates!$E$2:$E$148), "-")</f>
        <v>EC_number 3.2.2.3; involved in DNA repair</v>
      </c>
      <c r="F891" s="23" t="s">
        <v>9</v>
      </c>
      <c r="G891" s="23" t="s">
        <v>12</v>
      </c>
      <c r="H891" s="24" t="s">
        <v>1381</v>
      </c>
      <c r="I891" s="15" t="str">
        <f t="shared" ref="I891:I922" si="21">IF(AND(LEN(F891)=LEN(G891), LEN(F891)=1), "snp", "complex")</f>
        <v>snp</v>
      </c>
      <c r="J891" s="23">
        <v>35</v>
      </c>
      <c r="K891" s="23">
        <v>0</v>
      </c>
      <c r="L891" s="23">
        <v>33</v>
      </c>
    </row>
    <row r="892" spans="1:12" x14ac:dyDescent="0.2">
      <c r="A892" s="23" t="s">
        <v>1296</v>
      </c>
      <c r="B892" s="23">
        <v>18367</v>
      </c>
      <c r="C892" s="15" t="str" cm="1">
        <f t="array" ref="C892">IFERROR(LOOKUP(2, 1/(coordinates!$A$2:$A$148&lt;=B892)/(coordinates!$B$2:$B$148&gt;=B892), coordinates!$C$2:$C$148), "-")</f>
        <v>U81</v>
      </c>
      <c r="D892" s="15" t="str">
        <f>IFERROR(LOOKUP(2, 1/(coordinates!$A$2:$A$148&lt;=$B892)/(coordinates!$B$2:$B$148&gt;=$B892), coordinates!$D$2:$D$148), "-")</f>
        <v>uracil-DNA glycosylase</v>
      </c>
      <c r="E892" s="15" t="str">
        <f>IFERROR(LOOKUP(2, 1/(coordinates!$A$2:$A$148&lt;=$B892)/(coordinates!$B$2:$B$148&gt;=$B892), coordinates!$E$2:$E$148), "-")</f>
        <v>EC_number 3.2.2.3; involved in DNA repair</v>
      </c>
      <c r="F892" s="23" t="s">
        <v>9</v>
      </c>
      <c r="G892" s="23" t="s">
        <v>12</v>
      </c>
      <c r="H892" s="25">
        <v>34141</v>
      </c>
      <c r="I892" s="15" t="str">
        <f t="shared" si="21"/>
        <v>snp</v>
      </c>
      <c r="J892" s="23">
        <v>35</v>
      </c>
      <c r="K892" s="23">
        <v>1</v>
      </c>
      <c r="L892" s="23">
        <v>32</v>
      </c>
    </row>
    <row r="893" spans="1:12" x14ac:dyDescent="0.2">
      <c r="A893" s="23" t="s">
        <v>1296</v>
      </c>
      <c r="B893" s="23">
        <v>18370</v>
      </c>
      <c r="C893" s="15" t="str" cm="1">
        <f t="array" ref="C893">IFERROR(LOOKUP(2, 1/(coordinates!$A$2:$A$148&lt;=B893)/(coordinates!$B$2:$B$148&gt;=B893), coordinates!$C$2:$C$148), "-")</f>
        <v>U81</v>
      </c>
      <c r="D893" s="15" t="str">
        <f>IFERROR(LOOKUP(2, 1/(coordinates!$A$2:$A$148&lt;=$B893)/(coordinates!$B$2:$B$148&gt;=$B893), coordinates!$D$2:$D$148), "-")</f>
        <v>uracil-DNA glycosylase</v>
      </c>
      <c r="E893" s="15" t="str">
        <f>IFERROR(LOOKUP(2, 1/(coordinates!$A$2:$A$148&lt;=$B893)/(coordinates!$B$2:$B$148&gt;=$B893), coordinates!$E$2:$E$148), "-")</f>
        <v>EC_number 3.2.2.3; involved in DNA repair</v>
      </c>
      <c r="F893" s="23" t="s">
        <v>13</v>
      </c>
      <c r="G893" s="23" t="s">
        <v>10</v>
      </c>
      <c r="H893" s="25">
        <v>33419</v>
      </c>
      <c r="I893" s="15" t="str">
        <f t="shared" si="21"/>
        <v>snp</v>
      </c>
      <c r="J893" s="23">
        <v>35</v>
      </c>
      <c r="K893" s="23">
        <v>1</v>
      </c>
      <c r="L893" s="23">
        <v>32</v>
      </c>
    </row>
    <row r="894" spans="1:12" x14ac:dyDescent="0.2">
      <c r="A894" s="23" t="s">
        <v>1296</v>
      </c>
      <c r="B894" s="23">
        <v>18373</v>
      </c>
      <c r="C894" s="15" t="str" cm="1">
        <f t="array" ref="C894">IFERROR(LOOKUP(2, 1/(coordinates!$A$2:$A$148&lt;=B894)/(coordinates!$B$2:$B$148&gt;=B894), coordinates!$C$2:$C$148), "-")</f>
        <v>U81</v>
      </c>
      <c r="D894" s="15" t="str">
        <f>IFERROR(LOOKUP(2, 1/(coordinates!$A$2:$A$148&lt;=$B894)/(coordinates!$B$2:$B$148&gt;=$B894), coordinates!$D$2:$D$148), "-")</f>
        <v>uracil-DNA glycosylase</v>
      </c>
      <c r="E894" s="15" t="str">
        <f>IFERROR(LOOKUP(2, 1/(coordinates!$A$2:$A$148&lt;=$B894)/(coordinates!$B$2:$B$148&gt;=$B894), coordinates!$E$2:$E$148), "-")</f>
        <v>EC_number 3.2.2.3; involved in DNA repair</v>
      </c>
      <c r="F894" s="23" t="s">
        <v>10</v>
      </c>
      <c r="G894" s="23" t="s">
        <v>13</v>
      </c>
      <c r="H894" s="25">
        <v>35576</v>
      </c>
      <c r="I894" s="15" t="str">
        <f t="shared" si="21"/>
        <v>snp</v>
      </c>
      <c r="J894" s="23">
        <v>35</v>
      </c>
      <c r="K894" s="23">
        <v>1</v>
      </c>
      <c r="L894" s="23">
        <v>32</v>
      </c>
    </row>
    <row r="895" spans="1:12" x14ac:dyDescent="0.2">
      <c r="A895" s="23" t="s">
        <v>1296</v>
      </c>
      <c r="B895" s="23">
        <v>18376</v>
      </c>
      <c r="C895" s="15" t="str" cm="1">
        <f t="array" ref="C895">IFERROR(LOOKUP(2, 1/(coordinates!$A$2:$A$148&lt;=B895)/(coordinates!$B$2:$B$148&gt;=B895), coordinates!$C$2:$C$148), "-")</f>
        <v>U81</v>
      </c>
      <c r="D895" s="15" t="str">
        <f>IFERROR(LOOKUP(2, 1/(coordinates!$A$2:$A$148&lt;=$B895)/(coordinates!$B$2:$B$148&gt;=$B895), coordinates!$D$2:$D$148), "-")</f>
        <v>uracil-DNA glycosylase</v>
      </c>
      <c r="E895" s="15" t="str">
        <f>IFERROR(LOOKUP(2, 1/(coordinates!$A$2:$A$148&lt;=$B895)/(coordinates!$B$2:$B$148&gt;=$B895), coordinates!$E$2:$E$148), "-")</f>
        <v>EC_number 3.2.2.3; involved in DNA repair</v>
      </c>
      <c r="F895" s="23" t="s">
        <v>9</v>
      </c>
      <c r="G895" s="23" t="s">
        <v>10</v>
      </c>
      <c r="H895" s="25">
        <v>39811</v>
      </c>
      <c r="I895" s="15" t="str">
        <f t="shared" si="21"/>
        <v>snp</v>
      </c>
      <c r="J895" s="23">
        <v>35</v>
      </c>
      <c r="K895" s="23">
        <v>2</v>
      </c>
      <c r="L895" s="23">
        <v>32</v>
      </c>
    </row>
    <row r="896" spans="1:12" x14ac:dyDescent="0.2">
      <c r="A896" s="23" t="s">
        <v>1296</v>
      </c>
      <c r="B896" s="23">
        <v>18382</v>
      </c>
      <c r="C896" s="15" t="str" cm="1">
        <f t="array" ref="C896">IFERROR(LOOKUP(2, 1/(coordinates!$A$2:$A$148&lt;=B896)/(coordinates!$B$2:$B$148&gt;=B896), coordinates!$C$2:$C$148), "-")</f>
        <v>U81</v>
      </c>
      <c r="D896" s="15" t="str">
        <f>IFERROR(LOOKUP(2, 1/(coordinates!$A$2:$A$148&lt;=$B896)/(coordinates!$B$2:$B$148&gt;=$B896), coordinates!$D$2:$D$148), "-")</f>
        <v>uracil-DNA glycosylase</v>
      </c>
      <c r="E896" s="15" t="str">
        <f>IFERROR(LOOKUP(2, 1/(coordinates!$A$2:$A$148&lt;=$B896)/(coordinates!$B$2:$B$148&gt;=$B896), coordinates!$E$2:$E$148), "-")</f>
        <v>EC_number 3.2.2.3; involved in DNA repair</v>
      </c>
      <c r="F896" s="23" t="s">
        <v>10</v>
      </c>
      <c r="G896" s="23" t="s">
        <v>12</v>
      </c>
      <c r="H896" s="25">
        <v>35625</v>
      </c>
      <c r="I896" s="15" t="str">
        <f t="shared" si="21"/>
        <v>snp</v>
      </c>
      <c r="J896" s="23">
        <v>35</v>
      </c>
      <c r="K896" s="23">
        <v>2</v>
      </c>
      <c r="L896" s="23">
        <v>25</v>
      </c>
    </row>
    <row r="897" spans="1:12" x14ac:dyDescent="0.2">
      <c r="A897" s="23" t="s">
        <v>1296</v>
      </c>
      <c r="B897" s="23">
        <v>18388</v>
      </c>
      <c r="C897" s="15" t="str" cm="1">
        <f t="array" ref="C897">IFERROR(LOOKUP(2, 1/(coordinates!$A$2:$A$148&lt;=B897)/(coordinates!$B$2:$B$148&gt;=B897), coordinates!$C$2:$C$148), "-")</f>
        <v>U81</v>
      </c>
      <c r="D897" s="15" t="str">
        <f>IFERROR(LOOKUP(2, 1/(coordinates!$A$2:$A$148&lt;=$B897)/(coordinates!$B$2:$B$148&gt;=$B897), coordinates!$D$2:$D$148), "-")</f>
        <v>uracil-DNA glycosylase</v>
      </c>
      <c r="E897" s="15" t="str">
        <f>IFERROR(LOOKUP(2, 1/(coordinates!$A$2:$A$148&lt;=$B897)/(coordinates!$B$2:$B$148&gt;=$B897), coordinates!$E$2:$E$148), "-")</f>
        <v>EC_number 3.2.2.3; involved in DNA repair</v>
      </c>
      <c r="F897" s="23" t="s">
        <v>13</v>
      </c>
      <c r="G897" s="23" t="s">
        <v>12</v>
      </c>
      <c r="H897" s="27">
        <v>45076</v>
      </c>
      <c r="I897" s="15" t="str">
        <f t="shared" si="21"/>
        <v>snp</v>
      </c>
      <c r="J897" s="23">
        <v>36</v>
      </c>
      <c r="K897" s="23">
        <v>3</v>
      </c>
      <c r="L897" s="23">
        <v>30</v>
      </c>
    </row>
    <row r="898" spans="1:12" x14ac:dyDescent="0.2">
      <c r="A898" s="23" t="s">
        <v>1296</v>
      </c>
      <c r="B898" s="23">
        <v>18391</v>
      </c>
      <c r="C898" s="15" t="str" cm="1">
        <f t="array" ref="C898">IFERROR(LOOKUP(2, 1/(coordinates!$A$2:$A$148&lt;=B898)/(coordinates!$B$2:$B$148&gt;=B898), coordinates!$C$2:$C$148), "-")</f>
        <v>U81</v>
      </c>
      <c r="D898" s="15" t="str">
        <f>IFERROR(LOOKUP(2, 1/(coordinates!$A$2:$A$148&lt;=$B898)/(coordinates!$B$2:$B$148&gt;=$B898), coordinates!$D$2:$D$148), "-")</f>
        <v>uracil-DNA glycosylase</v>
      </c>
      <c r="E898" s="15" t="str">
        <f>IFERROR(LOOKUP(2, 1/(coordinates!$A$2:$A$148&lt;=$B898)/(coordinates!$B$2:$B$148&gt;=$B898), coordinates!$E$2:$E$148), "-")</f>
        <v>EC_number 3.2.2.3; involved in DNA repair</v>
      </c>
      <c r="F898" s="23" t="s">
        <v>9</v>
      </c>
      <c r="G898" s="23" t="s">
        <v>13</v>
      </c>
      <c r="H898" s="25">
        <v>46056</v>
      </c>
      <c r="I898" s="15" t="str">
        <f t="shared" si="21"/>
        <v>snp</v>
      </c>
      <c r="J898" s="23">
        <v>34</v>
      </c>
      <c r="K898" s="23">
        <v>1</v>
      </c>
      <c r="L898" s="23">
        <v>32</v>
      </c>
    </row>
    <row r="899" spans="1:12" x14ac:dyDescent="0.2">
      <c r="A899" s="23" t="s">
        <v>1296</v>
      </c>
      <c r="B899" s="23">
        <v>18394</v>
      </c>
      <c r="C899" s="15" t="str" cm="1">
        <f t="array" ref="C899">IFERROR(LOOKUP(2, 1/(coordinates!$A$2:$A$148&lt;=B899)/(coordinates!$B$2:$B$148&gt;=B899), coordinates!$C$2:$C$148), "-")</f>
        <v>U81</v>
      </c>
      <c r="D899" s="15" t="str">
        <f>IFERROR(LOOKUP(2, 1/(coordinates!$A$2:$A$148&lt;=$B899)/(coordinates!$B$2:$B$148&gt;=$B899), coordinates!$D$2:$D$148), "-")</f>
        <v>uracil-DNA glycosylase</v>
      </c>
      <c r="E899" s="15" t="str">
        <f>IFERROR(LOOKUP(2, 1/(coordinates!$A$2:$A$148&lt;=$B899)/(coordinates!$B$2:$B$148&gt;=$B899), coordinates!$E$2:$E$148), "-")</f>
        <v>EC_number 3.2.2.3; involved in DNA repair</v>
      </c>
      <c r="F899" s="23" t="s">
        <v>12</v>
      </c>
      <c r="G899" s="23" t="s">
        <v>9</v>
      </c>
      <c r="H899" s="25">
        <v>46077</v>
      </c>
      <c r="I899" s="15" t="str">
        <f t="shared" si="21"/>
        <v>snp</v>
      </c>
      <c r="J899" s="23">
        <v>34</v>
      </c>
      <c r="K899" s="23">
        <v>1</v>
      </c>
      <c r="L899" s="23">
        <v>32</v>
      </c>
    </row>
    <row r="900" spans="1:12" x14ac:dyDescent="0.2">
      <c r="A900" s="23" t="s">
        <v>1296</v>
      </c>
      <c r="B900" s="23">
        <v>18397</v>
      </c>
      <c r="C900" s="15" t="str" cm="1">
        <f t="array" ref="C900">IFERROR(LOOKUP(2, 1/(coordinates!$A$2:$A$148&lt;=B900)/(coordinates!$B$2:$B$148&gt;=B900), coordinates!$C$2:$C$148), "-")</f>
        <v>U81</v>
      </c>
      <c r="D900" s="15" t="str">
        <f>IFERROR(LOOKUP(2, 1/(coordinates!$A$2:$A$148&lt;=$B900)/(coordinates!$B$2:$B$148&gt;=$B900), coordinates!$D$2:$D$148), "-")</f>
        <v>uracil-DNA glycosylase</v>
      </c>
      <c r="E900" s="15" t="str">
        <f>IFERROR(LOOKUP(2, 1/(coordinates!$A$2:$A$148&lt;=$B900)/(coordinates!$B$2:$B$148&gt;=$B900), coordinates!$E$2:$E$148), "-")</f>
        <v>EC_number 3.2.2.3; involved in DNA repair</v>
      </c>
      <c r="F900" s="23" t="s">
        <v>9</v>
      </c>
      <c r="G900" s="23" t="s">
        <v>12</v>
      </c>
      <c r="H900" s="25">
        <v>34443</v>
      </c>
      <c r="I900" s="15" t="str">
        <f t="shared" si="21"/>
        <v>snp</v>
      </c>
      <c r="J900" s="23">
        <v>34</v>
      </c>
      <c r="K900" s="23">
        <v>5</v>
      </c>
      <c r="L900" s="23">
        <v>29</v>
      </c>
    </row>
    <row r="901" spans="1:12" x14ac:dyDescent="0.2">
      <c r="A901" s="23" t="s">
        <v>1296</v>
      </c>
      <c r="B901" s="23">
        <v>18400</v>
      </c>
      <c r="C901" s="15" t="str" cm="1">
        <f t="array" ref="C901">IFERROR(LOOKUP(2, 1/(coordinates!$A$2:$A$148&lt;=B901)/(coordinates!$B$2:$B$148&gt;=B901), coordinates!$C$2:$C$148), "-")</f>
        <v>U81</v>
      </c>
      <c r="D901" s="15" t="str">
        <f>IFERROR(LOOKUP(2, 1/(coordinates!$A$2:$A$148&lt;=$B901)/(coordinates!$B$2:$B$148&gt;=$B901), coordinates!$D$2:$D$148), "-")</f>
        <v>uracil-DNA glycosylase</v>
      </c>
      <c r="E901" s="15" t="str">
        <f>IFERROR(LOOKUP(2, 1/(coordinates!$A$2:$A$148&lt;=$B901)/(coordinates!$B$2:$B$148&gt;=$B901), coordinates!$E$2:$E$148), "-")</f>
        <v>EC_number 3.2.2.3; involved in DNA repair</v>
      </c>
      <c r="F901" s="23" t="s">
        <v>13</v>
      </c>
      <c r="G901" s="23" t="s">
        <v>10</v>
      </c>
      <c r="H901" s="25">
        <v>34377</v>
      </c>
      <c r="I901" s="15" t="str">
        <f t="shared" si="21"/>
        <v>snp</v>
      </c>
      <c r="J901" s="23">
        <v>34</v>
      </c>
      <c r="K901" s="23">
        <v>5</v>
      </c>
      <c r="L901" s="23">
        <v>29</v>
      </c>
    </row>
    <row r="902" spans="1:12" x14ac:dyDescent="0.2">
      <c r="A902" s="23" t="s">
        <v>1296</v>
      </c>
      <c r="B902" s="23">
        <v>18403</v>
      </c>
      <c r="C902" s="15" t="str" cm="1">
        <f t="array" ref="C902">IFERROR(LOOKUP(2, 1/(coordinates!$A$2:$A$148&lt;=B902)/(coordinates!$B$2:$B$148&gt;=B902), coordinates!$C$2:$C$148), "-")</f>
        <v>U81</v>
      </c>
      <c r="D902" s="15" t="str">
        <f>IFERROR(LOOKUP(2, 1/(coordinates!$A$2:$A$148&lt;=$B902)/(coordinates!$B$2:$B$148&gt;=$B902), coordinates!$D$2:$D$148), "-")</f>
        <v>uracil-DNA glycosylase</v>
      </c>
      <c r="E902" s="15" t="str">
        <f>IFERROR(LOOKUP(2, 1/(coordinates!$A$2:$A$148&lt;=$B902)/(coordinates!$B$2:$B$148&gt;=$B902), coordinates!$E$2:$E$148), "-")</f>
        <v>EC_number 3.2.2.3; involved in DNA repair</v>
      </c>
      <c r="F902" s="23" t="s">
        <v>10</v>
      </c>
      <c r="G902" s="23" t="s">
        <v>9</v>
      </c>
      <c r="H902" s="25">
        <v>28693</v>
      </c>
      <c r="I902" s="15" t="str">
        <f t="shared" si="21"/>
        <v>snp</v>
      </c>
      <c r="J902" s="23">
        <v>34</v>
      </c>
      <c r="K902" s="23">
        <v>0</v>
      </c>
      <c r="L902" s="23">
        <v>27</v>
      </c>
    </row>
    <row r="903" spans="1:12" x14ac:dyDescent="0.2">
      <c r="A903" s="23" t="s">
        <v>1296</v>
      </c>
      <c r="B903" s="23">
        <v>18409</v>
      </c>
      <c r="C903" s="15" t="str" cm="1">
        <f t="array" ref="C903">IFERROR(LOOKUP(2, 1/(coordinates!$A$2:$A$148&lt;=B903)/(coordinates!$B$2:$B$148&gt;=B903), coordinates!$C$2:$C$148), "-")</f>
        <v>U81</v>
      </c>
      <c r="D903" s="15" t="str">
        <f>IFERROR(LOOKUP(2, 1/(coordinates!$A$2:$A$148&lt;=$B903)/(coordinates!$B$2:$B$148&gt;=$B903), coordinates!$D$2:$D$148), "-")</f>
        <v>uracil-DNA glycosylase</v>
      </c>
      <c r="E903" s="15" t="str">
        <f>IFERROR(LOOKUP(2, 1/(coordinates!$A$2:$A$148&lt;=$B903)/(coordinates!$B$2:$B$148&gt;=$B903), coordinates!$E$2:$E$148), "-")</f>
        <v>EC_number 3.2.2.3; involved in DNA repair</v>
      </c>
      <c r="F903" s="23" t="s">
        <v>12</v>
      </c>
      <c r="G903" s="23" t="s">
        <v>9</v>
      </c>
      <c r="H903" s="25">
        <v>28859</v>
      </c>
      <c r="I903" s="15" t="str">
        <f t="shared" si="21"/>
        <v>snp</v>
      </c>
      <c r="J903" s="23">
        <v>34</v>
      </c>
      <c r="K903" s="23">
        <v>3</v>
      </c>
      <c r="L903" s="23">
        <v>28</v>
      </c>
    </row>
    <row r="904" spans="1:12" x14ac:dyDescent="0.2">
      <c r="A904" s="23" t="s">
        <v>1296</v>
      </c>
      <c r="B904" s="23">
        <v>18413</v>
      </c>
      <c r="C904" s="15" t="str" cm="1">
        <f t="array" ref="C904">IFERROR(LOOKUP(2, 1/(coordinates!$A$2:$A$148&lt;=B904)/(coordinates!$B$2:$B$148&gt;=B904), coordinates!$C$2:$C$148), "-")</f>
        <v>U81</v>
      </c>
      <c r="D904" s="15" t="str">
        <f>IFERROR(LOOKUP(2, 1/(coordinates!$A$2:$A$148&lt;=$B904)/(coordinates!$B$2:$B$148&gt;=$B904), coordinates!$D$2:$D$148), "-")</f>
        <v>uracil-DNA glycosylase</v>
      </c>
      <c r="E904" s="15" t="str">
        <f>IFERROR(LOOKUP(2, 1/(coordinates!$A$2:$A$148&lt;=$B904)/(coordinates!$B$2:$B$148&gt;=$B904), coordinates!$E$2:$E$148), "-")</f>
        <v>EC_number 3.2.2.3; involved in DNA repair</v>
      </c>
      <c r="F904" s="23" t="s">
        <v>13</v>
      </c>
      <c r="G904" s="23" t="s">
        <v>10</v>
      </c>
      <c r="H904" s="25">
        <v>47418</v>
      </c>
      <c r="I904" s="15" t="str">
        <f t="shared" si="21"/>
        <v>snp</v>
      </c>
      <c r="J904" s="23">
        <v>34</v>
      </c>
      <c r="K904" s="23">
        <v>0</v>
      </c>
      <c r="L904" s="23">
        <v>32</v>
      </c>
    </row>
    <row r="905" spans="1:12" x14ac:dyDescent="0.2">
      <c r="A905" s="23" t="s">
        <v>1296</v>
      </c>
      <c r="B905" s="23">
        <v>18418</v>
      </c>
      <c r="C905" s="15" t="str" cm="1">
        <f t="array" ref="C905">IFERROR(LOOKUP(2, 1/(coordinates!$A$2:$A$148&lt;=B905)/(coordinates!$B$2:$B$148&gt;=B905), coordinates!$C$2:$C$148), "-")</f>
        <v>U81</v>
      </c>
      <c r="D905" s="15" t="str">
        <f>IFERROR(LOOKUP(2, 1/(coordinates!$A$2:$A$148&lt;=$B905)/(coordinates!$B$2:$B$148&gt;=$B905), coordinates!$D$2:$D$148), "-")</f>
        <v>uracil-DNA glycosylase</v>
      </c>
      <c r="E905" s="15" t="str">
        <f>IFERROR(LOOKUP(2, 1/(coordinates!$A$2:$A$148&lt;=$B905)/(coordinates!$B$2:$B$148&gt;=$B905), coordinates!$E$2:$E$148), "-")</f>
        <v>EC_number 3.2.2.3; involved in DNA repair</v>
      </c>
      <c r="F905" s="23" t="s">
        <v>9</v>
      </c>
      <c r="G905" s="23" t="s">
        <v>10</v>
      </c>
      <c r="H905" s="25">
        <v>33278</v>
      </c>
      <c r="I905" s="15" t="str">
        <f t="shared" si="21"/>
        <v>snp</v>
      </c>
      <c r="J905" s="23">
        <v>34</v>
      </c>
      <c r="K905" s="23">
        <v>0</v>
      </c>
      <c r="L905" s="23">
        <v>29</v>
      </c>
    </row>
    <row r="906" spans="1:12" x14ac:dyDescent="0.2">
      <c r="A906" s="23" t="s">
        <v>1296</v>
      </c>
      <c r="B906" s="23">
        <v>18421</v>
      </c>
      <c r="C906" s="15" t="str" cm="1">
        <f t="array" ref="C906">IFERROR(LOOKUP(2, 1/(coordinates!$A$2:$A$148&lt;=B906)/(coordinates!$B$2:$B$148&gt;=B906), coordinates!$C$2:$C$148), "-")</f>
        <v>U81</v>
      </c>
      <c r="D906" s="15" t="str">
        <f>IFERROR(LOOKUP(2, 1/(coordinates!$A$2:$A$148&lt;=$B906)/(coordinates!$B$2:$B$148&gt;=$B906), coordinates!$D$2:$D$148), "-")</f>
        <v>uracil-DNA glycosylase</v>
      </c>
      <c r="E906" s="15" t="str">
        <f>IFERROR(LOOKUP(2, 1/(coordinates!$A$2:$A$148&lt;=$B906)/(coordinates!$B$2:$B$148&gt;=$B906), coordinates!$E$2:$E$148), "-")</f>
        <v>EC_number 3.2.2.3; involved in DNA repair</v>
      </c>
      <c r="F906" s="23" t="s">
        <v>9</v>
      </c>
      <c r="G906" s="23" t="s">
        <v>12</v>
      </c>
      <c r="H906" s="25">
        <v>30839</v>
      </c>
      <c r="I906" s="15" t="str">
        <f t="shared" si="21"/>
        <v>snp</v>
      </c>
      <c r="J906" s="23">
        <v>34</v>
      </c>
      <c r="K906" s="23">
        <v>3</v>
      </c>
      <c r="L906" s="23">
        <v>28</v>
      </c>
    </row>
    <row r="907" spans="1:12" x14ac:dyDescent="0.2">
      <c r="A907" s="23" t="s">
        <v>1296</v>
      </c>
      <c r="B907" s="23">
        <v>18424</v>
      </c>
      <c r="C907" s="15" t="str" cm="1">
        <f t="array" ref="C907">IFERROR(LOOKUP(2, 1/(coordinates!$A$2:$A$148&lt;=B907)/(coordinates!$B$2:$B$148&gt;=B907), coordinates!$C$2:$C$148), "-")</f>
        <v>U81</v>
      </c>
      <c r="D907" s="15" t="str">
        <f>IFERROR(LOOKUP(2, 1/(coordinates!$A$2:$A$148&lt;=$B907)/(coordinates!$B$2:$B$148&gt;=$B907), coordinates!$D$2:$D$148), "-")</f>
        <v>uracil-DNA glycosylase</v>
      </c>
      <c r="E907" s="15" t="str">
        <f>IFERROR(LOOKUP(2, 1/(coordinates!$A$2:$A$148&lt;=$B907)/(coordinates!$B$2:$B$148&gt;=$B907), coordinates!$E$2:$E$148), "-")</f>
        <v>EC_number 3.2.2.3; involved in DNA repair</v>
      </c>
      <c r="F907" s="23" t="s">
        <v>55</v>
      </c>
      <c r="G907" s="23" t="s">
        <v>475</v>
      </c>
      <c r="H907" s="25">
        <v>94992</v>
      </c>
      <c r="I907" s="15" t="str">
        <f t="shared" si="21"/>
        <v>complex</v>
      </c>
      <c r="J907" s="23">
        <v>34</v>
      </c>
      <c r="K907" s="23">
        <v>2</v>
      </c>
      <c r="L907" s="23">
        <v>31</v>
      </c>
    </row>
    <row r="908" spans="1:12" x14ac:dyDescent="0.2">
      <c r="A908" s="23" t="s">
        <v>1296</v>
      </c>
      <c r="B908" s="23">
        <v>18436</v>
      </c>
      <c r="C908" s="15" t="str" cm="1">
        <f t="array" ref="C908">IFERROR(LOOKUP(2, 1/(coordinates!$A$2:$A$148&lt;=B908)/(coordinates!$B$2:$B$148&gt;=B908), coordinates!$C$2:$C$148), "-")</f>
        <v>U81</v>
      </c>
      <c r="D908" s="15" t="str">
        <f>IFERROR(LOOKUP(2, 1/(coordinates!$A$2:$A$148&lt;=$B908)/(coordinates!$B$2:$B$148&gt;=$B908), coordinates!$D$2:$D$148), "-")</f>
        <v>uracil-DNA glycosylase</v>
      </c>
      <c r="E908" s="15" t="str">
        <f>IFERROR(LOOKUP(2, 1/(coordinates!$A$2:$A$148&lt;=$B908)/(coordinates!$B$2:$B$148&gt;=$B908), coordinates!$E$2:$E$148), "-")</f>
        <v>EC_number 3.2.2.3; involved in DNA repair</v>
      </c>
      <c r="F908" s="23" t="s">
        <v>10</v>
      </c>
      <c r="G908" s="23" t="s">
        <v>13</v>
      </c>
      <c r="H908" s="25">
        <v>38807</v>
      </c>
      <c r="I908" s="15" t="str">
        <f t="shared" si="21"/>
        <v>snp</v>
      </c>
      <c r="J908" s="23">
        <v>33</v>
      </c>
      <c r="K908" s="23">
        <v>1</v>
      </c>
      <c r="L908" s="23">
        <v>32</v>
      </c>
    </row>
    <row r="909" spans="1:12" x14ac:dyDescent="0.2">
      <c r="A909" s="23" t="s">
        <v>1296</v>
      </c>
      <c r="B909" s="23">
        <v>18439</v>
      </c>
      <c r="C909" s="15" t="str" cm="1">
        <f t="array" ref="C909">IFERROR(LOOKUP(2, 1/(coordinates!$A$2:$A$148&lt;=B909)/(coordinates!$B$2:$B$148&gt;=B909), coordinates!$C$2:$C$148), "-")</f>
        <v>U81</v>
      </c>
      <c r="D909" s="15" t="str">
        <f>IFERROR(LOOKUP(2, 1/(coordinates!$A$2:$A$148&lt;=$B909)/(coordinates!$B$2:$B$148&gt;=$B909), coordinates!$D$2:$D$148), "-")</f>
        <v>uracil-DNA glycosylase</v>
      </c>
      <c r="E909" s="15" t="str">
        <f>IFERROR(LOOKUP(2, 1/(coordinates!$A$2:$A$148&lt;=$B909)/(coordinates!$B$2:$B$148&gt;=$B909), coordinates!$E$2:$E$148), "-")</f>
        <v>EC_number 3.2.2.3; involved in DNA repair</v>
      </c>
      <c r="F909" s="23" t="s">
        <v>13</v>
      </c>
      <c r="G909" s="23" t="s">
        <v>9</v>
      </c>
      <c r="H909" s="25">
        <v>41348</v>
      </c>
      <c r="I909" s="15" t="str">
        <f t="shared" si="21"/>
        <v>snp</v>
      </c>
      <c r="J909" s="23">
        <v>33</v>
      </c>
      <c r="K909" s="23">
        <v>3</v>
      </c>
      <c r="L909" s="23">
        <v>30</v>
      </c>
    </row>
    <row r="910" spans="1:12" x14ac:dyDescent="0.2">
      <c r="A910" s="23" t="s">
        <v>1296</v>
      </c>
      <c r="B910" s="23">
        <v>18441</v>
      </c>
      <c r="C910" s="15" t="str" cm="1">
        <f t="array" ref="C910">IFERROR(LOOKUP(2, 1/(coordinates!$A$2:$A$148&lt;=B910)/(coordinates!$B$2:$B$148&gt;=B910), coordinates!$C$2:$C$148), "-")</f>
        <v>U81</v>
      </c>
      <c r="D910" s="15" t="str">
        <f>IFERROR(LOOKUP(2, 1/(coordinates!$A$2:$A$148&lt;=$B910)/(coordinates!$B$2:$B$148&gt;=$B910), coordinates!$D$2:$D$148), "-")</f>
        <v>uracil-DNA glycosylase</v>
      </c>
      <c r="E910" s="15" t="str">
        <f>IFERROR(LOOKUP(2, 1/(coordinates!$A$2:$A$148&lt;=$B910)/(coordinates!$B$2:$B$148&gt;=$B910), coordinates!$E$2:$E$148), "-")</f>
        <v>EC_number 3.2.2.3; involved in DNA repair</v>
      </c>
      <c r="F910" s="23" t="s">
        <v>13</v>
      </c>
      <c r="G910" s="23" t="s">
        <v>10</v>
      </c>
      <c r="H910" s="25">
        <v>45435</v>
      </c>
      <c r="I910" s="15" t="str">
        <f t="shared" si="21"/>
        <v>snp</v>
      </c>
      <c r="J910" s="23">
        <v>34</v>
      </c>
      <c r="K910" s="23">
        <v>1</v>
      </c>
      <c r="L910" s="23">
        <v>31</v>
      </c>
    </row>
    <row r="911" spans="1:12" x14ac:dyDescent="0.2">
      <c r="A911" s="23" t="s">
        <v>1296</v>
      </c>
      <c r="B911" s="23">
        <v>18445</v>
      </c>
      <c r="C911" s="15" t="str" cm="1">
        <f t="array" ref="C911">IFERROR(LOOKUP(2, 1/(coordinates!$A$2:$A$148&lt;=B911)/(coordinates!$B$2:$B$148&gt;=B911), coordinates!$C$2:$C$148), "-")</f>
        <v>U81</v>
      </c>
      <c r="D911" s="15" t="str">
        <f>IFERROR(LOOKUP(2, 1/(coordinates!$A$2:$A$148&lt;=$B911)/(coordinates!$B$2:$B$148&gt;=$B911), coordinates!$D$2:$D$148), "-")</f>
        <v>uracil-DNA glycosylase</v>
      </c>
      <c r="E911" s="15" t="str">
        <f>IFERROR(LOOKUP(2, 1/(coordinates!$A$2:$A$148&lt;=$B911)/(coordinates!$B$2:$B$148&gt;=$B911), coordinates!$E$2:$E$148), "-")</f>
        <v>EC_number 3.2.2.3; involved in DNA repair</v>
      </c>
      <c r="F911" s="23" t="s">
        <v>16</v>
      </c>
      <c r="G911" s="23" t="s">
        <v>55</v>
      </c>
      <c r="H911" s="25">
        <v>51442</v>
      </c>
      <c r="I911" s="15" t="str">
        <f t="shared" si="21"/>
        <v>complex</v>
      </c>
      <c r="J911" s="23">
        <v>33</v>
      </c>
      <c r="K911" s="23">
        <v>5</v>
      </c>
      <c r="L911" s="23">
        <v>28</v>
      </c>
    </row>
    <row r="912" spans="1:12" x14ac:dyDescent="0.2">
      <c r="A912" s="23" t="s">
        <v>1296</v>
      </c>
      <c r="B912" s="23">
        <v>18448</v>
      </c>
      <c r="C912" s="15" t="str" cm="1">
        <f t="array" ref="C912">IFERROR(LOOKUP(2, 1/(coordinates!$A$2:$A$148&lt;=B912)/(coordinates!$B$2:$B$148&gt;=B912), coordinates!$C$2:$C$148), "-")</f>
        <v>U81</v>
      </c>
      <c r="D912" s="15" t="str">
        <f>IFERROR(LOOKUP(2, 1/(coordinates!$A$2:$A$148&lt;=$B912)/(coordinates!$B$2:$B$148&gt;=$B912), coordinates!$D$2:$D$148), "-")</f>
        <v>uracil-DNA glycosylase</v>
      </c>
      <c r="E912" s="15" t="str">
        <f>IFERROR(LOOKUP(2, 1/(coordinates!$A$2:$A$148&lt;=$B912)/(coordinates!$B$2:$B$148&gt;=$B912), coordinates!$E$2:$E$148), "-")</f>
        <v>EC_number 3.2.2.3; involved in DNA repair</v>
      </c>
      <c r="F912" s="23" t="s">
        <v>10</v>
      </c>
      <c r="G912" s="23" t="s">
        <v>9</v>
      </c>
      <c r="H912" s="25">
        <v>51833</v>
      </c>
      <c r="I912" s="15" t="str">
        <f t="shared" si="21"/>
        <v>snp</v>
      </c>
      <c r="J912" s="23">
        <v>33</v>
      </c>
      <c r="K912" s="23">
        <v>0</v>
      </c>
      <c r="L912" s="23">
        <v>33</v>
      </c>
    </row>
    <row r="913" spans="1:12" x14ac:dyDescent="0.2">
      <c r="A913" s="23" t="s">
        <v>1296</v>
      </c>
      <c r="B913" s="23">
        <v>18451</v>
      </c>
      <c r="C913" s="15" t="str" cm="1">
        <f t="array" ref="C913">IFERROR(LOOKUP(2, 1/(coordinates!$A$2:$A$148&lt;=B913)/(coordinates!$B$2:$B$148&gt;=B913), coordinates!$C$2:$C$148), "-")</f>
        <v>U81</v>
      </c>
      <c r="D913" s="15" t="str">
        <f>IFERROR(LOOKUP(2, 1/(coordinates!$A$2:$A$148&lt;=$B913)/(coordinates!$B$2:$B$148&gt;=$B913), coordinates!$D$2:$D$148), "-")</f>
        <v>uracil-DNA glycosylase</v>
      </c>
      <c r="E913" s="15" t="str">
        <f>IFERROR(LOOKUP(2, 1/(coordinates!$A$2:$A$148&lt;=$B913)/(coordinates!$B$2:$B$148&gt;=$B913), coordinates!$E$2:$E$148), "-")</f>
        <v>EC_number 3.2.2.3; involved in DNA repair</v>
      </c>
      <c r="F913" s="23" t="s">
        <v>10</v>
      </c>
      <c r="G913" s="23" t="s">
        <v>13</v>
      </c>
      <c r="H913" s="25">
        <v>39797</v>
      </c>
      <c r="I913" s="15" t="str">
        <f t="shared" si="21"/>
        <v>snp</v>
      </c>
      <c r="J913" s="23">
        <v>33</v>
      </c>
      <c r="K913" s="23">
        <v>1</v>
      </c>
      <c r="L913" s="23">
        <v>32</v>
      </c>
    </row>
    <row r="914" spans="1:12" x14ac:dyDescent="0.2">
      <c r="A914" s="23" t="s">
        <v>1296</v>
      </c>
      <c r="B914" s="23">
        <v>18458</v>
      </c>
      <c r="C914" s="15" t="str" cm="1">
        <f t="array" ref="C914">IFERROR(LOOKUP(2, 1/(coordinates!$A$2:$A$148&lt;=B914)/(coordinates!$B$2:$B$148&gt;=B914), coordinates!$C$2:$C$148), "-")</f>
        <v>U81</v>
      </c>
      <c r="D914" s="15" t="str">
        <f>IFERROR(LOOKUP(2, 1/(coordinates!$A$2:$A$148&lt;=$B914)/(coordinates!$B$2:$B$148&gt;=$B914), coordinates!$D$2:$D$148), "-")</f>
        <v>uracil-DNA glycosylase</v>
      </c>
      <c r="E914" s="15" t="str">
        <f>IFERROR(LOOKUP(2, 1/(coordinates!$A$2:$A$148&lt;=$B914)/(coordinates!$B$2:$B$148&gt;=$B914), coordinates!$E$2:$E$148), "-")</f>
        <v>EC_number 3.2.2.3; involved in DNA repair</v>
      </c>
      <c r="F914" s="23" t="s">
        <v>13</v>
      </c>
      <c r="G914" s="23" t="s">
        <v>10</v>
      </c>
      <c r="H914" s="25">
        <v>43216</v>
      </c>
      <c r="I914" s="15" t="str">
        <f t="shared" si="21"/>
        <v>snp</v>
      </c>
      <c r="J914" s="23">
        <v>33</v>
      </c>
      <c r="K914" s="23">
        <v>1</v>
      </c>
      <c r="L914" s="23">
        <v>31</v>
      </c>
    </row>
    <row r="915" spans="1:12" x14ac:dyDescent="0.2">
      <c r="A915" s="23" t="s">
        <v>1296</v>
      </c>
      <c r="B915" s="23">
        <v>18466</v>
      </c>
      <c r="C915" s="15" t="str" cm="1">
        <f t="array" ref="C915">IFERROR(LOOKUP(2, 1/(coordinates!$A$2:$A$148&lt;=B915)/(coordinates!$B$2:$B$148&gt;=B915), coordinates!$C$2:$C$148), "-")</f>
        <v>U81</v>
      </c>
      <c r="D915" s="15" t="str">
        <f>IFERROR(LOOKUP(2, 1/(coordinates!$A$2:$A$148&lt;=$B915)/(coordinates!$B$2:$B$148&gt;=$B915), coordinates!$D$2:$D$148), "-")</f>
        <v>uracil-DNA glycosylase</v>
      </c>
      <c r="E915" s="15" t="str">
        <f>IFERROR(LOOKUP(2, 1/(coordinates!$A$2:$A$148&lt;=$B915)/(coordinates!$B$2:$B$148&gt;=$B915), coordinates!$E$2:$E$148), "-")</f>
        <v>EC_number 3.2.2.3; involved in DNA repair</v>
      </c>
      <c r="F915" s="23" t="s">
        <v>10</v>
      </c>
      <c r="G915" s="23" t="s">
        <v>13</v>
      </c>
      <c r="H915" s="25">
        <v>45223</v>
      </c>
      <c r="I915" s="15" t="str">
        <f t="shared" si="21"/>
        <v>snp</v>
      </c>
      <c r="J915" s="23">
        <v>33</v>
      </c>
      <c r="K915" s="23">
        <v>1</v>
      </c>
      <c r="L915" s="23">
        <v>32</v>
      </c>
    </row>
    <row r="916" spans="1:12" x14ac:dyDescent="0.2">
      <c r="A916" s="23" t="s">
        <v>1296</v>
      </c>
      <c r="B916" s="23">
        <v>18472</v>
      </c>
      <c r="C916" s="15" t="str" cm="1">
        <f t="array" ref="C916">IFERROR(LOOKUP(2, 1/(coordinates!$A$2:$A$148&lt;=B916)/(coordinates!$B$2:$B$148&gt;=B916), coordinates!$C$2:$C$148), "-")</f>
        <v>U81</v>
      </c>
      <c r="D916" s="15" t="str">
        <f>IFERROR(LOOKUP(2, 1/(coordinates!$A$2:$A$148&lt;=$B916)/(coordinates!$B$2:$B$148&gt;=$B916), coordinates!$D$2:$D$148), "-")</f>
        <v>uracil-DNA glycosylase</v>
      </c>
      <c r="E916" s="15" t="str">
        <f>IFERROR(LOOKUP(2, 1/(coordinates!$A$2:$A$148&lt;=$B916)/(coordinates!$B$2:$B$148&gt;=$B916), coordinates!$E$2:$E$148), "-")</f>
        <v>EC_number 3.2.2.3; involved in DNA repair</v>
      </c>
      <c r="F916" s="23" t="s">
        <v>12</v>
      </c>
      <c r="G916" s="23" t="s">
        <v>9</v>
      </c>
      <c r="H916" s="25">
        <v>49646</v>
      </c>
      <c r="I916" s="15" t="str">
        <f t="shared" si="21"/>
        <v>snp</v>
      </c>
      <c r="J916" s="23">
        <v>33</v>
      </c>
      <c r="K916" s="23">
        <v>0</v>
      </c>
      <c r="L916" s="23">
        <v>33</v>
      </c>
    </row>
    <row r="917" spans="1:12" x14ac:dyDescent="0.2">
      <c r="A917" s="23" t="s">
        <v>1296</v>
      </c>
      <c r="B917" s="23">
        <v>18475</v>
      </c>
      <c r="C917" s="15" t="str" cm="1">
        <f t="array" ref="C917">IFERROR(LOOKUP(2, 1/(coordinates!$A$2:$A$148&lt;=B917)/(coordinates!$B$2:$B$148&gt;=B917), coordinates!$C$2:$C$148), "-")</f>
        <v>U81</v>
      </c>
      <c r="D917" s="15" t="str">
        <f>IFERROR(LOOKUP(2, 1/(coordinates!$A$2:$A$148&lt;=$B917)/(coordinates!$B$2:$B$148&gt;=$B917), coordinates!$D$2:$D$148), "-")</f>
        <v>uracil-DNA glycosylase</v>
      </c>
      <c r="E917" s="15" t="str">
        <f>IFERROR(LOOKUP(2, 1/(coordinates!$A$2:$A$148&lt;=$B917)/(coordinates!$B$2:$B$148&gt;=$B917), coordinates!$E$2:$E$148), "-")</f>
        <v>EC_number 3.2.2.3; involved in DNA repair</v>
      </c>
      <c r="F917" s="23" t="s">
        <v>10</v>
      </c>
      <c r="G917" s="23" t="s">
        <v>12</v>
      </c>
      <c r="H917" s="25">
        <v>34062</v>
      </c>
      <c r="I917" s="15" t="str">
        <f t="shared" si="21"/>
        <v>snp</v>
      </c>
      <c r="J917" s="23">
        <v>34</v>
      </c>
      <c r="K917" s="23">
        <v>2</v>
      </c>
      <c r="L917" s="23">
        <v>31</v>
      </c>
    </row>
    <row r="918" spans="1:12" x14ac:dyDescent="0.2">
      <c r="A918" s="23" t="s">
        <v>1296</v>
      </c>
      <c r="B918" s="23">
        <v>18481</v>
      </c>
      <c r="C918" s="15" t="str" cm="1">
        <f t="array" ref="C918">IFERROR(LOOKUP(2, 1/(coordinates!$A$2:$A$148&lt;=B918)/(coordinates!$B$2:$B$148&gt;=B918), coordinates!$C$2:$C$148), "-")</f>
        <v>U81</v>
      </c>
      <c r="D918" s="15" t="str">
        <f>IFERROR(LOOKUP(2, 1/(coordinates!$A$2:$A$148&lt;=$B918)/(coordinates!$B$2:$B$148&gt;=$B918), coordinates!$D$2:$D$148), "-")</f>
        <v>uracil-DNA glycosylase</v>
      </c>
      <c r="E918" s="15" t="str">
        <f>IFERROR(LOOKUP(2, 1/(coordinates!$A$2:$A$148&lt;=$B918)/(coordinates!$B$2:$B$148&gt;=$B918), coordinates!$E$2:$E$148), "-")</f>
        <v>EC_number 3.2.2.3; involved in DNA repair</v>
      </c>
      <c r="F918" s="23" t="s">
        <v>9</v>
      </c>
      <c r="G918" s="23" t="s">
        <v>12</v>
      </c>
      <c r="H918" s="25">
        <v>18344</v>
      </c>
      <c r="I918" s="15" t="str">
        <f t="shared" si="21"/>
        <v>snp</v>
      </c>
      <c r="J918" s="23">
        <v>33</v>
      </c>
      <c r="K918" s="23">
        <v>3</v>
      </c>
      <c r="L918" s="23">
        <v>13</v>
      </c>
    </row>
    <row r="919" spans="1:12" x14ac:dyDescent="0.2">
      <c r="A919" s="23" t="s">
        <v>1296</v>
      </c>
      <c r="B919" s="23">
        <v>18484</v>
      </c>
      <c r="C919" s="15" t="str" cm="1">
        <f t="array" ref="C919">IFERROR(LOOKUP(2, 1/(coordinates!$A$2:$A$148&lt;=B919)/(coordinates!$B$2:$B$148&gt;=B919), coordinates!$C$2:$C$148), "-")</f>
        <v>U81</v>
      </c>
      <c r="D919" s="15" t="str">
        <f>IFERROR(LOOKUP(2, 1/(coordinates!$A$2:$A$148&lt;=$B919)/(coordinates!$B$2:$B$148&gt;=$B919), coordinates!$D$2:$D$148), "-")</f>
        <v>uracil-DNA glycosylase</v>
      </c>
      <c r="E919" s="15" t="str">
        <f>IFERROR(LOOKUP(2, 1/(coordinates!$A$2:$A$148&lt;=$B919)/(coordinates!$B$2:$B$148&gt;=$B919), coordinates!$E$2:$E$148), "-")</f>
        <v>EC_number 3.2.2.3; involved in DNA repair</v>
      </c>
      <c r="F919" s="23" t="s">
        <v>186</v>
      </c>
      <c r="G919" s="23" t="s">
        <v>58</v>
      </c>
      <c r="H919" s="25">
        <v>31755</v>
      </c>
      <c r="I919" s="15" t="str">
        <f t="shared" si="21"/>
        <v>complex</v>
      </c>
      <c r="J919" s="23">
        <v>34</v>
      </c>
      <c r="K919" s="23">
        <v>11</v>
      </c>
      <c r="L919" s="23">
        <v>21</v>
      </c>
    </row>
    <row r="920" spans="1:12" x14ac:dyDescent="0.2">
      <c r="A920" s="23" t="s">
        <v>1296</v>
      </c>
      <c r="B920" s="23">
        <v>18487</v>
      </c>
      <c r="C920" s="15" t="str" cm="1">
        <f t="array" ref="C920">IFERROR(LOOKUP(2, 1/(coordinates!$A$2:$A$148&lt;=B920)/(coordinates!$B$2:$B$148&gt;=B920), coordinates!$C$2:$C$148), "-")</f>
        <v>U81</v>
      </c>
      <c r="D920" s="15" t="str">
        <f>IFERROR(LOOKUP(2, 1/(coordinates!$A$2:$A$148&lt;=$B920)/(coordinates!$B$2:$B$148&gt;=$B920), coordinates!$D$2:$D$148), "-")</f>
        <v>uracil-DNA glycosylase</v>
      </c>
      <c r="E920" s="15" t="str">
        <f>IFERROR(LOOKUP(2, 1/(coordinates!$A$2:$A$148&lt;=$B920)/(coordinates!$B$2:$B$148&gt;=$B920), coordinates!$E$2:$E$148), "-")</f>
        <v>EC_number 3.2.2.3; involved in DNA repair</v>
      </c>
      <c r="F920" s="23" t="s">
        <v>9</v>
      </c>
      <c r="G920" s="23" t="s">
        <v>12</v>
      </c>
      <c r="H920" s="25">
        <v>46589</v>
      </c>
      <c r="I920" s="15" t="str">
        <f t="shared" si="21"/>
        <v>snp</v>
      </c>
      <c r="J920" s="23">
        <v>33</v>
      </c>
      <c r="K920" s="23">
        <v>0</v>
      </c>
      <c r="L920" s="23">
        <v>33</v>
      </c>
    </row>
    <row r="921" spans="1:12" x14ac:dyDescent="0.2">
      <c r="A921" s="23" t="s">
        <v>1296</v>
      </c>
      <c r="B921" s="23">
        <v>18490</v>
      </c>
      <c r="C921" s="15" t="str" cm="1">
        <f t="array" ref="C921">IFERROR(LOOKUP(2, 1/(coordinates!$A$2:$A$148&lt;=B921)/(coordinates!$B$2:$B$148&gt;=B921), coordinates!$C$2:$C$148), "-")</f>
        <v>U81</v>
      </c>
      <c r="D921" s="15" t="str">
        <f>IFERROR(LOOKUP(2, 1/(coordinates!$A$2:$A$148&lt;=$B921)/(coordinates!$B$2:$B$148&gt;=$B921), coordinates!$D$2:$D$148), "-")</f>
        <v>uracil-DNA glycosylase</v>
      </c>
      <c r="E921" s="15" t="str">
        <f>IFERROR(LOOKUP(2, 1/(coordinates!$A$2:$A$148&lt;=$B921)/(coordinates!$B$2:$B$148&gt;=$B921), coordinates!$E$2:$E$148), "-")</f>
        <v>EC_number 3.2.2.3; involved in DNA repair</v>
      </c>
      <c r="F921" s="23" t="s">
        <v>126</v>
      </c>
      <c r="G921" s="23" t="s">
        <v>128</v>
      </c>
      <c r="H921" s="25">
        <v>80025</v>
      </c>
      <c r="I921" s="15" t="str">
        <f t="shared" si="21"/>
        <v>complex</v>
      </c>
      <c r="J921" s="23">
        <v>34</v>
      </c>
      <c r="K921" s="23">
        <v>2</v>
      </c>
      <c r="L921" s="23">
        <v>30</v>
      </c>
    </row>
    <row r="922" spans="1:12" x14ac:dyDescent="0.2">
      <c r="A922" s="23" t="s">
        <v>1296</v>
      </c>
      <c r="B922" s="23">
        <v>18496</v>
      </c>
      <c r="C922" s="15" t="str" cm="1">
        <f t="array" ref="C922">IFERROR(LOOKUP(2, 1/(coordinates!$A$2:$A$148&lt;=B922)/(coordinates!$B$2:$B$148&gt;=B922), coordinates!$C$2:$C$148), "-")</f>
        <v>U81</v>
      </c>
      <c r="D922" s="15" t="str">
        <f>IFERROR(LOOKUP(2, 1/(coordinates!$A$2:$A$148&lt;=$B922)/(coordinates!$B$2:$B$148&gt;=$B922), coordinates!$D$2:$D$148), "-")</f>
        <v>uracil-DNA glycosylase</v>
      </c>
      <c r="E922" s="15" t="str">
        <f>IFERROR(LOOKUP(2, 1/(coordinates!$A$2:$A$148&lt;=$B922)/(coordinates!$B$2:$B$148&gt;=$B922), coordinates!$E$2:$E$148), "-")</f>
        <v>EC_number 3.2.2.3; involved in DNA repair</v>
      </c>
      <c r="F922" s="23" t="s">
        <v>10</v>
      </c>
      <c r="G922" s="23" t="s">
        <v>13</v>
      </c>
      <c r="H922" s="25">
        <v>46831</v>
      </c>
      <c r="I922" s="15" t="str">
        <f t="shared" si="21"/>
        <v>snp</v>
      </c>
      <c r="J922" s="23">
        <v>33</v>
      </c>
      <c r="K922" s="23">
        <v>0</v>
      </c>
      <c r="L922" s="23">
        <v>33</v>
      </c>
    </row>
    <row r="923" spans="1:12" x14ac:dyDescent="0.2">
      <c r="A923" s="23" t="s">
        <v>1296</v>
      </c>
      <c r="B923" s="23">
        <v>18499</v>
      </c>
      <c r="C923" s="15" t="str" cm="1">
        <f t="array" ref="C923">IFERROR(LOOKUP(2, 1/(coordinates!$A$2:$A$148&lt;=B923)/(coordinates!$B$2:$B$148&gt;=B923), coordinates!$C$2:$C$148), "-")</f>
        <v>U81</v>
      </c>
      <c r="D923" s="15" t="str">
        <f>IFERROR(LOOKUP(2, 1/(coordinates!$A$2:$A$148&lt;=$B923)/(coordinates!$B$2:$B$148&gt;=$B923), coordinates!$D$2:$D$148), "-")</f>
        <v>uracil-DNA glycosylase</v>
      </c>
      <c r="E923" s="15" t="str">
        <f>IFERROR(LOOKUP(2, 1/(coordinates!$A$2:$A$148&lt;=$B923)/(coordinates!$B$2:$B$148&gt;=$B923), coordinates!$E$2:$E$148), "-")</f>
        <v>EC_number 3.2.2.3; involved in DNA repair</v>
      </c>
      <c r="F923" s="23" t="s">
        <v>9</v>
      </c>
      <c r="G923" s="23" t="s">
        <v>10</v>
      </c>
      <c r="H923" s="25">
        <v>32387</v>
      </c>
      <c r="I923" s="15" t="str">
        <f t="shared" ref="I923:I940" si="22">IF(AND(LEN(F923)=LEN(G923), LEN(F923)=1), "snp", "complex")</f>
        <v>snp</v>
      </c>
      <c r="J923" s="23">
        <v>33</v>
      </c>
      <c r="K923" s="23">
        <v>0</v>
      </c>
      <c r="L923" s="23">
        <v>31</v>
      </c>
    </row>
    <row r="924" spans="1:12" x14ac:dyDescent="0.2">
      <c r="A924" s="23" t="s">
        <v>1296</v>
      </c>
      <c r="B924" s="23">
        <v>18508</v>
      </c>
      <c r="C924" s="15" t="str" cm="1">
        <f t="array" ref="C924">IFERROR(LOOKUP(2, 1/(coordinates!$A$2:$A$148&lt;=B924)/(coordinates!$B$2:$B$148&gt;=B924), coordinates!$C$2:$C$148), "-")</f>
        <v>U81</v>
      </c>
      <c r="D924" s="15" t="str">
        <f>IFERROR(LOOKUP(2, 1/(coordinates!$A$2:$A$148&lt;=$B924)/(coordinates!$B$2:$B$148&gt;=$B924), coordinates!$D$2:$D$148), "-")</f>
        <v>uracil-DNA glycosylase</v>
      </c>
      <c r="E924" s="15" t="str">
        <f>IFERROR(LOOKUP(2, 1/(coordinates!$A$2:$A$148&lt;=$B924)/(coordinates!$B$2:$B$148&gt;=$B924), coordinates!$E$2:$E$148), "-")</f>
        <v>EC_number 3.2.2.3; involved in DNA repair</v>
      </c>
      <c r="F924" s="23" t="s">
        <v>12</v>
      </c>
      <c r="G924" s="23" t="s">
        <v>13</v>
      </c>
      <c r="H924" s="25">
        <v>26467</v>
      </c>
      <c r="I924" s="15" t="str">
        <f t="shared" si="22"/>
        <v>snp</v>
      </c>
      <c r="J924" s="23">
        <v>33</v>
      </c>
      <c r="K924" s="23">
        <v>0</v>
      </c>
      <c r="L924" s="23">
        <v>29</v>
      </c>
    </row>
    <row r="925" spans="1:12" x14ac:dyDescent="0.2">
      <c r="A925" s="23" t="s">
        <v>1296</v>
      </c>
      <c r="B925" s="23">
        <v>18514</v>
      </c>
      <c r="C925" s="15" t="str" cm="1">
        <f t="array" ref="C925">IFERROR(LOOKUP(2, 1/(coordinates!$A$2:$A$148&lt;=B925)/(coordinates!$B$2:$B$148&gt;=B925), coordinates!$C$2:$C$148), "-")</f>
        <v>U81</v>
      </c>
      <c r="D925" s="15" t="str">
        <f>IFERROR(LOOKUP(2, 1/(coordinates!$A$2:$A$148&lt;=$B925)/(coordinates!$B$2:$B$148&gt;=$B925), coordinates!$D$2:$D$148), "-")</f>
        <v>uracil-DNA glycosylase</v>
      </c>
      <c r="E925" s="15" t="str">
        <f>IFERROR(LOOKUP(2, 1/(coordinates!$A$2:$A$148&lt;=$B925)/(coordinates!$B$2:$B$148&gt;=$B925), coordinates!$E$2:$E$148), "-")</f>
        <v>EC_number 3.2.2.3; involved in DNA repair</v>
      </c>
      <c r="F925" s="23" t="s">
        <v>12</v>
      </c>
      <c r="G925" s="23" t="s">
        <v>13</v>
      </c>
      <c r="H925" s="25">
        <v>29884</v>
      </c>
      <c r="I925" s="15" t="str">
        <f t="shared" si="22"/>
        <v>snp</v>
      </c>
      <c r="J925" s="23">
        <v>33</v>
      </c>
      <c r="K925" s="23">
        <v>1</v>
      </c>
      <c r="L925" s="23">
        <v>29</v>
      </c>
    </row>
    <row r="926" spans="1:12" x14ac:dyDescent="0.2">
      <c r="A926" s="23" t="s">
        <v>1296</v>
      </c>
      <c r="B926" s="23">
        <v>18520</v>
      </c>
      <c r="C926" s="15" t="str" cm="1">
        <f t="array" ref="C926">IFERROR(LOOKUP(2, 1/(coordinates!$A$2:$A$148&lt;=B926)/(coordinates!$B$2:$B$148&gt;=B926), coordinates!$C$2:$C$148), "-")</f>
        <v>U81</v>
      </c>
      <c r="D926" s="15" t="str">
        <f>IFERROR(LOOKUP(2, 1/(coordinates!$A$2:$A$148&lt;=$B926)/(coordinates!$B$2:$B$148&gt;=$B926), coordinates!$D$2:$D$148), "-")</f>
        <v>uracil-DNA glycosylase</v>
      </c>
      <c r="E926" s="15" t="str">
        <f>IFERROR(LOOKUP(2, 1/(coordinates!$A$2:$A$148&lt;=$B926)/(coordinates!$B$2:$B$148&gt;=$B926), coordinates!$E$2:$E$148), "-")</f>
        <v>EC_number 3.2.2.3; involved in DNA repair</v>
      </c>
      <c r="F926" s="23" t="s">
        <v>13</v>
      </c>
      <c r="G926" s="23" t="s">
        <v>12</v>
      </c>
      <c r="H926" s="25">
        <v>34125</v>
      </c>
      <c r="I926" s="15" t="str">
        <f t="shared" si="22"/>
        <v>snp</v>
      </c>
      <c r="J926" s="23">
        <v>34</v>
      </c>
      <c r="K926" s="23">
        <v>2</v>
      </c>
      <c r="L926" s="23">
        <v>22</v>
      </c>
    </row>
    <row r="927" spans="1:12" x14ac:dyDescent="0.2">
      <c r="A927" s="23" t="s">
        <v>1296</v>
      </c>
      <c r="B927" s="23">
        <v>18523</v>
      </c>
      <c r="C927" s="15" t="str" cm="1">
        <f t="array" ref="C927">IFERROR(LOOKUP(2, 1/(coordinates!$A$2:$A$148&lt;=B927)/(coordinates!$B$2:$B$148&gt;=B927), coordinates!$C$2:$C$148), "-")</f>
        <v>U81</v>
      </c>
      <c r="D927" s="15" t="str">
        <f>IFERROR(LOOKUP(2, 1/(coordinates!$A$2:$A$148&lt;=$B927)/(coordinates!$B$2:$B$148&gt;=$B927), coordinates!$D$2:$D$148), "-")</f>
        <v>uracil-DNA glycosylase</v>
      </c>
      <c r="E927" s="15" t="str">
        <f>IFERROR(LOOKUP(2, 1/(coordinates!$A$2:$A$148&lt;=$B927)/(coordinates!$B$2:$B$148&gt;=$B927), coordinates!$E$2:$E$148), "-")</f>
        <v>EC_number 3.2.2.3; involved in DNA repair</v>
      </c>
      <c r="F927" s="23" t="s">
        <v>10</v>
      </c>
      <c r="G927" s="23" t="s">
        <v>13</v>
      </c>
      <c r="H927" s="25">
        <v>37237</v>
      </c>
      <c r="I927" s="15" t="str">
        <f t="shared" si="22"/>
        <v>snp</v>
      </c>
      <c r="J927" s="23">
        <v>33</v>
      </c>
      <c r="K927" s="23">
        <v>2</v>
      </c>
      <c r="L927" s="23">
        <v>28</v>
      </c>
    </row>
    <row r="928" spans="1:12" x14ac:dyDescent="0.2">
      <c r="A928" s="23" t="s">
        <v>1296</v>
      </c>
      <c r="B928" s="23">
        <v>18526</v>
      </c>
      <c r="C928" s="15" t="str" cm="1">
        <f t="array" ref="C928">IFERROR(LOOKUP(2, 1/(coordinates!$A$2:$A$148&lt;=B928)/(coordinates!$B$2:$B$148&gt;=B928), coordinates!$C$2:$C$148), "-")</f>
        <v>U81</v>
      </c>
      <c r="D928" s="15" t="str">
        <f>IFERROR(LOOKUP(2, 1/(coordinates!$A$2:$A$148&lt;=$B928)/(coordinates!$B$2:$B$148&gt;=$B928), coordinates!$D$2:$D$148), "-")</f>
        <v>uracil-DNA glycosylase</v>
      </c>
      <c r="E928" s="15" t="str">
        <f>IFERROR(LOOKUP(2, 1/(coordinates!$A$2:$A$148&lt;=$B928)/(coordinates!$B$2:$B$148&gt;=$B928), coordinates!$E$2:$E$148), "-")</f>
        <v>EC_number 3.2.2.3; involved in DNA repair</v>
      </c>
      <c r="F928" s="23" t="s">
        <v>13</v>
      </c>
      <c r="G928" s="23" t="s">
        <v>9</v>
      </c>
      <c r="H928" s="25">
        <v>43195</v>
      </c>
      <c r="I928" s="15" t="str">
        <f t="shared" si="22"/>
        <v>snp</v>
      </c>
      <c r="J928" s="23">
        <v>33</v>
      </c>
      <c r="K928" s="23">
        <v>1</v>
      </c>
      <c r="L928" s="23">
        <v>27</v>
      </c>
    </row>
    <row r="929" spans="1:21" x14ac:dyDescent="0.2">
      <c r="A929" s="23" t="s">
        <v>1296</v>
      </c>
      <c r="B929" s="23">
        <v>18529</v>
      </c>
      <c r="C929" s="15" t="str" cm="1">
        <f t="array" ref="C929">IFERROR(LOOKUP(2, 1/(coordinates!$A$2:$A$148&lt;=B929)/(coordinates!$B$2:$B$148&gt;=B929), coordinates!$C$2:$C$148), "-")</f>
        <v>U81</v>
      </c>
      <c r="D929" s="15" t="str">
        <f>IFERROR(LOOKUP(2, 1/(coordinates!$A$2:$A$148&lt;=$B929)/(coordinates!$B$2:$B$148&gt;=$B929), coordinates!$D$2:$D$148), "-")</f>
        <v>uracil-DNA glycosylase</v>
      </c>
      <c r="E929" s="15" t="str">
        <f>IFERROR(LOOKUP(2, 1/(coordinates!$A$2:$A$148&lt;=$B929)/(coordinates!$B$2:$B$148&gt;=$B929), coordinates!$E$2:$E$148), "-")</f>
        <v>EC_number 3.2.2.3; involved in DNA repair</v>
      </c>
      <c r="F929" s="23" t="s">
        <v>9</v>
      </c>
      <c r="G929" s="23" t="s">
        <v>13</v>
      </c>
      <c r="H929" s="25">
        <v>27935</v>
      </c>
      <c r="I929" s="15" t="str">
        <f t="shared" si="22"/>
        <v>snp</v>
      </c>
      <c r="J929" s="23">
        <v>37</v>
      </c>
      <c r="K929" s="23">
        <v>4</v>
      </c>
      <c r="L929" s="23">
        <v>28</v>
      </c>
    </row>
    <row r="930" spans="1:21" x14ac:dyDescent="0.2">
      <c r="A930" s="23" t="s">
        <v>1296</v>
      </c>
      <c r="B930" s="23">
        <v>18532</v>
      </c>
      <c r="C930" s="15" t="str" cm="1">
        <f t="array" ref="C930">IFERROR(LOOKUP(2, 1/(coordinates!$A$2:$A$148&lt;=B930)/(coordinates!$B$2:$B$148&gt;=B930), coordinates!$C$2:$C$148), "-")</f>
        <v>U81</v>
      </c>
      <c r="D930" s="15" t="str">
        <f>IFERROR(LOOKUP(2, 1/(coordinates!$A$2:$A$148&lt;=$B930)/(coordinates!$B$2:$B$148&gt;=$B930), coordinates!$D$2:$D$148), "-")</f>
        <v>uracil-DNA glycosylase</v>
      </c>
      <c r="E930" s="15" t="str">
        <f>IFERROR(LOOKUP(2, 1/(coordinates!$A$2:$A$148&lt;=$B930)/(coordinates!$B$2:$B$148&gt;=$B930), coordinates!$E$2:$E$148), "-")</f>
        <v>EC_number 3.2.2.3; involved in DNA repair</v>
      </c>
      <c r="F930" s="23" t="s">
        <v>9</v>
      </c>
      <c r="G930" s="23" t="s">
        <v>13</v>
      </c>
      <c r="H930" s="25">
        <v>47776</v>
      </c>
      <c r="I930" s="15" t="str">
        <f t="shared" si="22"/>
        <v>snp</v>
      </c>
      <c r="J930" s="23">
        <v>33</v>
      </c>
      <c r="K930" s="23">
        <v>0</v>
      </c>
      <c r="L930" s="23">
        <v>31</v>
      </c>
    </row>
    <row r="931" spans="1:21" x14ac:dyDescent="0.2">
      <c r="A931" s="23" t="s">
        <v>1296</v>
      </c>
      <c r="B931" s="23">
        <v>18538</v>
      </c>
      <c r="C931" s="15" t="str" cm="1">
        <f t="array" ref="C931">IFERROR(LOOKUP(2, 1/(coordinates!$A$2:$A$148&lt;=B931)/(coordinates!$B$2:$B$148&gt;=B931), coordinates!$C$2:$C$148), "-")</f>
        <v>U81</v>
      </c>
      <c r="D931" s="15" t="str">
        <f>IFERROR(LOOKUP(2, 1/(coordinates!$A$2:$A$148&lt;=$B931)/(coordinates!$B$2:$B$148&gt;=$B931), coordinates!$D$2:$D$148), "-")</f>
        <v>uracil-DNA glycosylase</v>
      </c>
      <c r="E931" s="15" t="str">
        <f>IFERROR(LOOKUP(2, 1/(coordinates!$A$2:$A$148&lt;=$B931)/(coordinates!$B$2:$B$148&gt;=$B931), coordinates!$E$2:$E$148), "-")</f>
        <v>EC_number 3.2.2.3; involved in DNA repair</v>
      </c>
      <c r="F931" s="23" t="s">
        <v>10</v>
      </c>
      <c r="G931" s="23" t="s">
        <v>12</v>
      </c>
      <c r="H931" s="25">
        <v>40093</v>
      </c>
      <c r="I931" s="15" t="str">
        <f t="shared" si="22"/>
        <v>snp</v>
      </c>
      <c r="J931" s="23">
        <v>33</v>
      </c>
      <c r="K931" s="23">
        <v>0</v>
      </c>
      <c r="L931" s="23">
        <v>33</v>
      </c>
    </row>
    <row r="932" spans="1:21" x14ac:dyDescent="0.2">
      <c r="A932" s="23" t="s">
        <v>1296</v>
      </c>
      <c r="B932" s="23">
        <v>18544</v>
      </c>
      <c r="C932" s="15" t="str" cm="1">
        <f t="array" ref="C932">IFERROR(LOOKUP(2, 1/(coordinates!$A$2:$A$148&lt;=B932)/(coordinates!$B$2:$B$148&gt;=B932), coordinates!$C$2:$C$148), "-")</f>
        <v>U81</v>
      </c>
      <c r="D932" s="15" t="str">
        <f>IFERROR(LOOKUP(2, 1/(coordinates!$A$2:$A$148&lt;=$B932)/(coordinates!$B$2:$B$148&gt;=$B932), coordinates!$D$2:$D$148), "-")</f>
        <v>uracil-DNA glycosylase</v>
      </c>
      <c r="E932" s="15" t="str">
        <f>IFERROR(LOOKUP(2, 1/(coordinates!$A$2:$A$148&lt;=$B932)/(coordinates!$B$2:$B$148&gt;=$B932), coordinates!$E$2:$E$148), "-")</f>
        <v>EC_number 3.2.2.3; involved in DNA repair</v>
      </c>
      <c r="F932" s="23" t="s">
        <v>9</v>
      </c>
      <c r="G932" s="23" t="s">
        <v>13</v>
      </c>
      <c r="H932" s="25">
        <v>26427</v>
      </c>
      <c r="I932" s="15" t="str">
        <f t="shared" si="22"/>
        <v>snp</v>
      </c>
      <c r="J932" s="23">
        <v>33</v>
      </c>
      <c r="K932" s="23">
        <v>1</v>
      </c>
      <c r="L932" s="23">
        <v>28</v>
      </c>
    </row>
    <row r="933" spans="1:21" x14ac:dyDescent="0.2">
      <c r="A933" s="23" t="s">
        <v>1296</v>
      </c>
      <c r="B933" s="23">
        <v>18553</v>
      </c>
      <c r="C933" s="15" t="str" cm="1">
        <f t="array" ref="C933">IFERROR(LOOKUP(2, 1/(coordinates!$A$2:$A$148&lt;=B933)/(coordinates!$B$2:$B$148&gt;=B933), coordinates!$C$2:$C$148), "-")</f>
        <v>U81</v>
      </c>
      <c r="D933" s="15" t="str">
        <f>IFERROR(LOOKUP(2, 1/(coordinates!$A$2:$A$148&lt;=$B933)/(coordinates!$B$2:$B$148&gt;=$B933), coordinates!$D$2:$D$148), "-")</f>
        <v>uracil-DNA glycosylase</v>
      </c>
      <c r="E933" s="15" t="str">
        <f>IFERROR(LOOKUP(2, 1/(coordinates!$A$2:$A$148&lt;=$B933)/(coordinates!$B$2:$B$148&gt;=$B933), coordinates!$E$2:$E$148), "-")</f>
        <v>EC_number 3.2.2.3; involved in DNA repair</v>
      </c>
      <c r="F933" s="23" t="s">
        <v>12</v>
      </c>
      <c r="G933" s="23" t="s">
        <v>9</v>
      </c>
      <c r="H933" s="25">
        <v>27787</v>
      </c>
      <c r="I933" s="15" t="str">
        <f t="shared" si="22"/>
        <v>snp</v>
      </c>
      <c r="J933" s="23">
        <v>34</v>
      </c>
      <c r="K933" s="23">
        <v>2</v>
      </c>
      <c r="L933" s="23">
        <v>28</v>
      </c>
    </row>
    <row r="934" spans="1:21" x14ac:dyDescent="0.2">
      <c r="A934" s="23" t="s">
        <v>1296</v>
      </c>
      <c r="B934" s="23">
        <v>18556</v>
      </c>
      <c r="C934" s="15" t="str" cm="1">
        <f t="array" ref="C934">IFERROR(LOOKUP(2, 1/(coordinates!$A$2:$A$148&lt;=B934)/(coordinates!$B$2:$B$148&gt;=B934), coordinates!$C$2:$C$148), "-")</f>
        <v>U81</v>
      </c>
      <c r="D934" s="15" t="str">
        <f>IFERROR(LOOKUP(2, 1/(coordinates!$A$2:$A$148&lt;=$B934)/(coordinates!$B$2:$B$148&gt;=$B934), coordinates!$D$2:$D$148), "-")</f>
        <v>uracil-DNA glycosylase</v>
      </c>
      <c r="E934" s="15" t="str">
        <f>IFERROR(LOOKUP(2, 1/(coordinates!$A$2:$A$148&lt;=$B934)/(coordinates!$B$2:$B$148&gt;=$B934), coordinates!$E$2:$E$148), "-")</f>
        <v>EC_number 3.2.2.3; involved in DNA repair</v>
      </c>
      <c r="F934" s="23" t="s">
        <v>10</v>
      </c>
      <c r="G934" s="23" t="s">
        <v>13</v>
      </c>
      <c r="H934" s="25">
        <v>35145</v>
      </c>
      <c r="I934" s="15" t="str">
        <f t="shared" si="22"/>
        <v>snp</v>
      </c>
      <c r="J934" s="23">
        <v>34</v>
      </c>
      <c r="K934" s="23">
        <v>2</v>
      </c>
      <c r="L934" s="23">
        <v>28</v>
      </c>
    </row>
    <row r="935" spans="1:21" x14ac:dyDescent="0.2">
      <c r="A935" s="23" t="s">
        <v>1296</v>
      </c>
      <c r="B935" s="23">
        <v>18559</v>
      </c>
      <c r="C935" s="15" t="str" cm="1">
        <f t="array" ref="C935">IFERROR(LOOKUP(2, 1/(coordinates!$A$2:$A$148&lt;=B935)/(coordinates!$B$2:$B$148&gt;=B935), coordinates!$C$2:$C$148), "-")</f>
        <v>U81</v>
      </c>
      <c r="D935" s="15" t="str">
        <f>IFERROR(LOOKUP(2, 1/(coordinates!$A$2:$A$148&lt;=$B935)/(coordinates!$B$2:$B$148&gt;=$B935), coordinates!$D$2:$D$148), "-")</f>
        <v>uracil-DNA glycosylase</v>
      </c>
      <c r="E935" s="15" t="str">
        <f>IFERROR(LOOKUP(2, 1/(coordinates!$A$2:$A$148&lt;=$B935)/(coordinates!$B$2:$B$148&gt;=$B935), coordinates!$E$2:$E$148), "-")</f>
        <v>EC_number 3.2.2.3; involved in DNA repair</v>
      </c>
      <c r="F935" s="23" t="s">
        <v>13</v>
      </c>
      <c r="G935" s="23" t="s">
        <v>10</v>
      </c>
      <c r="H935" s="25">
        <v>37148</v>
      </c>
      <c r="I935" s="15" t="str">
        <f t="shared" si="22"/>
        <v>snp</v>
      </c>
      <c r="J935" s="23">
        <v>34</v>
      </c>
      <c r="K935" s="23">
        <v>3</v>
      </c>
      <c r="L935" s="23">
        <v>28</v>
      </c>
    </row>
    <row r="936" spans="1:21" x14ac:dyDescent="0.2">
      <c r="A936" s="23" t="s">
        <v>1296</v>
      </c>
      <c r="B936" s="23">
        <v>18565</v>
      </c>
      <c r="C936" s="15" t="str" cm="1">
        <f t="array" ref="C936">IFERROR(LOOKUP(2, 1/(coordinates!$A$2:$A$148&lt;=B936)/(coordinates!$B$2:$B$148&gt;=B936), coordinates!$C$2:$C$148), "-")</f>
        <v>U81</v>
      </c>
      <c r="D936" s="15" t="str">
        <f>IFERROR(LOOKUP(2, 1/(coordinates!$A$2:$A$148&lt;=$B936)/(coordinates!$B$2:$B$148&gt;=$B936), coordinates!$D$2:$D$148), "-")</f>
        <v>uracil-DNA glycosylase</v>
      </c>
      <c r="E936" s="15" t="str">
        <f>IFERROR(LOOKUP(2, 1/(coordinates!$A$2:$A$148&lt;=$B936)/(coordinates!$B$2:$B$148&gt;=$B936), coordinates!$E$2:$E$148), "-")</f>
        <v>EC_number 3.2.2.3; involved in DNA repair</v>
      </c>
      <c r="F936" s="23" t="s">
        <v>10</v>
      </c>
      <c r="G936" s="23" t="s">
        <v>13</v>
      </c>
      <c r="H936" s="25">
        <v>48668</v>
      </c>
      <c r="I936" s="15" t="str">
        <f t="shared" si="22"/>
        <v>snp</v>
      </c>
      <c r="J936" s="23">
        <v>33</v>
      </c>
      <c r="K936" s="23">
        <v>0</v>
      </c>
      <c r="L936" s="23">
        <v>33</v>
      </c>
    </row>
    <row r="937" spans="1:21" x14ac:dyDescent="0.2">
      <c r="A937" s="23" t="s">
        <v>1296</v>
      </c>
      <c r="B937" s="23">
        <v>18568</v>
      </c>
      <c r="C937" s="15" t="str" cm="1">
        <f t="array" ref="C937">IFERROR(LOOKUP(2, 1/(coordinates!$A$2:$A$148&lt;=B937)/(coordinates!$B$2:$B$148&gt;=B937), coordinates!$C$2:$C$148), "-")</f>
        <v>U81</v>
      </c>
      <c r="D937" s="15" t="str">
        <f>IFERROR(LOOKUP(2, 1/(coordinates!$A$2:$A$148&lt;=$B937)/(coordinates!$B$2:$B$148&gt;=$B937), coordinates!$D$2:$D$148), "-")</f>
        <v>uracil-DNA glycosylase</v>
      </c>
      <c r="E937" s="15" t="str">
        <f>IFERROR(LOOKUP(2, 1/(coordinates!$A$2:$A$148&lt;=$B937)/(coordinates!$B$2:$B$148&gt;=$B937), coordinates!$E$2:$E$148), "-")</f>
        <v>EC_number 3.2.2.3; involved in DNA repair</v>
      </c>
      <c r="F937" s="23" t="s">
        <v>9</v>
      </c>
      <c r="G937" s="23" t="s">
        <v>13</v>
      </c>
      <c r="H937" s="25">
        <v>47593</v>
      </c>
      <c r="I937" s="15" t="str">
        <f t="shared" si="22"/>
        <v>snp</v>
      </c>
      <c r="J937" s="23">
        <v>33</v>
      </c>
      <c r="K937" s="23">
        <v>0</v>
      </c>
      <c r="L937" s="23">
        <v>33</v>
      </c>
    </row>
    <row r="938" spans="1:21" x14ac:dyDescent="0.2">
      <c r="A938" s="23" t="s">
        <v>1296</v>
      </c>
      <c r="B938" s="23">
        <v>18574</v>
      </c>
      <c r="C938" s="15" t="str" cm="1">
        <f t="array" ref="C938">IFERROR(LOOKUP(2, 1/(coordinates!$A$2:$A$148&lt;=B938)/(coordinates!$B$2:$B$148&gt;=B938), coordinates!$C$2:$C$148), "-")</f>
        <v>U81</v>
      </c>
      <c r="D938" s="15" t="str">
        <f>IFERROR(LOOKUP(2, 1/(coordinates!$A$2:$A$148&lt;=$B938)/(coordinates!$B$2:$B$148&gt;=$B938), coordinates!$D$2:$D$148), "-")</f>
        <v>uracil-DNA glycosylase</v>
      </c>
      <c r="E938" s="15" t="str">
        <f>IFERROR(LOOKUP(2, 1/(coordinates!$A$2:$A$148&lt;=$B938)/(coordinates!$B$2:$B$148&gt;=$B938), coordinates!$E$2:$E$148), "-")</f>
        <v>EC_number 3.2.2.3; involved in DNA repair</v>
      </c>
      <c r="F938" s="23" t="s">
        <v>10</v>
      </c>
      <c r="G938" s="23" t="s">
        <v>9</v>
      </c>
      <c r="H938" s="25">
        <v>45974</v>
      </c>
      <c r="I938" s="15" t="str">
        <f t="shared" si="22"/>
        <v>snp</v>
      </c>
      <c r="J938" s="23">
        <v>33</v>
      </c>
      <c r="K938" s="23">
        <v>0</v>
      </c>
      <c r="L938" s="23">
        <v>33</v>
      </c>
    </row>
    <row r="939" spans="1:21" x14ac:dyDescent="0.2">
      <c r="A939" s="23" t="s">
        <v>1296</v>
      </c>
      <c r="B939" s="23">
        <v>18580</v>
      </c>
      <c r="C939" s="15" t="str" cm="1">
        <f t="array" ref="C939">IFERROR(LOOKUP(2, 1/(coordinates!$A$2:$A$148&lt;=B939)/(coordinates!$B$2:$B$148&gt;=B939), coordinates!$C$2:$C$148), "-")</f>
        <v>U81</v>
      </c>
      <c r="D939" s="15" t="str">
        <f>IFERROR(LOOKUP(2, 1/(coordinates!$A$2:$A$148&lt;=$B939)/(coordinates!$B$2:$B$148&gt;=$B939), coordinates!$D$2:$D$148), "-")</f>
        <v>uracil-DNA glycosylase</v>
      </c>
      <c r="E939" s="15" t="str">
        <f>IFERROR(LOOKUP(2, 1/(coordinates!$A$2:$A$148&lt;=$B939)/(coordinates!$B$2:$B$148&gt;=$B939), coordinates!$E$2:$E$148), "-")</f>
        <v>EC_number 3.2.2.3; involved in DNA repair</v>
      </c>
      <c r="F939" s="23" t="s">
        <v>128</v>
      </c>
      <c r="G939" s="23" t="s">
        <v>126</v>
      </c>
      <c r="H939" s="25">
        <v>79742</v>
      </c>
      <c r="I939" s="15" t="str">
        <f t="shared" si="22"/>
        <v>complex</v>
      </c>
      <c r="J939" s="23">
        <v>33</v>
      </c>
      <c r="K939" s="23">
        <v>2</v>
      </c>
      <c r="L939" s="23">
        <v>30</v>
      </c>
    </row>
    <row r="940" spans="1:21" x14ac:dyDescent="0.2">
      <c r="A940" s="23" t="s">
        <v>1296</v>
      </c>
      <c r="B940" s="23">
        <v>18583</v>
      </c>
      <c r="C940" s="15" t="str" cm="1">
        <f t="array" ref="C940">IFERROR(LOOKUP(2, 1/(coordinates!$A$2:$A$148&lt;=B940)/(coordinates!$B$2:$B$148&gt;=B940), coordinates!$C$2:$C$148), "-")</f>
        <v>U81</v>
      </c>
      <c r="D940" s="15" t="str">
        <f>IFERROR(LOOKUP(2, 1/(coordinates!$A$2:$A$148&lt;=$B940)/(coordinates!$B$2:$B$148&gt;=$B940), coordinates!$D$2:$D$148), "-")</f>
        <v>uracil-DNA glycosylase</v>
      </c>
      <c r="E940" s="15" t="str">
        <f>IFERROR(LOOKUP(2, 1/(coordinates!$A$2:$A$148&lt;=$B940)/(coordinates!$B$2:$B$148&gt;=$B940), coordinates!$E$2:$E$148), "-")</f>
        <v>EC_number 3.2.2.3; involved in DNA repair</v>
      </c>
      <c r="F940" s="23" t="s">
        <v>12</v>
      </c>
      <c r="G940" s="23" t="s">
        <v>13</v>
      </c>
      <c r="H940" s="25">
        <v>43337</v>
      </c>
      <c r="I940" s="15" t="str">
        <f t="shared" si="22"/>
        <v>snp</v>
      </c>
      <c r="J940" s="23">
        <v>33</v>
      </c>
      <c r="K940" s="23">
        <v>0</v>
      </c>
      <c r="L940" s="23">
        <v>32</v>
      </c>
    </row>
    <row r="941" spans="1:21" x14ac:dyDescent="0.2">
      <c r="A941" s="15" t="s">
        <v>1251</v>
      </c>
      <c r="B941" s="15">
        <v>18595</v>
      </c>
      <c r="C941" s="15" t="str" cm="1">
        <f t="array" ref="C941">IFERROR(LOOKUP(2, 1/(coordinates!$A$2:$A$148&lt;=B941)/(coordinates!$B$2:$B$148&gt;=B941), coordinates!$C$2:$C$148), "-")</f>
        <v>U81</v>
      </c>
      <c r="D941" s="15" t="str">
        <f>IFERROR(LOOKUP(2, 1/(coordinates!$A$2:$A$148&lt;=$B941)/(coordinates!$B$2:$B$148&gt;=$B941), coordinates!$D$2:$D$148), "-")</f>
        <v>uracil-DNA glycosylase</v>
      </c>
      <c r="E941" s="15" t="str">
        <f>IFERROR(LOOKUP(2, 1/(coordinates!$A$2:$A$148&lt;=$B941)/(coordinates!$B$2:$B$148&gt;=$B941), coordinates!$E$2:$E$148), "-")</f>
        <v>EC_number 3.2.2.3; involved in DNA repair</v>
      </c>
      <c r="F941" s="15" t="s">
        <v>12</v>
      </c>
      <c r="G941" s="15" t="s">
        <v>9</v>
      </c>
      <c r="H941" s="26">
        <v>712807</v>
      </c>
      <c r="I941" s="15" t="s">
        <v>11</v>
      </c>
      <c r="J941" s="15">
        <v>27</v>
      </c>
      <c r="K941" s="15">
        <v>0</v>
      </c>
      <c r="L941" s="15">
        <v>27</v>
      </c>
      <c r="M941" s="15">
        <v>18595</v>
      </c>
      <c r="N941" s="15" t="str" cm="1">
        <f t="array" ref="N941">IFERROR(LOOKUP(2, 1/(coordinates!$A$2:$A$148&lt;=M941)/(coordinates!$B$2:$B$148&gt;=M941), coordinates!$C$2:$C$148), "-")</f>
        <v>U81</v>
      </c>
      <c r="O941" s="15" t="s">
        <v>12</v>
      </c>
      <c r="P941" s="15" t="s">
        <v>9</v>
      </c>
      <c r="Q941" s="26">
        <v>36311</v>
      </c>
      <c r="R941" s="15" t="s">
        <v>11</v>
      </c>
      <c r="S941" s="15">
        <v>33</v>
      </c>
      <c r="T941" s="15">
        <v>0</v>
      </c>
      <c r="U941" s="15">
        <v>29</v>
      </c>
    </row>
    <row r="942" spans="1:21" x14ac:dyDescent="0.2">
      <c r="A942" s="15" t="s">
        <v>1251</v>
      </c>
      <c r="B942" s="15">
        <v>18604</v>
      </c>
      <c r="C942" s="15" t="str" cm="1">
        <f t="array" ref="C942">IFERROR(LOOKUP(2, 1/(coordinates!$A$2:$A$148&lt;=B942)/(coordinates!$B$2:$B$148&gt;=B942), coordinates!$C$2:$C$148), "-")</f>
        <v>U81</v>
      </c>
      <c r="D942" s="15" t="str">
        <f>IFERROR(LOOKUP(2, 1/(coordinates!$A$2:$A$148&lt;=$B942)/(coordinates!$B$2:$B$148&gt;=$B942), coordinates!$D$2:$D$148), "-")</f>
        <v>uracil-DNA glycosylase</v>
      </c>
      <c r="E942" s="15" t="str">
        <f>IFERROR(LOOKUP(2, 1/(coordinates!$A$2:$A$148&lt;=$B942)/(coordinates!$B$2:$B$148&gt;=$B942), coordinates!$E$2:$E$148), "-")</f>
        <v>EC_number 3.2.2.3; involved in DNA repair</v>
      </c>
      <c r="F942" s="15" t="s">
        <v>137</v>
      </c>
      <c r="G942" s="15" t="s">
        <v>138</v>
      </c>
      <c r="H942" s="21" t="s">
        <v>139</v>
      </c>
      <c r="I942" s="15" t="s">
        <v>18</v>
      </c>
      <c r="J942" s="15">
        <v>27</v>
      </c>
      <c r="K942" s="15">
        <v>0</v>
      </c>
      <c r="L942" s="15">
        <v>27</v>
      </c>
      <c r="M942" s="15">
        <v>18604</v>
      </c>
      <c r="N942" s="15" t="str" cm="1">
        <f t="array" ref="N942">IFERROR(LOOKUP(2, 1/(coordinates!$A$2:$A$148&lt;=M942)/(coordinates!$B$2:$B$148&gt;=M942), coordinates!$C$2:$C$148), "-")</f>
        <v>U81</v>
      </c>
      <c r="O942" s="15" t="s">
        <v>12</v>
      </c>
      <c r="P942" s="15" t="s">
        <v>10</v>
      </c>
      <c r="Q942" s="26">
        <v>40861</v>
      </c>
      <c r="R942" s="15" t="s">
        <v>11</v>
      </c>
      <c r="S942" s="15">
        <v>33</v>
      </c>
      <c r="T942" s="15">
        <v>0</v>
      </c>
      <c r="U942" s="15">
        <v>32</v>
      </c>
    </row>
    <row r="943" spans="1:21" customFormat="1" x14ac:dyDescent="0.2">
      <c r="A943" s="17"/>
      <c r="B943" s="18"/>
      <c r="C943" s="18"/>
      <c r="D943" s="18"/>
      <c r="E943" s="18"/>
      <c r="F943" s="18"/>
      <c r="G943" s="18"/>
      <c r="H943" s="1"/>
      <c r="I943" s="18"/>
      <c r="J943" s="18"/>
      <c r="K943" s="18"/>
      <c r="L943" s="19"/>
      <c r="M943">
        <v>18607</v>
      </c>
      <c r="N943" s="18" t="str" cm="1">
        <f t="array" ref="N943">IFERROR(LOOKUP(2, 1/(coordinates!$A$2:$A$148&lt;=M943)/(coordinates!$B$2:$B$148&gt;=M943), coordinates!$C$2:$C$148), "-")</f>
        <v>U81</v>
      </c>
      <c r="O943" t="s">
        <v>10</v>
      </c>
      <c r="P943" t="s">
        <v>9</v>
      </c>
      <c r="Q943" s="4">
        <v>34189</v>
      </c>
      <c r="R943" t="s">
        <v>11</v>
      </c>
      <c r="S943">
        <v>33</v>
      </c>
      <c r="T943">
        <v>0</v>
      </c>
      <c r="U943">
        <v>31</v>
      </c>
    </row>
    <row r="944" spans="1:21" customFormat="1" x14ac:dyDescent="0.2">
      <c r="A944" s="2"/>
      <c r="B944" s="3"/>
      <c r="C944" s="3"/>
      <c r="D944" s="3"/>
      <c r="E944" s="3"/>
      <c r="F944" s="3"/>
      <c r="G944" s="3"/>
      <c r="H944" s="1"/>
      <c r="I944" s="3"/>
      <c r="J944" s="3"/>
      <c r="K944" s="3"/>
      <c r="L944" s="5"/>
      <c r="M944">
        <v>18610</v>
      </c>
      <c r="N944" s="3" t="str" cm="1">
        <f t="array" ref="N944">IFERROR(LOOKUP(2, 1/(coordinates!$A$2:$A$148&lt;=M944)/(coordinates!$B$2:$B$148&gt;=M944), coordinates!$C$2:$C$148), "-")</f>
        <v>U81</v>
      </c>
      <c r="O944" t="s">
        <v>10</v>
      </c>
      <c r="P944" t="s">
        <v>13</v>
      </c>
      <c r="Q944" s="4">
        <v>39709</v>
      </c>
      <c r="R944" t="s">
        <v>11</v>
      </c>
      <c r="S944">
        <v>33</v>
      </c>
      <c r="T944">
        <v>0</v>
      </c>
      <c r="U944">
        <v>31</v>
      </c>
    </row>
    <row r="945" spans="1:21" customFormat="1" x14ac:dyDescent="0.2">
      <c r="A945" s="11"/>
      <c r="B945" s="12"/>
      <c r="C945" s="12"/>
      <c r="D945" s="12"/>
      <c r="E945" s="12"/>
      <c r="F945" s="12"/>
      <c r="G945" s="12"/>
      <c r="H945" s="1"/>
      <c r="I945" s="12"/>
      <c r="J945" s="12"/>
      <c r="K945" s="12"/>
      <c r="L945" s="13"/>
      <c r="M945">
        <v>18614</v>
      </c>
      <c r="N945" s="12" t="str" cm="1">
        <f t="array" ref="N945">IFERROR(LOOKUP(2, 1/(coordinates!$A$2:$A$148&lt;=M945)/(coordinates!$B$2:$B$148&gt;=M945), coordinates!$C$2:$C$148), "-")</f>
        <v>U81</v>
      </c>
      <c r="O945" t="s">
        <v>13</v>
      </c>
      <c r="P945" t="s">
        <v>10</v>
      </c>
      <c r="Q945" s="4">
        <v>45275</v>
      </c>
      <c r="R945" t="s">
        <v>11</v>
      </c>
      <c r="S945">
        <v>33</v>
      </c>
      <c r="T945">
        <v>0</v>
      </c>
      <c r="U945">
        <v>32</v>
      </c>
    </row>
    <row r="946" spans="1:21" x14ac:dyDescent="0.2">
      <c r="A946" s="15" t="s">
        <v>1251</v>
      </c>
      <c r="B946" s="15">
        <v>18625</v>
      </c>
      <c r="C946" s="15" t="str" cm="1">
        <f t="array" ref="C946">IFERROR(LOOKUP(2, 1/(coordinates!$A$2:$A$148&lt;=B946)/(coordinates!$B$2:$B$148&gt;=B946), coordinates!$C$2:$C$148), "-")</f>
        <v>U81</v>
      </c>
      <c r="D946" s="15" t="str">
        <f>IFERROR(LOOKUP(2, 1/(coordinates!$A$2:$A$148&lt;=$B946)/(coordinates!$B$2:$B$148&gt;=$B946), coordinates!$D$2:$D$148), "-")</f>
        <v>uracil-DNA glycosylase</v>
      </c>
      <c r="E946" s="15" t="str">
        <f>IFERROR(LOOKUP(2, 1/(coordinates!$A$2:$A$148&lt;=$B946)/(coordinates!$B$2:$B$148&gt;=$B946), coordinates!$E$2:$E$148), "-")</f>
        <v>EC_number 3.2.2.3; involved in DNA repair</v>
      </c>
      <c r="F946" s="15" t="s">
        <v>13</v>
      </c>
      <c r="G946" s="15" t="s">
        <v>10</v>
      </c>
      <c r="H946" s="21" t="s">
        <v>140</v>
      </c>
      <c r="I946" s="15" t="s">
        <v>11</v>
      </c>
      <c r="J946" s="15">
        <v>45</v>
      </c>
      <c r="K946" s="15">
        <v>0</v>
      </c>
      <c r="L946" s="15">
        <v>45</v>
      </c>
      <c r="M946" s="15">
        <v>18625</v>
      </c>
      <c r="N946" s="15" t="str" cm="1">
        <f t="array" ref="N946">IFERROR(LOOKUP(2, 1/(coordinates!$A$2:$A$148&lt;=M946)/(coordinates!$B$2:$B$148&gt;=M946), coordinates!$C$2:$C$148), "-")</f>
        <v>U81</v>
      </c>
      <c r="O946" s="15" t="s">
        <v>13</v>
      </c>
      <c r="P946" s="15" t="s">
        <v>10</v>
      </c>
      <c r="Q946" s="21" t="s">
        <v>141</v>
      </c>
      <c r="R946" s="15" t="s">
        <v>11</v>
      </c>
      <c r="S946" s="15">
        <v>35</v>
      </c>
      <c r="T946" s="15">
        <v>2</v>
      </c>
      <c r="U946" s="15">
        <v>31</v>
      </c>
    </row>
    <row r="947" spans="1:21" x14ac:dyDescent="0.2">
      <c r="A947" s="15" t="s">
        <v>1251</v>
      </c>
      <c r="B947" s="15">
        <v>18634</v>
      </c>
      <c r="C947" s="15" t="str" cm="1">
        <f t="array" ref="C947">IFERROR(LOOKUP(2, 1/(coordinates!$A$2:$A$148&lt;=B947)/(coordinates!$B$2:$B$148&gt;=B947), coordinates!$C$2:$C$148), "-")</f>
        <v>U81</v>
      </c>
      <c r="D947" s="15" t="str">
        <f>IFERROR(LOOKUP(2, 1/(coordinates!$A$2:$A$148&lt;=$B947)/(coordinates!$B$2:$B$148&gt;=$B947), coordinates!$D$2:$D$148), "-")</f>
        <v>uracil-DNA glycosylase</v>
      </c>
      <c r="E947" s="15" t="str">
        <f>IFERROR(LOOKUP(2, 1/(coordinates!$A$2:$A$148&lt;=$B947)/(coordinates!$B$2:$B$148&gt;=$B947), coordinates!$E$2:$E$148), "-")</f>
        <v>EC_number 3.2.2.3; involved in DNA repair</v>
      </c>
      <c r="F947" s="15" t="s">
        <v>142</v>
      </c>
      <c r="G947" s="15" t="s">
        <v>143</v>
      </c>
      <c r="H947" s="21" t="s">
        <v>144</v>
      </c>
      <c r="I947" s="15" t="s">
        <v>18</v>
      </c>
      <c r="J947" s="15">
        <v>46</v>
      </c>
      <c r="K947" s="15">
        <v>0</v>
      </c>
      <c r="L947" s="15">
        <v>44</v>
      </c>
      <c r="M947" s="15">
        <v>18634</v>
      </c>
      <c r="N947" s="15" t="str" cm="1">
        <f t="array" ref="N947">IFERROR(LOOKUP(2, 1/(coordinates!$A$2:$A$148&lt;=M947)/(coordinates!$B$2:$B$148&gt;=M947), coordinates!$C$2:$C$148), "-")</f>
        <v>U81</v>
      </c>
      <c r="O947" s="15" t="s">
        <v>9</v>
      </c>
      <c r="P947" s="15" t="s">
        <v>12</v>
      </c>
      <c r="Q947" s="26">
        <v>31776</v>
      </c>
      <c r="R947" s="15" t="s">
        <v>11</v>
      </c>
      <c r="S947" s="15">
        <v>35</v>
      </c>
      <c r="T947" s="15">
        <v>4</v>
      </c>
      <c r="U947" s="15">
        <v>29</v>
      </c>
    </row>
    <row r="948" spans="1:21" customFormat="1" x14ac:dyDescent="0.2">
      <c r="A948" s="14"/>
      <c r="B948" s="15"/>
      <c r="C948" s="15"/>
      <c r="D948" s="15"/>
      <c r="E948" s="15"/>
      <c r="F948" s="15"/>
      <c r="G948" s="15"/>
      <c r="H948" s="1"/>
      <c r="I948" s="15"/>
      <c r="J948" s="15"/>
      <c r="K948" s="15"/>
      <c r="L948" s="16"/>
      <c r="M948">
        <v>18637</v>
      </c>
      <c r="N948" s="15" t="str" cm="1">
        <f t="array" ref="N948">IFERROR(LOOKUP(2, 1/(coordinates!$A$2:$A$148&lt;=M948)/(coordinates!$B$2:$B$148&gt;=M948), coordinates!$C$2:$C$148), "-")</f>
        <v>U81</v>
      </c>
      <c r="O948" t="s">
        <v>9</v>
      </c>
      <c r="P948" t="s">
        <v>12</v>
      </c>
      <c r="Q948" s="4">
        <v>41865</v>
      </c>
      <c r="R948" t="s">
        <v>11</v>
      </c>
      <c r="S948">
        <v>33</v>
      </c>
      <c r="T948">
        <v>0</v>
      </c>
      <c r="U948">
        <v>30</v>
      </c>
    </row>
    <row r="949" spans="1:21" x14ac:dyDescent="0.2">
      <c r="A949" s="15" t="s">
        <v>1251</v>
      </c>
      <c r="B949" s="15">
        <v>18646</v>
      </c>
      <c r="C949" s="15" t="str" cm="1">
        <f t="array" ref="C949">IFERROR(LOOKUP(2, 1/(coordinates!$A$2:$A$148&lt;=B949)/(coordinates!$B$2:$B$148&gt;=B949), coordinates!$C$2:$C$148), "-")</f>
        <v>U81</v>
      </c>
      <c r="D949" s="15" t="str">
        <f>IFERROR(LOOKUP(2, 1/(coordinates!$A$2:$A$148&lt;=$B949)/(coordinates!$B$2:$B$148&gt;=$B949), coordinates!$D$2:$D$148), "-")</f>
        <v>uracil-DNA glycosylase</v>
      </c>
      <c r="E949" s="15" t="str">
        <f>IFERROR(LOOKUP(2, 1/(coordinates!$A$2:$A$148&lt;=$B949)/(coordinates!$B$2:$B$148&gt;=$B949), coordinates!$E$2:$E$148), "-")</f>
        <v>EC_number 3.2.2.3; involved in DNA repair</v>
      </c>
      <c r="F949" s="15" t="s">
        <v>145</v>
      </c>
      <c r="G949" s="15" t="s">
        <v>146</v>
      </c>
      <c r="H949" s="21">
        <v>1363</v>
      </c>
      <c r="I949" s="15" t="s">
        <v>18</v>
      </c>
      <c r="J949" s="15">
        <v>46</v>
      </c>
      <c r="K949" s="15">
        <v>0</v>
      </c>
      <c r="L949" s="15">
        <v>46</v>
      </c>
      <c r="M949" s="15">
        <v>18646</v>
      </c>
      <c r="N949" s="15" t="str" cm="1">
        <f t="array" ref="N949">IFERROR(LOOKUP(2, 1/(coordinates!$A$2:$A$148&lt;=M949)/(coordinates!$B$2:$B$148&gt;=M949), coordinates!$C$2:$C$148), "-")</f>
        <v>U81</v>
      </c>
      <c r="O949" s="15" t="s">
        <v>10</v>
      </c>
      <c r="P949" s="15" t="s">
        <v>9</v>
      </c>
      <c r="Q949" s="26">
        <v>44844</v>
      </c>
      <c r="R949" s="15" t="s">
        <v>11</v>
      </c>
      <c r="S949" s="15">
        <v>33</v>
      </c>
      <c r="T949" s="15">
        <v>0</v>
      </c>
      <c r="U949" s="15">
        <v>32</v>
      </c>
    </row>
    <row r="950" spans="1:21" x14ac:dyDescent="0.2">
      <c r="A950" s="23" t="s">
        <v>1296</v>
      </c>
      <c r="B950" s="23">
        <v>18649</v>
      </c>
      <c r="C950" s="15" t="str" cm="1">
        <f t="array" ref="C950">IFERROR(LOOKUP(2, 1/(coordinates!$A$2:$A$148&lt;=B950)/(coordinates!$B$2:$B$148&gt;=B950), coordinates!$C$2:$C$148), "-")</f>
        <v>U81</v>
      </c>
      <c r="D950" s="15" t="str">
        <f>IFERROR(LOOKUP(2, 1/(coordinates!$A$2:$A$148&lt;=$B950)/(coordinates!$B$2:$B$148&gt;=$B950), coordinates!$D$2:$D$148), "-")</f>
        <v>uracil-DNA glycosylase</v>
      </c>
      <c r="E950" s="15" t="str">
        <f>IFERROR(LOOKUP(2, 1/(coordinates!$A$2:$A$148&lt;=$B950)/(coordinates!$B$2:$B$148&gt;=$B950), coordinates!$E$2:$E$148), "-")</f>
        <v>EC_number 3.2.2.3; involved in DNA repair</v>
      </c>
      <c r="F950" s="23" t="s">
        <v>13</v>
      </c>
      <c r="G950" s="23" t="s">
        <v>12</v>
      </c>
      <c r="H950" s="25">
        <v>48481</v>
      </c>
      <c r="I950" s="15" t="str">
        <f>IF(AND(LEN(F950)=LEN(G950), LEN(F950)=1), "snp", "complex")</f>
        <v>snp</v>
      </c>
      <c r="J950" s="23">
        <v>33</v>
      </c>
      <c r="K950" s="23">
        <v>0</v>
      </c>
      <c r="L950" s="23">
        <v>33</v>
      </c>
    </row>
    <row r="951" spans="1:21" x14ac:dyDescent="0.2">
      <c r="A951" s="15" t="s">
        <v>1251</v>
      </c>
      <c r="B951" s="15">
        <v>18664</v>
      </c>
      <c r="C951" s="15" t="str" cm="1">
        <f t="array" ref="C951">IFERROR(LOOKUP(2, 1/(coordinates!$A$2:$A$148&lt;=B951)/(coordinates!$B$2:$B$148&gt;=B951), coordinates!$C$2:$C$148), "-")</f>
        <v>U81</v>
      </c>
      <c r="D951" s="15" t="str">
        <f>IFERROR(LOOKUP(2, 1/(coordinates!$A$2:$A$148&lt;=$B951)/(coordinates!$B$2:$B$148&gt;=$B951), coordinates!$D$2:$D$148), "-")</f>
        <v>uracil-DNA glycosylase</v>
      </c>
      <c r="E951" s="15" t="str">
        <f>IFERROR(LOOKUP(2, 1/(coordinates!$A$2:$A$148&lt;=$B951)/(coordinates!$B$2:$B$148&gt;=$B951), coordinates!$E$2:$E$148), "-")</f>
        <v>EC_number 3.2.2.3; involved in DNA repair</v>
      </c>
      <c r="F951" s="15" t="s">
        <v>9</v>
      </c>
      <c r="G951" s="15" t="s">
        <v>12</v>
      </c>
      <c r="H951" s="21" t="s">
        <v>147</v>
      </c>
      <c r="I951" s="15" t="s">
        <v>11</v>
      </c>
      <c r="J951" s="15">
        <v>53</v>
      </c>
      <c r="K951" s="15">
        <v>0</v>
      </c>
      <c r="L951" s="15">
        <v>53</v>
      </c>
      <c r="M951" s="15">
        <v>18664</v>
      </c>
      <c r="N951" s="15" t="str" cm="1">
        <f t="array" ref="N951">IFERROR(LOOKUP(2, 1/(coordinates!$A$2:$A$148&lt;=M951)/(coordinates!$B$2:$B$148&gt;=M951), coordinates!$C$2:$C$148), "-")</f>
        <v>U81</v>
      </c>
      <c r="O951" s="15" t="s">
        <v>9</v>
      </c>
      <c r="P951" s="15" t="s">
        <v>12</v>
      </c>
      <c r="Q951" s="26">
        <v>46292</v>
      </c>
      <c r="R951" s="15" t="s">
        <v>11</v>
      </c>
      <c r="S951" s="15">
        <v>33</v>
      </c>
      <c r="T951" s="15">
        <v>0</v>
      </c>
      <c r="U951" s="15">
        <v>33</v>
      </c>
    </row>
    <row r="952" spans="1:21" x14ac:dyDescent="0.2">
      <c r="A952" s="15" t="s">
        <v>1251</v>
      </c>
      <c r="B952" s="15">
        <v>18674</v>
      </c>
      <c r="C952" s="15" t="str" cm="1">
        <f t="array" ref="C952">IFERROR(LOOKUP(2, 1/(coordinates!$A$2:$A$148&lt;=B952)/(coordinates!$B$2:$B$148&gt;=B952), coordinates!$C$2:$C$148), "-")</f>
        <v>U81</v>
      </c>
      <c r="D952" s="15" t="str">
        <f>IFERROR(LOOKUP(2, 1/(coordinates!$A$2:$A$148&lt;=$B952)/(coordinates!$B$2:$B$148&gt;=$B952), coordinates!$D$2:$D$148), "-")</f>
        <v>uracil-DNA glycosylase</v>
      </c>
      <c r="E952" s="15" t="str">
        <f>IFERROR(LOOKUP(2, 1/(coordinates!$A$2:$A$148&lt;=$B952)/(coordinates!$B$2:$B$148&gt;=$B952), coordinates!$E$2:$E$148), "-")</f>
        <v>EC_number 3.2.2.3; involved in DNA repair</v>
      </c>
      <c r="F952" s="15" t="s">
        <v>148</v>
      </c>
      <c r="G952" s="15" t="s">
        <v>149</v>
      </c>
      <c r="H952" s="21" t="s">
        <v>150</v>
      </c>
      <c r="I952" s="15" t="s">
        <v>18</v>
      </c>
      <c r="J952" s="15">
        <v>53</v>
      </c>
      <c r="K952" s="15">
        <v>0</v>
      </c>
      <c r="L952" s="15">
        <v>53</v>
      </c>
      <c r="M952" s="15">
        <v>18674</v>
      </c>
      <c r="N952" s="15" t="str" cm="1">
        <f t="array" ref="N952">IFERROR(LOOKUP(2, 1/(coordinates!$A$2:$A$148&lt;=M952)/(coordinates!$B$2:$B$148&gt;=M952), coordinates!$C$2:$C$148), "-")</f>
        <v>U81</v>
      </c>
      <c r="O952" s="15" t="s">
        <v>10</v>
      </c>
      <c r="P952" s="15" t="s">
        <v>13</v>
      </c>
      <c r="Q952" s="26">
        <v>40383</v>
      </c>
      <c r="R952" s="15" t="s">
        <v>11</v>
      </c>
      <c r="S952" s="15">
        <v>33</v>
      </c>
      <c r="T952" s="15">
        <v>0</v>
      </c>
      <c r="U952" s="15">
        <v>31</v>
      </c>
    </row>
    <row r="953" spans="1:21" customFormat="1" x14ac:dyDescent="0.2">
      <c r="A953" s="14"/>
      <c r="B953" s="15"/>
      <c r="C953" s="15"/>
      <c r="D953" s="15"/>
      <c r="E953" s="15"/>
      <c r="F953" s="15"/>
      <c r="G953" s="15"/>
      <c r="H953" s="1"/>
      <c r="I953" s="15"/>
      <c r="J953" s="15"/>
      <c r="K953" s="15"/>
      <c r="L953" s="16"/>
      <c r="M953">
        <v>18676</v>
      </c>
      <c r="N953" s="15" t="str" cm="1">
        <f t="array" ref="N953">IFERROR(LOOKUP(2, 1/(coordinates!$A$2:$A$148&lt;=M953)/(coordinates!$B$2:$B$148&gt;=M953), coordinates!$C$2:$C$148), "-")</f>
        <v>U81</v>
      </c>
      <c r="O953" t="s">
        <v>9</v>
      </c>
      <c r="P953" t="s">
        <v>12</v>
      </c>
      <c r="Q953" s="4">
        <v>38097</v>
      </c>
      <c r="R953" t="s">
        <v>11</v>
      </c>
      <c r="S953">
        <v>35</v>
      </c>
      <c r="T953">
        <v>2</v>
      </c>
      <c r="U953">
        <v>31</v>
      </c>
    </row>
    <row r="954" spans="1:21" x14ac:dyDescent="0.2">
      <c r="A954" s="15" t="s">
        <v>1251</v>
      </c>
      <c r="B954" s="15">
        <v>18683</v>
      </c>
      <c r="C954" s="15" t="str" cm="1">
        <f t="array" ref="C954">IFERROR(LOOKUP(2, 1/(coordinates!$A$2:$A$148&lt;=B954)/(coordinates!$B$2:$B$148&gt;=B954), coordinates!$C$2:$C$148), "-")</f>
        <v>U81</v>
      </c>
      <c r="D954" s="15" t="str">
        <f>IFERROR(LOOKUP(2, 1/(coordinates!$A$2:$A$148&lt;=$B954)/(coordinates!$B$2:$B$148&gt;=$B954), coordinates!$D$2:$D$148), "-")</f>
        <v>uracil-DNA glycosylase</v>
      </c>
      <c r="E954" s="15" t="str">
        <f>IFERROR(LOOKUP(2, 1/(coordinates!$A$2:$A$148&lt;=$B954)/(coordinates!$B$2:$B$148&gt;=$B954), coordinates!$E$2:$E$148), "-")</f>
        <v>EC_number 3.2.2.3; involved in DNA repair</v>
      </c>
      <c r="F954" s="15" t="s">
        <v>12</v>
      </c>
      <c r="G954" s="15" t="s">
        <v>13</v>
      </c>
      <c r="H954" s="21" t="s">
        <v>151</v>
      </c>
      <c r="I954" s="15" t="s">
        <v>11</v>
      </c>
      <c r="J954" s="15">
        <v>56</v>
      </c>
      <c r="K954" s="15">
        <v>0</v>
      </c>
      <c r="L954" s="15">
        <v>56</v>
      </c>
      <c r="M954" s="15">
        <v>18683</v>
      </c>
      <c r="N954" s="15" t="str" cm="1">
        <f t="array" ref="N954">IFERROR(LOOKUP(2, 1/(coordinates!$A$2:$A$148&lt;=M954)/(coordinates!$B$2:$B$148&gt;=M954), coordinates!$C$2:$C$148), "-")</f>
        <v>U81</v>
      </c>
      <c r="O954" s="15" t="s">
        <v>12</v>
      </c>
      <c r="P954" s="15" t="s">
        <v>13</v>
      </c>
      <c r="Q954" s="26">
        <v>45054</v>
      </c>
      <c r="R954" s="15" t="s">
        <v>11</v>
      </c>
      <c r="S954" s="15">
        <v>33</v>
      </c>
      <c r="T954" s="15">
        <v>0</v>
      </c>
      <c r="U954" s="15">
        <v>32</v>
      </c>
    </row>
    <row r="955" spans="1:21" x14ac:dyDescent="0.2">
      <c r="A955" s="15" t="s">
        <v>1251</v>
      </c>
      <c r="B955" s="15">
        <v>18688</v>
      </c>
      <c r="C955" s="15" t="str" cm="1">
        <f t="array" ref="C955">IFERROR(LOOKUP(2, 1/(coordinates!$A$2:$A$148&lt;=B955)/(coordinates!$B$2:$B$148&gt;=B955), coordinates!$C$2:$C$148), "-")</f>
        <v>U81</v>
      </c>
      <c r="D955" s="15" t="str">
        <f>IFERROR(LOOKUP(2, 1/(coordinates!$A$2:$A$148&lt;=$B955)/(coordinates!$B$2:$B$148&gt;=$B955), coordinates!$D$2:$D$148), "-")</f>
        <v>uracil-DNA glycosylase</v>
      </c>
      <c r="E955" s="15" t="str">
        <f>IFERROR(LOOKUP(2, 1/(coordinates!$A$2:$A$148&lt;=$B955)/(coordinates!$B$2:$B$148&gt;=$B955), coordinates!$E$2:$E$148), "-")</f>
        <v>EC_number 3.2.2.3; involved in DNA repair</v>
      </c>
      <c r="F955" s="15" t="s">
        <v>152</v>
      </c>
      <c r="G955" s="15" t="s">
        <v>153</v>
      </c>
      <c r="H955" s="21" t="s">
        <v>154</v>
      </c>
      <c r="I955" s="15" t="s">
        <v>18</v>
      </c>
      <c r="J955" s="15">
        <v>56</v>
      </c>
      <c r="K955" s="15">
        <v>0</v>
      </c>
      <c r="L955" s="15">
        <v>56</v>
      </c>
      <c r="M955" s="15">
        <v>18688</v>
      </c>
      <c r="N955" s="15" t="str" cm="1">
        <f t="array" ref="N955">IFERROR(LOOKUP(2, 1/(coordinates!$A$2:$A$148&lt;=M955)/(coordinates!$B$2:$B$148&gt;=M955), coordinates!$C$2:$C$148), "-")</f>
        <v>U81</v>
      </c>
      <c r="O955" s="15" t="s">
        <v>13</v>
      </c>
      <c r="P955" s="15" t="s">
        <v>10</v>
      </c>
      <c r="Q955" s="26">
        <v>34954</v>
      </c>
      <c r="R955" s="15" t="s">
        <v>11</v>
      </c>
      <c r="S955" s="15">
        <v>33</v>
      </c>
      <c r="T955" s="15">
        <v>3</v>
      </c>
      <c r="U955" s="15">
        <v>28</v>
      </c>
    </row>
    <row r="956" spans="1:21" x14ac:dyDescent="0.2">
      <c r="A956" s="23" t="s">
        <v>1296</v>
      </c>
      <c r="B956" s="23">
        <v>18691</v>
      </c>
      <c r="C956" s="15" t="str" cm="1">
        <f t="array" ref="C956">IFERROR(LOOKUP(2, 1/(coordinates!$A$2:$A$148&lt;=B956)/(coordinates!$B$2:$B$148&gt;=B956), coordinates!$C$2:$C$148), "-")</f>
        <v>U81</v>
      </c>
      <c r="D956" s="15" t="str">
        <f>IFERROR(LOOKUP(2, 1/(coordinates!$A$2:$A$148&lt;=$B956)/(coordinates!$B$2:$B$148&gt;=$B956), coordinates!$D$2:$D$148), "-")</f>
        <v>uracil-DNA glycosylase</v>
      </c>
      <c r="E956" s="15" t="str">
        <f>IFERROR(LOOKUP(2, 1/(coordinates!$A$2:$A$148&lt;=$B956)/(coordinates!$B$2:$B$148&gt;=$B956), coordinates!$E$2:$E$148), "-")</f>
        <v>EC_number 3.2.2.3; involved in DNA repair</v>
      </c>
      <c r="F956" s="23" t="s">
        <v>10</v>
      </c>
      <c r="G956" s="23" t="s">
        <v>12</v>
      </c>
      <c r="H956" s="25">
        <v>31196</v>
      </c>
      <c r="I956" s="15" t="str">
        <f>IF(AND(LEN(F956)=LEN(G956), LEN(F956)=1), "snp", "complex")</f>
        <v>snp</v>
      </c>
      <c r="J956" s="23">
        <v>34</v>
      </c>
      <c r="K956" s="23">
        <v>1</v>
      </c>
      <c r="L956" s="23">
        <v>30</v>
      </c>
    </row>
    <row r="957" spans="1:21" x14ac:dyDescent="0.2">
      <c r="A957" s="15" t="s">
        <v>1251</v>
      </c>
      <c r="B957" s="15">
        <v>18698</v>
      </c>
      <c r="C957" s="15" t="str" cm="1">
        <f t="array" ref="C957">IFERROR(LOOKUP(2, 1/(coordinates!$A$2:$A$148&lt;=B957)/(coordinates!$B$2:$B$148&gt;=B957), coordinates!$C$2:$C$148), "-")</f>
        <v>U81</v>
      </c>
      <c r="D957" s="15" t="str">
        <f>IFERROR(LOOKUP(2, 1/(coordinates!$A$2:$A$148&lt;=$B957)/(coordinates!$B$2:$B$148&gt;=$B957), coordinates!$D$2:$D$148), "-")</f>
        <v>uracil-DNA glycosylase</v>
      </c>
      <c r="E957" s="15" t="str">
        <f>IFERROR(LOOKUP(2, 1/(coordinates!$A$2:$A$148&lt;=$B957)/(coordinates!$B$2:$B$148&gt;=$B957), coordinates!$E$2:$E$148), "-")</f>
        <v>EC_number 3.2.2.3; involved in DNA repair</v>
      </c>
      <c r="F957" s="15" t="s">
        <v>13</v>
      </c>
      <c r="G957" s="15" t="s">
        <v>10</v>
      </c>
      <c r="H957" s="21" t="s">
        <v>155</v>
      </c>
      <c r="I957" s="15" t="s">
        <v>11</v>
      </c>
      <c r="J957" s="15">
        <v>66</v>
      </c>
      <c r="K957" s="15">
        <v>0</v>
      </c>
      <c r="L957" s="15">
        <v>66</v>
      </c>
      <c r="M957" s="15">
        <v>18698</v>
      </c>
      <c r="N957" s="15" t="str" cm="1">
        <f t="array" ref="N957">IFERROR(LOOKUP(2, 1/(coordinates!$A$2:$A$148&lt;=M957)/(coordinates!$B$2:$B$148&gt;=M957), coordinates!$C$2:$C$148), "-")</f>
        <v>U81</v>
      </c>
      <c r="O957" s="15" t="s">
        <v>13</v>
      </c>
      <c r="P957" s="15" t="s">
        <v>10</v>
      </c>
      <c r="Q957" s="26">
        <v>44704</v>
      </c>
      <c r="R957" s="15" t="s">
        <v>11</v>
      </c>
      <c r="S957" s="15">
        <v>33</v>
      </c>
      <c r="T957" s="15">
        <v>0</v>
      </c>
      <c r="U957" s="15">
        <v>32</v>
      </c>
    </row>
    <row r="958" spans="1:21" x14ac:dyDescent="0.2">
      <c r="A958" s="15" t="s">
        <v>1251</v>
      </c>
      <c r="B958" s="15">
        <v>18703</v>
      </c>
      <c r="C958" s="15" t="str" cm="1">
        <f t="array" ref="C958">IFERROR(LOOKUP(2, 1/(coordinates!$A$2:$A$148&lt;=B958)/(coordinates!$B$2:$B$148&gt;=B958), coordinates!$C$2:$C$148), "-")</f>
        <v>U81</v>
      </c>
      <c r="D958" s="15" t="str">
        <f>IFERROR(LOOKUP(2, 1/(coordinates!$A$2:$A$148&lt;=$B958)/(coordinates!$B$2:$B$148&gt;=$B958), coordinates!$D$2:$D$148), "-")</f>
        <v>uracil-DNA glycosylase</v>
      </c>
      <c r="E958" s="15" t="str">
        <f>IFERROR(LOOKUP(2, 1/(coordinates!$A$2:$A$148&lt;=$B958)/(coordinates!$B$2:$B$148&gt;=$B958), coordinates!$E$2:$E$148), "-")</f>
        <v>EC_number 3.2.2.3; involved in DNA repair</v>
      </c>
      <c r="F958" s="15" t="s">
        <v>9</v>
      </c>
      <c r="G958" s="15" t="s">
        <v>10</v>
      </c>
      <c r="H958" s="21" t="s">
        <v>156</v>
      </c>
      <c r="I958" s="15" t="s">
        <v>11</v>
      </c>
      <c r="J958" s="15">
        <v>68</v>
      </c>
      <c r="K958" s="15">
        <v>0</v>
      </c>
      <c r="L958" s="15">
        <v>68</v>
      </c>
      <c r="M958" s="15">
        <v>18703</v>
      </c>
      <c r="N958" s="15" t="str" cm="1">
        <f t="array" ref="N958">IFERROR(LOOKUP(2, 1/(coordinates!$A$2:$A$148&lt;=M958)/(coordinates!$B$2:$B$148&gt;=M958), coordinates!$C$2:$C$148), "-")</f>
        <v>U81</v>
      </c>
      <c r="O958" s="15" t="s">
        <v>9</v>
      </c>
      <c r="P958" s="15" t="s">
        <v>10</v>
      </c>
      <c r="Q958" s="26">
        <v>38434</v>
      </c>
      <c r="R958" s="15" t="s">
        <v>11</v>
      </c>
      <c r="S958" s="15">
        <v>34</v>
      </c>
      <c r="T958" s="15">
        <v>1</v>
      </c>
      <c r="U958" s="15">
        <v>31</v>
      </c>
    </row>
    <row r="959" spans="1:21" x14ac:dyDescent="0.2">
      <c r="A959" s="15" t="s">
        <v>1251</v>
      </c>
      <c r="B959" s="15">
        <v>18733</v>
      </c>
      <c r="C959" s="15" t="str" cm="1">
        <f t="array" ref="C959">IFERROR(LOOKUP(2, 1/(coordinates!$A$2:$A$148&lt;=B959)/(coordinates!$B$2:$B$148&gt;=B959), coordinates!$C$2:$C$148), "-")</f>
        <v>U81</v>
      </c>
      <c r="D959" s="15" t="str">
        <f>IFERROR(LOOKUP(2, 1/(coordinates!$A$2:$A$148&lt;=$B959)/(coordinates!$B$2:$B$148&gt;=$B959), coordinates!$D$2:$D$148), "-")</f>
        <v>uracil-DNA glycosylase</v>
      </c>
      <c r="E959" s="15" t="str">
        <f>IFERROR(LOOKUP(2, 1/(coordinates!$A$2:$A$148&lt;=$B959)/(coordinates!$B$2:$B$148&gt;=$B959), coordinates!$E$2:$E$148), "-")</f>
        <v>EC_number 3.2.2.3; involved in DNA repair</v>
      </c>
      <c r="F959" s="15" t="s">
        <v>10</v>
      </c>
      <c r="G959" s="15" t="s">
        <v>13</v>
      </c>
      <c r="H959" s="21" t="s">
        <v>157</v>
      </c>
      <c r="I959" s="15" t="s">
        <v>11</v>
      </c>
      <c r="J959" s="15">
        <v>69</v>
      </c>
      <c r="K959" s="15">
        <v>0</v>
      </c>
      <c r="L959" s="15">
        <v>69</v>
      </c>
      <c r="M959" s="15">
        <v>18733</v>
      </c>
      <c r="N959" s="15" t="str" cm="1">
        <f t="array" ref="N959">IFERROR(LOOKUP(2, 1/(coordinates!$A$2:$A$148&lt;=M959)/(coordinates!$B$2:$B$148&gt;=M959), coordinates!$C$2:$C$148), "-")</f>
        <v>U81</v>
      </c>
      <c r="O959" s="15" t="s">
        <v>10</v>
      </c>
      <c r="P959" s="15" t="s">
        <v>13</v>
      </c>
      <c r="Q959" s="26">
        <v>36753</v>
      </c>
      <c r="R959" s="15" t="s">
        <v>11</v>
      </c>
      <c r="S959" s="15">
        <v>35</v>
      </c>
      <c r="T959" s="15">
        <v>2</v>
      </c>
      <c r="U959" s="15">
        <v>32</v>
      </c>
    </row>
    <row r="960" spans="1:21" x14ac:dyDescent="0.2">
      <c r="A960" s="23" t="s">
        <v>1296</v>
      </c>
      <c r="B960" s="23">
        <v>18754</v>
      </c>
      <c r="C960" s="15" t="str" cm="1">
        <f t="array" ref="C960">IFERROR(LOOKUP(2, 1/(coordinates!$A$2:$A$148&lt;=B960)/(coordinates!$B$2:$B$148&gt;=B960), coordinates!$C$2:$C$148), "-")</f>
        <v>U81</v>
      </c>
      <c r="D960" s="15" t="str">
        <f>IFERROR(LOOKUP(2, 1/(coordinates!$A$2:$A$148&lt;=$B960)/(coordinates!$B$2:$B$148&gt;=$B960), coordinates!$D$2:$D$148), "-")</f>
        <v>uracil-DNA glycosylase</v>
      </c>
      <c r="E960" s="15" t="str">
        <f>IFERROR(LOOKUP(2, 1/(coordinates!$A$2:$A$148&lt;=$B960)/(coordinates!$B$2:$B$148&gt;=$B960), coordinates!$E$2:$E$148), "-")</f>
        <v>EC_number 3.2.2.3; involved in DNA repair</v>
      </c>
      <c r="F960" s="23" t="s">
        <v>10</v>
      </c>
      <c r="G960" s="23" t="s">
        <v>13</v>
      </c>
      <c r="H960" s="25">
        <v>40562</v>
      </c>
      <c r="I960" s="15" t="str">
        <f t="shared" ref="I960:I991" si="23">IF(AND(LEN(F960)=LEN(G960), LEN(F960)=1), "snp", "complex")</f>
        <v>snp</v>
      </c>
      <c r="J960" s="23">
        <v>35</v>
      </c>
      <c r="K960" s="23">
        <v>1</v>
      </c>
      <c r="L960" s="23">
        <v>34</v>
      </c>
    </row>
    <row r="961" spans="1:12" x14ac:dyDescent="0.2">
      <c r="A961" s="23" t="s">
        <v>1296</v>
      </c>
      <c r="B961" s="23">
        <v>18757</v>
      </c>
      <c r="C961" s="15" t="str" cm="1">
        <f t="array" ref="C961">IFERROR(LOOKUP(2, 1/(coordinates!$A$2:$A$148&lt;=B961)/(coordinates!$B$2:$B$148&gt;=B961), coordinates!$C$2:$C$148), "-")</f>
        <v>U81</v>
      </c>
      <c r="D961" s="15" t="str">
        <f>IFERROR(LOOKUP(2, 1/(coordinates!$A$2:$A$148&lt;=$B961)/(coordinates!$B$2:$B$148&gt;=$B961), coordinates!$D$2:$D$148), "-")</f>
        <v>uracil-DNA glycosylase</v>
      </c>
      <c r="E961" s="15" t="str">
        <f>IFERROR(LOOKUP(2, 1/(coordinates!$A$2:$A$148&lt;=$B961)/(coordinates!$B$2:$B$148&gt;=$B961), coordinates!$E$2:$E$148), "-")</f>
        <v>EC_number 3.2.2.3; involved in DNA repair</v>
      </c>
      <c r="F961" s="23" t="s">
        <v>12</v>
      </c>
      <c r="G961" s="23" t="s">
        <v>9</v>
      </c>
      <c r="H961" s="25">
        <v>43626</v>
      </c>
      <c r="I961" s="15" t="str">
        <f t="shared" si="23"/>
        <v>snp</v>
      </c>
      <c r="J961" s="23">
        <v>35</v>
      </c>
      <c r="K961" s="23">
        <v>0</v>
      </c>
      <c r="L961" s="23">
        <v>35</v>
      </c>
    </row>
    <row r="962" spans="1:12" x14ac:dyDescent="0.2">
      <c r="A962" s="23" t="s">
        <v>1296</v>
      </c>
      <c r="B962" s="23">
        <v>18763</v>
      </c>
      <c r="C962" s="15" t="str" cm="1">
        <f t="array" ref="C962">IFERROR(LOOKUP(2, 1/(coordinates!$A$2:$A$148&lt;=B962)/(coordinates!$B$2:$B$148&gt;=B962), coordinates!$C$2:$C$148), "-")</f>
        <v>U81</v>
      </c>
      <c r="D962" s="15" t="str">
        <f>IFERROR(LOOKUP(2, 1/(coordinates!$A$2:$A$148&lt;=$B962)/(coordinates!$B$2:$B$148&gt;=$B962), coordinates!$D$2:$D$148), "-")</f>
        <v>uracil-DNA glycosylase</v>
      </c>
      <c r="E962" s="15" t="str">
        <f>IFERROR(LOOKUP(2, 1/(coordinates!$A$2:$A$148&lt;=$B962)/(coordinates!$B$2:$B$148&gt;=$B962), coordinates!$E$2:$E$148), "-")</f>
        <v>EC_number 3.2.2.3; involved in DNA repair</v>
      </c>
      <c r="F962" s="23" t="s">
        <v>13</v>
      </c>
      <c r="G962" s="23" t="s">
        <v>10</v>
      </c>
      <c r="H962" s="24" t="s">
        <v>1254</v>
      </c>
      <c r="I962" s="15" t="str">
        <f t="shared" si="23"/>
        <v>snp</v>
      </c>
      <c r="J962" s="23">
        <v>35</v>
      </c>
      <c r="K962" s="23">
        <v>2</v>
      </c>
      <c r="L962" s="23">
        <v>32</v>
      </c>
    </row>
    <row r="963" spans="1:12" x14ac:dyDescent="0.2">
      <c r="A963" s="23" t="s">
        <v>1296</v>
      </c>
      <c r="B963" s="23">
        <v>18766</v>
      </c>
      <c r="C963" s="15" t="str" cm="1">
        <f t="array" ref="C963">IFERROR(LOOKUP(2, 1/(coordinates!$A$2:$A$148&lt;=B963)/(coordinates!$B$2:$B$148&gt;=B963), coordinates!$C$2:$C$148), "-")</f>
        <v>U81</v>
      </c>
      <c r="D963" s="15" t="str">
        <f>IFERROR(LOOKUP(2, 1/(coordinates!$A$2:$A$148&lt;=$B963)/(coordinates!$B$2:$B$148&gt;=$B963), coordinates!$D$2:$D$148), "-")</f>
        <v>uracil-DNA glycosylase</v>
      </c>
      <c r="E963" s="15" t="str">
        <f>IFERROR(LOOKUP(2, 1/(coordinates!$A$2:$A$148&lt;=$B963)/(coordinates!$B$2:$B$148&gt;=$B963), coordinates!$E$2:$E$148), "-")</f>
        <v>EC_number 3.2.2.3; involved in DNA repair</v>
      </c>
      <c r="F963" s="23" t="s">
        <v>12</v>
      </c>
      <c r="G963" s="23" t="s">
        <v>9</v>
      </c>
      <c r="H963" s="25">
        <v>43249</v>
      </c>
      <c r="I963" s="15" t="str">
        <f t="shared" si="23"/>
        <v>snp</v>
      </c>
      <c r="J963" s="23">
        <v>35</v>
      </c>
      <c r="K963" s="23">
        <v>0</v>
      </c>
      <c r="L963" s="23">
        <v>33</v>
      </c>
    </row>
    <row r="964" spans="1:12" x14ac:dyDescent="0.2">
      <c r="A964" s="23" t="s">
        <v>1296</v>
      </c>
      <c r="B964" s="23">
        <v>18769</v>
      </c>
      <c r="C964" s="15" t="str" cm="1">
        <f t="array" ref="C964">IFERROR(LOOKUP(2, 1/(coordinates!$A$2:$A$148&lt;=B964)/(coordinates!$B$2:$B$148&gt;=B964), coordinates!$C$2:$C$148), "-")</f>
        <v>U81</v>
      </c>
      <c r="D964" s="15" t="str">
        <f>IFERROR(LOOKUP(2, 1/(coordinates!$A$2:$A$148&lt;=$B964)/(coordinates!$B$2:$B$148&gt;=$B964), coordinates!$D$2:$D$148), "-")</f>
        <v>uracil-DNA glycosylase</v>
      </c>
      <c r="E964" s="15" t="str">
        <f>IFERROR(LOOKUP(2, 1/(coordinates!$A$2:$A$148&lt;=$B964)/(coordinates!$B$2:$B$148&gt;=$B964), coordinates!$E$2:$E$148), "-")</f>
        <v>EC_number 3.2.2.3; involved in DNA repair</v>
      </c>
      <c r="F964" s="23" t="s">
        <v>13</v>
      </c>
      <c r="G964" s="23" t="s">
        <v>9</v>
      </c>
      <c r="H964" s="25">
        <v>44078</v>
      </c>
      <c r="I964" s="15" t="str">
        <f t="shared" si="23"/>
        <v>snp</v>
      </c>
      <c r="J964" s="23">
        <v>35</v>
      </c>
      <c r="K964" s="23">
        <v>0</v>
      </c>
      <c r="L964" s="23">
        <v>34</v>
      </c>
    </row>
    <row r="965" spans="1:12" x14ac:dyDescent="0.2">
      <c r="A965" s="23" t="s">
        <v>1296</v>
      </c>
      <c r="B965" s="23">
        <v>18775</v>
      </c>
      <c r="C965" s="15" t="str" cm="1">
        <f t="array" ref="C965">IFERROR(LOOKUP(2, 1/(coordinates!$A$2:$A$148&lt;=B965)/(coordinates!$B$2:$B$148&gt;=B965), coordinates!$C$2:$C$148), "-")</f>
        <v>U81</v>
      </c>
      <c r="D965" s="15" t="str">
        <f>IFERROR(LOOKUP(2, 1/(coordinates!$A$2:$A$148&lt;=$B965)/(coordinates!$B$2:$B$148&gt;=$B965), coordinates!$D$2:$D$148), "-")</f>
        <v>uracil-DNA glycosylase</v>
      </c>
      <c r="E965" s="15" t="str">
        <f>IFERROR(LOOKUP(2, 1/(coordinates!$A$2:$A$148&lt;=$B965)/(coordinates!$B$2:$B$148&gt;=$B965), coordinates!$E$2:$E$148), "-")</f>
        <v>EC_number 3.2.2.3; involved in DNA repair</v>
      </c>
      <c r="F965" s="23" t="s">
        <v>13</v>
      </c>
      <c r="G965" s="23" t="s">
        <v>10</v>
      </c>
      <c r="H965" s="24" t="s">
        <v>38</v>
      </c>
      <c r="I965" s="15" t="str">
        <f t="shared" si="23"/>
        <v>snp</v>
      </c>
      <c r="J965" s="23">
        <v>35</v>
      </c>
      <c r="K965" s="23">
        <v>0</v>
      </c>
      <c r="L965" s="23">
        <v>33</v>
      </c>
    </row>
    <row r="966" spans="1:12" x14ac:dyDescent="0.2">
      <c r="A966" s="23" t="s">
        <v>1296</v>
      </c>
      <c r="B966" s="23">
        <v>18777</v>
      </c>
      <c r="C966" s="15" t="str" cm="1">
        <f t="array" ref="C966">IFERROR(LOOKUP(2, 1/(coordinates!$A$2:$A$148&lt;=B966)/(coordinates!$B$2:$B$148&gt;=B966), coordinates!$C$2:$C$148), "-")</f>
        <v>U81</v>
      </c>
      <c r="D966" s="15" t="str">
        <f>IFERROR(LOOKUP(2, 1/(coordinates!$A$2:$A$148&lt;=$B966)/(coordinates!$B$2:$B$148&gt;=$B966), coordinates!$D$2:$D$148), "-")</f>
        <v>uracil-DNA glycosylase</v>
      </c>
      <c r="E966" s="15" t="str">
        <f>IFERROR(LOOKUP(2, 1/(coordinates!$A$2:$A$148&lt;=$B966)/(coordinates!$B$2:$B$148&gt;=$B966), coordinates!$E$2:$E$148), "-")</f>
        <v>EC_number 3.2.2.3; involved in DNA repair</v>
      </c>
      <c r="F966" s="23" t="s">
        <v>33</v>
      </c>
      <c r="G966" s="23" t="s">
        <v>187</v>
      </c>
      <c r="H966" s="25">
        <v>78508</v>
      </c>
      <c r="I966" s="15" t="str">
        <f t="shared" si="23"/>
        <v>complex</v>
      </c>
      <c r="J966" s="23">
        <v>35</v>
      </c>
      <c r="K966" s="23">
        <v>2</v>
      </c>
      <c r="L966" s="23">
        <v>31</v>
      </c>
    </row>
    <row r="967" spans="1:12" x14ac:dyDescent="0.2">
      <c r="A967" s="23" t="s">
        <v>1296</v>
      </c>
      <c r="B967" s="23">
        <v>18781</v>
      </c>
      <c r="C967" s="15" t="str" cm="1">
        <f t="array" ref="C967">IFERROR(LOOKUP(2, 1/(coordinates!$A$2:$A$148&lt;=B967)/(coordinates!$B$2:$B$148&gt;=B967), coordinates!$C$2:$C$148), "-")</f>
        <v>U81</v>
      </c>
      <c r="D967" s="15" t="str">
        <f>IFERROR(LOOKUP(2, 1/(coordinates!$A$2:$A$148&lt;=$B967)/(coordinates!$B$2:$B$148&gt;=$B967), coordinates!$D$2:$D$148), "-")</f>
        <v>uracil-DNA glycosylase</v>
      </c>
      <c r="E967" s="15" t="str">
        <f>IFERROR(LOOKUP(2, 1/(coordinates!$A$2:$A$148&lt;=$B967)/(coordinates!$B$2:$B$148&gt;=$B967), coordinates!$E$2:$E$148), "-")</f>
        <v>EC_number 3.2.2.3; involved in DNA repair</v>
      </c>
      <c r="F967" s="23" t="s">
        <v>9</v>
      </c>
      <c r="G967" s="23" t="s">
        <v>12</v>
      </c>
      <c r="H967" s="25">
        <v>45292</v>
      </c>
      <c r="I967" s="15" t="str">
        <f t="shared" si="23"/>
        <v>snp</v>
      </c>
      <c r="J967" s="23">
        <v>35</v>
      </c>
      <c r="K967" s="23">
        <v>1</v>
      </c>
      <c r="L967" s="23">
        <v>33</v>
      </c>
    </row>
    <row r="968" spans="1:12" x14ac:dyDescent="0.2">
      <c r="A968" s="23" t="s">
        <v>1296</v>
      </c>
      <c r="B968" s="23">
        <v>18787</v>
      </c>
      <c r="C968" s="15" t="str" cm="1">
        <f t="array" ref="C968">IFERROR(LOOKUP(2, 1/(coordinates!$A$2:$A$148&lt;=B968)/(coordinates!$B$2:$B$148&gt;=B968), coordinates!$C$2:$C$148), "-")</f>
        <v>U81</v>
      </c>
      <c r="D968" s="15" t="str">
        <f>IFERROR(LOOKUP(2, 1/(coordinates!$A$2:$A$148&lt;=$B968)/(coordinates!$B$2:$B$148&gt;=$B968), coordinates!$D$2:$D$148), "-")</f>
        <v>uracil-DNA glycosylase</v>
      </c>
      <c r="E968" s="15" t="str">
        <f>IFERROR(LOOKUP(2, 1/(coordinates!$A$2:$A$148&lt;=$B968)/(coordinates!$B$2:$B$148&gt;=$B968), coordinates!$E$2:$E$148), "-")</f>
        <v>EC_number 3.2.2.3; involved in DNA repair</v>
      </c>
      <c r="F968" s="23" t="s">
        <v>10</v>
      </c>
      <c r="G968" s="23" t="s">
        <v>9</v>
      </c>
      <c r="H968" s="25">
        <v>32945</v>
      </c>
      <c r="I968" s="15" t="str">
        <f t="shared" si="23"/>
        <v>snp</v>
      </c>
      <c r="J968" s="23">
        <v>35</v>
      </c>
      <c r="K968" s="23">
        <v>0</v>
      </c>
      <c r="L968" s="23">
        <v>24</v>
      </c>
    </row>
    <row r="969" spans="1:12" x14ac:dyDescent="0.2">
      <c r="A969" s="23" t="s">
        <v>1296</v>
      </c>
      <c r="B969" s="23">
        <v>18790</v>
      </c>
      <c r="C969" s="15" t="str" cm="1">
        <f t="array" ref="C969">IFERROR(LOOKUP(2, 1/(coordinates!$A$2:$A$148&lt;=B969)/(coordinates!$B$2:$B$148&gt;=B969), coordinates!$C$2:$C$148), "-")</f>
        <v>U81</v>
      </c>
      <c r="D969" s="15" t="str">
        <f>IFERROR(LOOKUP(2, 1/(coordinates!$A$2:$A$148&lt;=$B969)/(coordinates!$B$2:$B$148&gt;=$B969), coordinates!$D$2:$D$148), "-")</f>
        <v>uracil-DNA glycosylase</v>
      </c>
      <c r="E969" s="15" t="str">
        <f>IFERROR(LOOKUP(2, 1/(coordinates!$A$2:$A$148&lt;=$B969)/(coordinates!$B$2:$B$148&gt;=$B969), coordinates!$E$2:$E$148), "-")</f>
        <v>EC_number 3.2.2.3; involved in DNA repair</v>
      </c>
      <c r="F969" s="23" t="s">
        <v>10</v>
      </c>
      <c r="G969" s="23" t="s">
        <v>13</v>
      </c>
      <c r="H969" s="25">
        <v>20215</v>
      </c>
      <c r="I969" s="15" t="str">
        <f t="shared" si="23"/>
        <v>snp</v>
      </c>
      <c r="J969" s="23">
        <v>35</v>
      </c>
      <c r="K969" s="23">
        <v>0</v>
      </c>
      <c r="L969" s="23">
        <v>26</v>
      </c>
    </row>
    <row r="970" spans="1:12" x14ac:dyDescent="0.2">
      <c r="A970" s="23" t="s">
        <v>1296</v>
      </c>
      <c r="B970" s="23">
        <v>18799</v>
      </c>
      <c r="C970" s="15" t="str" cm="1">
        <f t="array" ref="C970">IFERROR(LOOKUP(2, 1/(coordinates!$A$2:$A$148&lt;=B970)/(coordinates!$B$2:$B$148&gt;=B970), coordinates!$C$2:$C$148), "-")</f>
        <v>U81</v>
      </c>
      <c r="D970" s="15" t="str">
        <f>IFERROR(LOOKUP(2, 1/(coordinates!$A$2:$A$148&lt;=$B970)/(coordinates!$B$2:$B$148&gt;=$B970), coordinates!$D$2:$D$148), "-")</f>
        <v>uracil-DNA glycosylase</v>
      </c>
      <c r="E970" s="15" t="str">
        <f>IFERROR(LOOKUP(2, 1/(coordinates!$A$2:$A$148&lt;=$B970)/(coordinates!$B$2:$B$148&gt;=$B970), coordinates!$E$2:$E$148), "-")</f>
        <v>EC_number 3.2.2.3; involved in DNA repair</v>
      </c>
      <c r="F970" s="23" t="s">
        <v>13</v>
      </c>
      <c r="G970" s="23" t="s">
        <v>10</v>
      </c>
      <c r="H970" s="25">
        <v>43722</v>
      </c>
      <c r="I970" s="15" t="str">
        <f t="shared" si="23"/>
        <v>snp</v>
      </c>
      <c r="J970" s="23">
        <v>35</v>
      </c>
      <c r="K970" s="23">
        <v>1</v>
      </c>
      <c r="L970" s="23">
        <v>33</v>
      </c>
    </row>
    <row r="971" spans="1:12" x14ac:dyDescent="0.2">
      <c r="A971" s="23" t="s">
        <v>1296</v>
      </c>
      <c r="B971" s="23">
        <v>18811</v>
      </c>
      <c r="C971" s="15" t="str" cm="1">
        <f t="array" ref="C971">IFERROR(LOOKUP(2, 1/(coordinates!$A$2:$A$148&lt;=B971)/(coordinates!$B$2:$B$148&gt;=B971), coordinates!$C$2:$C$148), "-")</f>
        <v>U81</v>
      </c>
      <c r="D971" s="15" t="str">
        <f>IFERROR(LOOKUP(2, 1/(coordinates!$A$2:$A$148&lt;=$B971)/(coordinates!$B$2:$B$148&gt;=$B971), coordinates!$D$2:$D$148), "-")</f>
        <v>uracil-DNA glycosylase</v>
      </c>
      <c r="E971" s="15" t="str">
        <f>IFERROR(LOOKUP(2, 1/(coordinates!$A$2:$A$148&lt;=$B971)/(coordinates!$B$2:$B$148&gt;=$B971), coordinates!$E$2:$E$148), "-")</f>
        <v>EC_number 3.2.2.3; involved in DNA repair</v>
      </c>
      <c r="F971" s="23" t="s">
        <v>10</v>
      </c>
      <c r="G971" s="23" t="s">
        <v>13</v>
      </c>
      <c r="H971" s="25">
        <v>30487</v>
      </c>
      <c r="I971" s="15" t="str">
        <f t="shared" si="23"/>
        <v>snp</v>
      </c>
      <c r="J971" s="23">
        <v>34</v>
      </c>
      <c r="K971" s="23">
        <v>1</v>
      </c>
      <c r="L971" s="23">
        <v>32</v>
      </c>
    </row>
    <row r="972" spans="1:12" x14ac:dyDescent="0.2">
      <c r="A972" s="23" t="s">
        <v>1296</v>
      </c>
      <c r="B972" s="23">
        <v>18821</v>
      </c>
      <c r="C972" s="15" t="str" cm="1">
        <f t="array" ref="C972">IFERROR(LOOKUP(2, 1/(coordinates!$A$2:$A$148&lt;=B972)/(coordinates!$B$2:$B$148&gt;=B972), coordinates!$C$2:$C$148), "-")</f>
        <v>-</v>
      </c>
      <c r="D972" s="15" t="str">
        <f>IFERROR(LOOKUP(2, 1/(coordinates!$A$2:$A$148&lt;=$B972)/(coordinates!$B$2:$B$148&gt;=$B972), coordinates!$D$2:$D$148), "-")</f>
        <v>-</v>
      </c>
      <c r="E972" s="15" t="str">
        <f>IFERROR(LOOKUP(2, 1/(coordinates!$A$2:$A$148&lt;=$B972)/(coordinates!$B$2:$B$148&gt;=$B972), coordinates!$E$2:$E$148), "-")</f>
        <v>-</v>
      </c>
      <c r="F972" s="23" t="s">
        <v>13</v>
      </c>
      <c r="G972" s="23" t="s">
        <v>9</v>
      </c>
      <c r="H972" s="25">
        <v>32838</v>
      </c>
      <c r="I972" s="15" t="str">
        <f t="shared" si="23"/>
        <v>snp</v>
      </c>
      <c r="J972" s="23">
        <v>34</v>
      </c>
      <c r="K972" s="23">
        <v>1</v>
      </c>
      <c r="L972" s="23">
        <v>32</v>
      </c>
    </row>
    <row r="973" spans="1:12" x14ac:dyDescent="0.2">
      <c r="A973" s="23" t="s">
        <v>1296</v>
      </c>
      <c r="B973" s="23">
        <v>18823</v>
      </c>
      <c r="C973" s="15" t="str" cm="1">
        <f t="array" ref="C973">IFERROR(LOOKUP(2, 1/(coordinates!$A$2:$A$148&lt;=B973)/(coordinates!$B$2:$B$148&gt;=B973), coordinates!$C$2:$C$148), "-")</f>
        <v>-</v>
      </c>
      <c r="D973" s="15" t="str">
        <f>IFERROR(LOOKUP(2, 1/(coordinates!$A$2:$A$148&lt;=$B973)/(coordinates!$B$2:$B$148&gt;=$B973), coordinates!$D$2:$D$148), "-")</f>
        <v>-</v>
      </c>
      <c r="E973" s="15" t="str">
        <f>IFERROR(LOOKUP(2, 1/(coordinates!$A$2:$A$148&lt;=$B973)/(coordinates!$B$2:$B$148&gt;=$B973), coordinates!$E$2:$E$148), "-")</f>
        <v>-</v>
      </c>
      <c r="F973" s="23" t="s">
        <v>9</v>
      </c>
      <c r="G973" s="23" t="s">
        <v>10</v>
      </c>
      <c r="H973" s="25">
        <v>21066</v>
      </c>
      <c r="I973" s="15" t="str">
        <f t="shared" si="23"/>
        <v>snp</v>
      </c>
      <c r="J973" s="23">
        <v>34</v>
      </c>
      <c r="K973" s="23">
        <v>2</v>
      </c>
      <c r="L973" s="23">
        <v>32</v>
      </c>
    </row>
    <row r="974" spans="1:12" x14ac:dyDescent="0.2">
      <c r="A974" s="23" t="s">
        <v>1296</v>
      </c>
      <c r="B974" s="23">
        <v>18830</v>
      </c>
      <c r="C974" s="15" t="str" cm="1">
        <f t="array" ref="C974">IFERROR(LOOKUP(2, 1/(coordinates!$A$2:$A$148&lt;=B974)/(coordinates!$B$2:$B$148&gt;=B974), coordinates!$C$2:$C$148), "-")</f>
        <v>-</v>
      </c>
      <c r="D974" s="15" t="str">
        <f>IFERROR(LOOKUP(2, 1/(coordinates!$A$2:$A$148&lt;=$B974)/(coordinates!$B$2:$B$148&gt;=$B974), coordinates!$D$2:$D$148), "-")</f>
        <v>-</v>
      </c>
      <c r="E974" s="15" t="str">
        <f>IFERROR(LOOKUP(2, 1/(coordinates!$A$2:$A$148&lt;=$B974)/(coordinates!$B$2:$B$148&gt;=$B974), coordinates!$E$2:$E$148), "-")</f>
        <v>-</v>
      </c>
      <c r="F974" s="23" t="s">
        <v>10</v>
      </c>
      <c r="G974" s="23" t="s">
        <v>13</v>
      </c>
      <c r="H974" s="25">
        <v>17288</v>
      </c>
      <c r="I974" s="15" t="str">
        <f t="shared" si="23"/>
        <v>snp</v>
      </c>
      <c r="J974" s="23">
        <v>34</v>
      </c>
      <c r="K974" s="23">
        <v>1</v>
      </c>
      <c r="L974" s="23">
        <v>29</v>
      </c>
    </row>
    <row r="975" spans="1:12" x14ac:dyDescent="0.2">
      <c r="A975" s="23" t="s">
        <v>1296</v>
      </c>
      <c r="B975" s="23">
        <v>18836</v>
      </c>
      <c r="C975" s="15" t="str" cm="1">
        <f t="array" ref="C975">IFERROR(LOOKUP(2, 1/(coordinates!$A$2:$A$148&lt;=B975)/(coordinates!$B$2:$B$148&gt;=B975), coordinates!$C$2:$C$148), "-")</f>
        <v>-</v>
      </c>
      <c r="D975" s="15" t="str">
        <f>IFERROR(LOOKUP(2, 1/(coordinates!$A$2:$A$148&lt;=$B975)/(coordinates!$B$2:$B$148&gt;=$B975), coordinates!$D$2:$D$148), "-")</f>
        <v>-</v>
      </c>
      <c r="E975" s="15" t="str">
        <f>IFERROR(LOOKUP(2, 1/(coordinates!$A$2:$A$148&lt;=$B975)/(coordinates!$B$2:$B$148&gt;=$B975), coordinates!$E$2:$E$148), "-")</f>
        <v>-</v>
      </c>
      <c r="F975" s="23" t="s">
        <v>17</v>
      </c>
      <c r="G975" s="23" t="s">
        <v>32</v>
      </c>
      <c r="H975" s="24" t="s">
        <v>1382</v>
      </c>
      <c r="I975" s="15" t="str">
        <f t="shared" si="23"/>
        <v>complex</v>
      </c>
      <c r="J975" s="23">
        <v>34</v>
      </c>
      <c r="K975" s="23">
        <v>5</v>
      </c>
      <c r="L975" s="23">
        <v>24</v>
      </c>
    </row>
    <row r="976" spans="1:12" x14ac:dyDescent="0.2">
      <c r="A976" s="23" t="s">
        <v>1296</v>
      </c>
      <c r="B976" s="23">
        <v>18840</v>
      </c>
      <c r="C976" s="15" t="str" cm="1">
        <f t="array" ref="C976">IFERROR(LOOKUP(2, 1/(coordinates!$A$2:$A$148&lt;=B976)/(coordinates!$B$2:$B$148&gt;=B976), coordinates!$C$2:$C$148), "-")</f>
        <v>-</v>
      </c>
      <c r="D976" s="15" t="str">
        <f>IFERROR(LOOKUP(2, 1/(coordinates!$A$2:$A$148&lt;=$B976)/(coordinates!$B$2:$B$148&gt;=$B976), coordinates!$D$2:$D$148), "-")</f>
        <v>-</v>
      </c>
      <c r="E976" s="15" t="str">
        <f>IFERROR(LOOKUP(2, 1/(coordinates!$A$2:$A$148&lt;=$B976)/(coordinates!$B$2:$B$148&gt;=$B976), coordinates!$E$2:$E$148), "-")</f>
        <v>-</v>
      </c>
      <c r="F976" s="23" t="s">
        <v>13</v>
      </c>
      <c r="G976" s="23" t="s">
        <v>9</v>
      </c>
      <c r="H976" s="25">
        <v>8035</v>
      </c>
      <c r="I976" s="15" t="str">
        <f t="shared" si="23"/>
        <v>snp</v>
      </c>
      <c r="J976" s="23">
        <v>34</v>
      </c>
      <c r="K976" s="23">
        <v>2</v>
      </c>
      <c r="L976" s="23">
        <v>23</v>
      </c>
    </row>
    <row r="977" spans="1:12" x14ac:dyDescent="0.2">
      <c r="A977" s="23" t="s">
        <v>1296</v>
      </c>
      <c r="B977" s="23">
        <v>18842</v>
      </c>
      <c r="C977" s="15" t="str" cm="1">
        <f t="array" ref="C977">IFERROR(LOOKUP(2, 1/(coordinates!$A$2:$A$148&lt;=B977)/(coordinates!$B$2:$B$148&gt;=B977), coordinates!$C$2:$C$148), "-")</f>
        <v>-</v>
      </c>
      <c r="D977" s="15" t="str">
        <f>IFERROR(LOOKUP(2, 1/(coordinates!$A$2:$A$148&lt;=$B977)/(coordinates!$B$2:$B$148&gt;=$B977), coordinates!$D$2:$D$148), "-")</f>
        <v>-</v>
      </c>
      <c r="E977" s="15" t="str">
        <f>IFERROR(LOOKUP(2, 1/(coordinates!$A$2:$A$148&lt;=$B977)/(coordinates!$B$2:$B$148&gt;=$B977), coordinates!$E$2:$E$148), "-")</f>
        <v>-</v>
      </c>
      <c r="F977" s="23" t="s">
        <v>12</v>
      </c>
      <c r="G977" s="23" t="s">
        <v>9</v>
      </c>
      <c r="H977" s="25">
        <v>13713</v>
      </c>
      <c r="I977" s="15" t="str">
        <f t="shared" si="23"/>
        <v>snp</v>
      </c>
      <c r="J977" s="23">
        <v>39</v>
      </c>
      <c r="K977" s="23">
        <v>5</v>
      </c>
      <c r="L977" s="23">
        <v>23</v>
      </c>
    </row>
    <row r="978" spans="1:12" x14ac:dyDescent="0.2">
      <c r="A978" s="23" t="s">
        <v>1296</v>
      </c>
      <c r="B978" s="23">
        <v>18845</v>
      </c>
      <c r="C978" s="15" t="str" cm="1">
        <f t="array" ref="C978">IFERROR(LOOKUP(2, 1/(coordinates!$A$2:$A$148&lt;=B978)/(coordinates!$B$2:$B$148&gt;=B978), coordinates!$C$2:$C$148), "-")</f>
        <v>-</v>
      </c>
      <c r="D978" s="15" t="str">
        <f>IFERROR(LOOKUP(2, 1/(coordinates!$A$2:$A$148&lt;=$B978)/(coordinates!$B$2:$B$148&gt;=$B978), coordinates!$D$2:$D$148), "-")</f>
        <v>-</v>
      </c>
      <c r="E978" s="15" t="str">
        <f>IFERROR(LOOKUP(2, 1/(coordinates!$A$2:$A$148&lt;=$B978)/(coordinates!$B$2:$B$148&gt;=$B978), coordinates!$E$2:$E$148), "-")</f>
        <v>-</v>
      </c>
      <c r="F978" s="23" t="s">
        <v>13</v>
      </c>
      <c r="G978" s="23" t="s">
        <v>9</v>
      </c>
      <c r="H978" s="25">
        <v>7499</v>
      </c>
      <c r="I978" s="15" t="str">
        <f t="shared" si="23"/>
        <v>snp</v>
      </c>
      <c r="J978" s="23">
        <v>34</v>
      </c>
      <c r="K978" s="23">
        <v>9</v>
      </c>
      <c r="L978" s="23">
        <v>23</v>
      </c>
    </row>
    <row r="979" spans="1:12" x14ac:dyDescent="0.2">
      <c r="A979" s="23" t="s">
        <v>1296</v>
      </c>
      <c r="B979" s="23">
        <v>18847</v>
      </c>
      <c r="C979" s="15" t="str" cm="1">
        <f t="array" ref="C979">IFERROR(LOOKUP(2, 1/(coordinates!$A$2:$A$148&lt;=B979)/(coordinates!$B$2:$B$148&gt;=B979), coordinates!$C$2:$C$148), "-")</f>
        <v>-</v>
      </c>
      <c r="D979" s="15" t="str">
        <f>IFERROR(LOOKUP(2, 1/(coordinates!$A$2:$A$148&lt;=$B979)/(coordinates!$B$2:$B$148&gt;=$B979), coordinates!$D$2:$D$148), "-")</f>
        <v>-</v>
      </c>
      <c r="E979" s="15" t="str">
        <f>IFERROR(LOOKUP(2, 1/(coordinates!$A$2:$A$148&lt;=$B979)/(coordinates!$B$2:$B$148&gt;=$B979), coordinates!$E$2:$E$148), "-")</f>
        <v>-</v>
      </c>
      <c r="F979" s="23" t="s">
        <v>9</v>
      </c>
      <c r="G979" s="23" t="s">
        <v>10</v>
      </c>
      <c r="H979" s="25">
        <v>7365</v>
      </c>
      <c r="I979" s="15" t="str">
        <f t="shared" si="23"/>
        <v>snp</v>
      </c>
      <c r="J979" s="23">
        <v>34</v>
      </c>
      <c r="K979" s="23">
        <v>1</v>
      </c>
      <c r="L979" s="23">
        <v>23</v>
      </c>
    </row>
    <row r="980" spans="1:12" x14ac:dyDescent="0.2">
      <c r="A980" s="23" t="s">
        <v>1296</v>
      </c>
      <c r="B980" s="23">
        <v>18867</v>
      </c>
      <c r="C980" s="15" t="str" cm="1">
        <f t="array" ref="C980">IFERROR(LOOKUP(2, 1/(coordinates!$A$2:$A$148&lt;=B980)/(coordinates!$B$2:$B$148&gt;=B980), coordinates!$C$2:$C$148), "-")</f>
        <v>-</v>
      </c>
      <c r="D980" s="15" t="str">
        <f>IFERROR(LOOKUP(2, 1/(coordinates!$A$2:$A$148&lt;=$B980)/(coordinates!$B$2:$B$148&gt;=$B980), coordinates!$D$2:$D$148), "-")</f>
        <v>-</v>
      </c>
      <c r="E980" s="15" t="str">
        <f>IFERROR(LOOKUP(2, 1/(coordinates!$A$2:$A$148&lt;=$B980)/(coordinates!$B$2:$B$148&gt;=$B980), coordinates!$E$2:$E$148), "-")</f>
        <v>-</v>
      </c>
      <c r="F980" s="23" t="s">
        <v>9</v>
      </c>
      <c r="G980" s="23" t="s">
        <v>13</v>
      </c>
      <c r="H980" s="25">
        <v>29632</v>
      </c>
      <c r="I980" s="15" t="str">
        <f t="shared" si="23"/>
        <v>snp</v>
      </c>
      <c r="J980" s="23">
        <v>34</v>
      </c>
      <c r="K980" s="23">
        <v>1</v>
      </c>
      <c r="L980" s="23">
        <v>30</v>
      </c>
    </row>
    <row r="981" spans="1:12" x14ac:dyDescent="0.2">
      <c r="A981" s="23" t="s">
        <v>1296</v>
      </c>
      <c r="B981" s="23">
        <v>18873</v>
      </c>
      <c r="C981" s="15" t="str" cm="1">
        <f t="array" ref="C981">IFERROR(LOOKUP(2, 1/(coordinates!$A$2:$A$148&lt;=B981)/(coordinates!$B$2:$B$148&gt;=B981), coordinates!$C$2:$C$148), "-")</f>
        <v>EE6</v>
      </c>
      <c r="D981" s="15" t="str">
        <f>IFERROR(LOOKUP(2, 1/(coordinates!$A$2:$A$148&lt;=$B981)/(coordinates!$B$2:$B$148&gt;=$B981), coordinates!$D$2:$D$148), "-")</f>
        <v>protein EE6</v>
      </c>
      <c r="E981" s="15" t="str">
        <f>IFERROR(LOOKUP(2, 1/(coordinates!$A$2:$A$148&lt;=$B981)/(coordinates!$B$2:$B$148&gt;=$B981), coordinates!$E$2:$E$148), "-")</f>
        <v>contains signal peptide</v>
      </c>
      <c r="F981" s="23" t="s">
        <v>13</v>
      </c>
      <c r="G981" s="23" t="s">
        <v>12</v>
      </c>
      <c r="H981" s="25">
        <v>41603</v>
      </c>
      <c r="I981" s="15" t="str">
        <f t="shared" si="23"/>
        <v>snp</v>
      </c>
      <c r="J981" s="23">
        <v>34</v>
      </c>
      <c r="K981" s="23">
        <v>0</v>
      </c>
      <c r="L981" s="23">
        <v>33</v>
      </c>
    </row>
    <row r="982" spans="1:12" x14ac:dyDescent="0.2">
      <c r="A982" s="23" t="s">
        <v>1296</v>
      </c>
      <c r="B982" s="23">
        <v>18876</v>
      </c>
      <c r="C982" s="15" t="str" cm="1">
        <f t="array" ref="C982">IFERROR(LOOKUP(2, 1/(coordinates!$A$2:$A$148&lt;=B982)/(coordinates!$B$2:$B$148&gt;=B982), coordinates!$C$2:$C$148), "-")</f>
        <v>EE6</v>
      </c>
      <c r="D982" s="15" t="str">
        <f>IFERROR(LOOKUP(2, 1/(coordinates!$A$2:$A$148&lt;=$B982)/(coordinates!$B$2:$B$148&gt;=$B982), coordinates!$D$2:$D$148), "-")</f>
        <v>protein EE6</v>
      </c>
      <c r="E982" s="15" t="str">
        <f>IFERROR(LOOKUP(2, 1/(coordinates!$A$2:$A$148&lt;=$B982)/(coordinates!$B$2:$B$148&gt;=$B982), coordinates!$E$2:$E$148), "-")</f>
        <v>contains signal peptide</v>
      </c>
      <c r="F982" s="23" t="s">
        <v>13</v>
      </c>
      <c r="G982" s="23" t="s">
        <v>12</v>
      </c>
      <c r="H982" s="25">
        <v>19824</v>
      </c>
      <c r="I982" s="15" t="str">
        <f t="shared" si="23"/>
        <v>snp</v>
      </c>
      <c r="J982" s="23">
        <v>34</v>
      </c>
      <c r="K982" s="23">
        <v>0</v>
      </c>
      <c r="L982" s="23">
        <v>32</v>
      </c>
    </row>
    <row r="983" spans="1:12" x14ac:dyDescent="0.2">
      <c r="A983" s="23" t="s">
        <v>1296</v>
      </c>
      <c r="B983" s="23">
        <v>18878</v>
      </c>
      <c r="C983" s="15" t="str" cm="1">
        <f t="array" ref="C983">IFERROR(LOOKUP(2, 1/(coordinates!$A$2:$A$148&lt;=B983)/(coordinates!$B$2:$B$148&gt;=B983), coordinates!$C$2:$C$148), "-")</f>
        <v>EE6</v>
      </c>
      <c r="D983" s="15" t="str">
        <f>IFERROR(LOOKUP(2, 1/(coordinates!$A$2:$A$148&lt;=$B983)/(coordinates!$B$2:$B$148&gt;=$B983), coordinates!$D$2:$D$148), "-")</f>
        <v>protein EE6</v>
      </c>
      <c r="E983" s="15" t="str">
        <f>IFERROR(LOOKUP(2, 1/(coordinates!$A$2:$A$148&lt;=$B983)/(coordinates!$B$2:$B$148&gt;=$B983), coordinates!$E$2:$E$148), "-")</f>
        <v>contains signal peptide</v>
      </c>
      <c r="F983" s="23" t="s">
        <v>13</v>
      </c>
      <c r="G983" s="23" t="s">
        <v>9</v>
      </c>
      <c r="H983" s="25">
        <v>26204</v>
      </c>
      <c r="I983" s="15" t="str">
        <f t="shared" si="23"/>
        <v>snp</v>
      </c>
      <c r="J983" s="23">
        <v>34</v>
      </c>
      <c r="K983" s="23">
        <v>2</v>
      </c>
      <c r="L983" s="23">
        <v>30</v>
      </c>
    </row>
    <row r="984" spans="1:12" x14ac:dyDescent="0.2">
      <c r="A984" s="23" t="s">
        <v>1296</v>
      </c>
      <c r="B984" s="23">
        <v>18880</v>
      </c>
      <c r="C984" s="15" t="str" cm="1">
        <f t="array" ref="C984">IFERROR(LOOKUP(2, 1/(coordinates!$A$2:$A$148&lt;=B984)/(coordinates!$B$2:$B$148&gt;=B984), coordinates!$C$2:$C$148), "-")</f>
        <v>EE6</v>
      </c>
      <c r="D984" s="15" t="str">
        <f>IFERROR(LOOKUP(2, 1/(coordinates!$A$2:$A$148&lt;=$B984)/(coordinates!$B$2:$B$148&gt;=$B984), coordinates!$D$2:$D$148), "-")</f>
        <v>protein EE6</v>
      </c>
      <c r="E984" s="15" t="str">
        <f>IFERROR(LOOKUP(2, 1/(coordinates!$A$2:$A$148&lt;=$B984)/(coordinates!$B$2:$B$148&gt;=$B984), coordinates!$E$2:$E$148), "-")</f>
        <v>contains signal peptide</v>
      </c>
      <c r="F984" s="23" t="s">
        <v>13</v>
      </c>
      <c r="G984" s="23" t="s">
        <v>10</v>
      </c>
      <c r="H984" s="25">
        <v>33993</v>
      </c>
      <c r="I984" s="15" t="str">
        <f t="shared" si="23"/>
        <v>snp</v>
      </c>
      <c r="J984" s="23">
        <v>34</v>
      </c>
      <c r="K984" s="23">
        <v>2</v>
      </c>
      <c r="L984" s="23">
        <v>31</v>
      </c>
    </row>
    <row r="985" spans="1:12" x14ac:dyDescent="0.2">
      <c r="A985" s="23" t="s">
        <v>1296</v>
      </c>
      <c r="B985" s="23">
        <v>18883</v>
      </c>
      <c r="C985" s="15" t="str" cm="1">
        <f t="array" ref="C985">IFERROR(LOOKUP(2, 1/(coordinates!$A$2:$A$148&lt;=B985)/(coordinates!$B$2:$B$148&gt;=B985), coordinates!$C$2:$C$148), "-")</f>
        <v>EE6</v>
      </c>
      <c r="D985" s="15" t="str">
        <f>IFERROR(LOOKUP(2, 1/(coordinates!$A$2:$A$148&lt;=$B985)/(coordinates!$B$2:$B$148&gt;=$B985), coordinates!$D$2:$D$148), "-")</f>
        <v>protein EE6</v>
      </c>
      <c r="E985" s="15" t="str">
        <f>IFERROR(LOOKUP(2, 1/(coordinates!$A$2:$A$148&lt;=$B985)/(coordinates!$B$2:$B$148&gt;=$B985), coordinates!$E$2:$E$148), "-")</f>
        <v>contains signal peptide</v>
      </c>
      <c r="F985" s="23" t="s">
        <v>12</v>
      </c>
      <c r="G985" s="23" t="s">
        <v>9</v>
      </c>
      <c r="H985" s="25">
        <v>27657</v>
      </c>
      <c r="I985" s="15" t="str">
        <f t="shared" si="23"/>
        <v>snp</v>
      </c>
      <c r="J985" s="23">
        <v>35</v>
      </c>
      <c r="K985" s="23">
        <v>3</v>
      </c>
      <c r="L985" s="23">
        <v>31</v>
      </c>
    </row>
    <row r="986" spans="1:12" x14ac:dyDescent="0.2">
      <c r="A986" s="23" t="s">
        <v>1296</v>
      </c>
      <c r="B986" s="23">
        <v>18885</v>
      </c>
      <c r="C986" s="15" t="str" cm="1">
        <f t="array" ref="C986">IFERROR(LOOKUP(2, 1/(coordinates!$A$2:$A$148&lt;=B986)/(coordinates!$B$2:$B$148&gt;=B986), coordinates!$C$2:$C$148), "-")</f>
        <v>EE6</v>
      </c>
      <c r="D986" s="15" t="str">
        <f>IFERROR(LOOKUP(2, 1/(coordinates!$A$2:$A$148&lt;=$B986)/(coordinates!$B$2:$B$148&gt;=$B986), coordinates!$D$2:$D$148), "-")</f>
        <v>protein EE6</v>
      </c>
      <c r="E986" s="15" t="str">
        <f>IFERROR(LOOKUP(2, 1/(coordinates!$A$2:$A$148&lt;=$B986)/(coordinates!$B$2:$B$148&gt;=$B986), coordinates!$E$2:$E$148), "-")</f>
        <v>contains signal peptide</v>
      </c>
      <c r="F986" s="23" t="s">
        <v>10</v>
      </c>
      <c r="G986" s="23" t="s">
        <v>9</v>
      </c>
      <c r="H986" s="25">
        <v>34015</v>
      </c>
      <c r="I986" s="15" t="str">
        <f t="shared" si="23"/>
        <v>snp</v>
      </c>
      <c r="J986" s="23">
        <v>34</v>
      </c>
      <c r="K986" s="23">
        <v>1</v>
      </c>
      <c r="L986" s="23">
        <v>32</v>
      </c>
    </row>
    <row r="987" spans="1:12" x14ac:dyDescent="0.2">
      <c r="A987" s="23" t="s">
        <v>1296</v>
      </c>
      <c r="B987" s="23">
        <v>18888</v>
      </c>
      <c r="C987" s="15" t="str" cm="1">
        <f t="array" ref="C987">IFERROR(LOOKUP(2, 1/(coordinates!$A$2:$A$148&lt;=B987)/(coordinates!$B$2:$B$148&gt;=B987), coordinates!$C$2:$C$148), "-")</f>
        <v>EE6</v>
      </c>
      <c r="D987" s="15" t="str">
        <f>IFERROR(LOOKUP(2, 1/(coordinates!$A$2:$A$148&lt;=$B987)/(coordinates!$B$2:$B$148&gt;=$B987), coordinates!$D$2:$D$148), "-")</f>
        <v>protein EE6</v>
      </c>
      <c r="E987" s="15" t="str">
        <f>IFERROR(LOOKUP(2, 1/(coordinates!$A$2:$A$148&lt;=$B987)/(coordinates!$B$2:$B$148&gt;=$B987), coordinates!$E$2:$E$148), "-")</f>
        <v>contains signal peptide</v>
      </c>
      <c r="F987" s="23" t="s">
        <v>553</v>
      </c>
      <c r="G987" s="23" t="s">
        <v>170</v>
      </c>
      <c r="H987" s="25">
        <v>50715</v>
      </c>
      <c r="I987" s="15" t="str">
        <f t="shared" si="23"/>
        <v>complex</v>
      </c>
      <c r="J987" s="23">
        <v>34</v>
      </c>
      <c r="K987" s="23">
        <v>3</v>
      </c>
      <c r="L987" s="23">
        <v>27</v>
      </c>
    </row>
    <row r="988" spans="1:12" x14ac:dyDescent="0.2">
      <c r="A988" s="23" t="s">
        <v>1296</v>
      </c>
      <c r="B988" s="23">
        <v>18904</v>
      </c>
      <c r="C988" s="15" t="str" cm="1">
        <f t="array" ref="C988">IFERROR(LOOKUP(2, 1/(coordinates!$A$2:$A$148&lt;=B988)/(coordinates!$B$2:$B$148&gt;=B988), coordinates!$C$2:$C$148), "-")</f>
        <v>EE6</v>
      </c>
      <c r="D988" s="15" t="str">
        <f>IFERROR(LOOKUP(2, 1/(coordinates!$A$2:$A$148&lt;=$B988)/(coordinates!$B$2:$B$148&gt;=$B988), coordinates!$D$2:$D$148), "-")</f>
        <v>protein EE6</v>
      </c>
      <c r="E988" s="15" t="str">
        <f>IFERROR(LOOKUP(2, 1/(coordinates!$A$2:$A$148&lt;=$B988)/(coordinates!$B$2:$B$148&gt;=$B988), coordinates!$E$2:$E$148), "-")</f>
        <v>contains signal peptide</v>
      </c>
      <c r="F988" s="23" t="s">
        <v>13</v>
      </c>
      <c r="G988" s="23" t="s">
        <v>10</v>
      </c>
      <c r="H988" s="25">
        <v>36262</v>
      </c>
      <c r="I988" s="15" t="str">
        <f t="shared" si="23"/>
        <v>snp</v>
      </c>
      <c r="J988" s="23">
        <v>34</v>
      </c>
      <c r="K988" s="23">
        <v>1</v>
      </c>
      <c r="L988" s="23">
        <v>33</v>
      </c>
    </row>
    <row r="989" spans="1:12" x14ac:dyDescent="0.2">
      <c r="A989" s="23" t="s">
        <v>1296</v>
      </c>
      <c r="B989" s="23">
        <v>18917</v>
      </c>
      <c r="C989" s="15" t="str" cm="1">
        <f t="array" ref="C989">IFERROR(LOOKUP(2, 1/(coordinates!$A$2:$A$148&lt;=B989)/(coordinates!$B$2:$B$148&gt;=B989), coordinates!$C$2:$C$148), "-")</f>
        <v>EE6</v>
      </c>
      <c r="D989" s="15" t="str">
        <f>IFERROR(LOOKUP(2, 1/(coordinates!$A$2:$A$148&lt;=$B989)/(coordinates!$B$2:$B$148&gt;=$B989), coordinates!$D$2:$D$148), "-")</f>
        <v>protein EE6</v>
      </c>
      <c r="E989" s="15" t="str">
        <f>IFERROR(LOOKUP(2, 1/(coordinates!$A$2:$A$148&lt;=$B989)/(coordinates!$B$2:$B$148&gt;=$B989), coordinates!$E$2:$E$148), "-")</f>
        <v>contains signal peptide</v>
      </c>
      <c r="F989" s="23" t="s">
        <v>12</v>
      </c>
      <c r="G989" s="23" t="s">
        <v>9</v>
      </c>
      <c r="H989" s="25">
        <v>40195</v>
      </c>
      <c r="I989" s="15" t="str">
        <f t="shared" si="23"/>
        <v>snp</v>
      </c>
      <c r="J989" s="23">
        <v>34</v>
      </c>
      <c r="K989" s="23">
        <v>2</v>
      </c>
      <c r="L989" s="23">
        <v>28</v>
      </c>
    </row>
    <row r="990" spans="1:12" x14ac:dyDescent="0.2">
      <c r="A990" s="23" t="s">
        <v>1296</v>
      </c>
      <c r="B990" s="23">
        <v>18919</v>
      </c>
      <c r="C990" s="15" t="str" cm="1">
        <f t="array" ref="C990">IFERROR(LOOKUP(2, 1/(coordinates!$A$2:$A$148&lt;=B990)/(coordinates!$B$2:$B$148&gt;=B990), coordinates!$C$2:$C$148), "-")</f>
        <v>EE6</v>
      </c>
      <c r="D990" s="15" t="str">
        <f>IFERROR(LOOKUP(2, 1/(coordinates!$A$2:$A$148&lt;=$B990)/(coordinates!$B$2:$B$148&gt;=$B990), coordinates!$D$2:$D$148), "-")</f>
        <v>protein EE6</v>
      </c>
      <c r="E990" s="15" t="str">
        <f>IFERROR(LOOKUP(2, 1/(coordinates!$A$2:$A$148&lt;=$B990)/(coordinates!$B$2:$B$148&gt;=$B990), coordinates!$E$2:$E$148), "-")</f>
        <v>contains signal peptide</v>
      </c>
      <c r="F990" s="23" t="s">
        <v>9</v>
      </c>
      <c r="G990" s="23" t="s">
        <v>12</v>
      </c>
      <c r="H990" s="24" t="s">
        <v>1383</v>
      </c>
      <c r="I990" s="15" t="str">
        <f t="shared" si="23"/>
        <v>snp</v>
      </c>
      <c r="J990" s="23">
        <v>34</v>
      </c>
      <c r="K990" s="23">
        <v>1</v>
      </c>
      <c r="L990" s="23">
        <v>29</v>
      </c>
    </row>
    <row r="991" spans="1:12" x14ac:dyDescent="0.2">
      <c r="A991" s="23" t="s">
        <v>1296</v>
      </c>
      <c r="B991" s="23">
        <v>18921</v>
      </c>
      <c r="C991" s="15" t="str" cm="1">
        <f t="array" ref="C991">IFERROR(LOOKUP(2, 1/(coordinates!$A$2:$A$148&lt;=B991)/(coordinates!$B$2:$B$148&gt;=B991), coordinates!$C$2:$C$148), "-")</f>
        <v>EE6</v>
      </c>
      <c r="D991" s="15" t="str">
        <f>IFERROR(LOOKUP(2, 1/(coordinates!$A$2:$A$148&lt;=$B991)/(coordinates!$B$2:$B$148&gt;=$B991), coordinates!$D$2:$D$148), "-")</f>
        <v>protein EE6</v>
      </c>
      <c r="E991" s="15" t="str">
        <f>IFERROR(LOOKUP(2, 1/(coordinates!$A$2:$A$148&lt;=$B991)/(coordinates!$B$2:$B$148&gt;=$B991), coordinates!$E$2:$E$148), "-")</f>
        <v>contains signal peptide</v>
      </c>
      <c r="F991" s="23" t="s">
        <v>9</v>
      </c>
      <c r="G991" s="23" t="s">
        <v>10</v>
      </c>
      <c r="H991" s="25">
        <v>45121</v>
      </c>
      <c r="I991" s="15" t="str">
        <f t="shared" si="23"/>
        <v>snp</v>
      </c>
      <c r="J991" s="23">
        <v>34</v>
      </c>
      <c r="K991" s="23">
        <v>0</v>
      </c>
      <c r="L991" s="23">
        <v>30</v>
      </c>
    </row>
    <row r="992" spans="1:12" x14ac:dyDescent="0.2">
      <c r="A992" s="23" t="s">
        <v>1296</v>
      </c>
      <c r="B992" s="23">
        <v>18925</v>
      </c>
      <c r="C992" s="15" t="str" cm="1">
        <f t="array" ref="C992">IFERROR(LOOKUP(2, 1/(coordinates!$A$2:$A$148&lt;=B992)/(coordinates!$B$2:$B$148&gt;=B992), coordinates!$C$2:$C$148), "-")</f>
        <v>EE6</v>
      </c>
      <c r="D992" s="15" t="str">
        <f>IFERROR(LOOKUP(2, 1/(coordinates!$A$2:$A$148&lt;=$B992)/(coordinates!$B$2:$B$148&gt;=$B992), coordinates!$D$2:$D$148), "-")</f>
        <v>protein EE6</v>
      </c>
      <c r="E992" s="15" t="str">
        <f>IFERROR(LOOKUP(2, 1/(coordinates!$A$2:$A$148&lt;=$B992)/(coordinates!$B$2:$B$148&gt;=$B992), coordinates!$E$2:$E$148), "-")</f>
        <v>contains signal peptide</v>
      </c>
      <c r="F992" s="23" t="s">
        <v>9</v>
      </c>
      <c r="G992" s="23" t="s">
        <v>12</v>
      </c>
      <c r="H992" s="25">
        <v>36136</v>
      </c>
      <c r="I992" s="15" t="str">
        <f t="shared" ref="I992:I1023" si="24">IF(AND(LEN(F992)=LEN(G992), LEN(F992)=1), "snp", "complex")</f>
        <v>snp</v>
      </c>
      <c r="J992" s="23">
        <v>34</v>
      </c>
      <c r="K992" s="23">
        <v>4</v>
      </c>
      <c r="L992" s="23">
        <v>28</v>
      </c>
    </row>
    <row r="993" spans="1:12" x14ac:dyDescent="0.2">
      <c r="A993" s="23" t="s">
        <v>1296</v>
      </c>
      <c r="B993" s="23">
        <v>18928</v>
      </c>
      <c r="C993" s="15" t="str" cm="1">
        <f t="array" ref="C993">IFERROR(LOOKUP(2, 1/(coordinates!$A$2:$A$148&lt;=B993)/(coordinates!$B$2:$B$148&gt;=B993), coordinates!$C$2:$C$148), "-")</f>
        <v>EE6</v>
      </c>
      <c r="D993" s="15" t="str">
        <f>IFERROR(LOOKUP(2, 1/(coordinates!$A$2:$A$148&lt;=$B993)/(coordinates!$B$2:$B$148&gt;=$B993), coordinates!$D$2:$D$148), "-")</f>
        <v>protein EE6</v>
      </c>
      <c r="E993" s="15" t="str">
        <f>IFERROR(LOOKUP(2, 1/(coordinates!$A$2:$A$148&lt;=$B993)/(coordinates!$B$2:$B$148&gt;=$B993), coordinates!$E$2:$E$148), "-")</f>
        <v>contains signal peptide</v>
      </c>
      <c r="F993" s="23" t="s">
        <v>10</v>
      </c>
      <c r="G993" s="23" t="s">
        <v>13</v>
      </c>
      <c r="H993" s="25">
        <v>17968</v>
      </c>
      <c r="I993" s="15" t="str">
        <f t="shared" si="24"/>
        <v>snp</v>
      </c>
      <c r="J993" s="23">
        <v>35</v>
      </c>
      <c r="K993" s="23">
        <v>11</v>
      </c>
      <c r="L993" s="23">
        <v>23</v>
      </c>
    </row>
    <row r="994" spans="1:12" x14ac:dyDescent="0.2">
      <c r="A994" s="23" t="s">
        <v>1296</v>
      </c>
      <c r="B994" s="23">
        <v>18931</v>
      </c>
      <c r="C994" s="15" t="str" cm="1">
        <f t="array" ref="C994">IFERROR(LOOKUP(2, 1/(coordinates!$A$2:$A$148&lt;=B994)/(coordinates!$B$2:$B$148&gt;=B994), coordinates!$C$2:$C$148), "-")</f>
        <v>EE6</v>
      </c>
      <c r="D994" s="15" t="str">
        <f>IFERROR(LOOKUP(2, 1/(coordinates!$A$2:$A$148&lt;=$B994)/(coordinates!$B$2:$B$148&gt;=$B994), coordinates!$D$2:$D$148), "-")</f>
        <v>protein EE6</v>
      </c>
      <c r="E994" s="15" t="str">
        <f>IFERROR(LOOKUP(2, 1/(coordinates!$A$2:$A$148&lt;=$B994)/(coordinates!$B$2:$B$148&gt;=$B994), coordinates!$E$2:$E$148), "-")</f>
        <v>contains signal peptide</v>
      </c>
      <c r="F994" s="23" t="s">
        <v>12</v>
      </c>
      <c r="G994" s="23" t="s">
        <v>10</v>
      </c>
      <c r="H994" s="25">
        <v>24347</v>
      </c>
      <c r="I994" s="15" t="str">
        <f t="shared" si="24"/>
        <v>snp</v>
      </c>
      <c r="J994" s="23">
        <v>34</v>
      </c>
      <c r="K994" s="23">
        <v>1</v>
      </c>
      <c r="L994" s="23">
        <v>17</v>
      </c>
    </row>
    <row r="995" spans="1:12" x14ac:dyDescent="0.2">
      <c r="A995" s="23" t="s">
        <v>1296</v>
      </c>
      <c r="B995" s="23">
        <v>18937</v>
      </c>
      <c r="C995" s="15" t="str" cm="1">
        <f t="array" ref="C995">IFERROR(LOOKUP(2, 1/(coordinates!$A$2:$A$148&lt;=B995)/(coordinates!$B$2:$B$148&gt;=B995), coordinates!$C$2:$C$148), "-")</f>
        <v>EE6</v>
      </c>
      <c r="D995" s="15" t="str">
        <f>IFERROR(LOOKUP(2, 1/(coordinates!$A$2:$A$148&lt;=$B995)/(coordinates!$B$2:$B$148&gt;=$B995), coordinates!$D$2:$D$148), "-")</f>
        <v>protein EE6</v>
      </c>
      <c r="E995" s="15" t="str">
        <f>IFERROR(LOOKUP(2, 1/(coordinates!$A$2:$A$148&lt;=$B995)/(coordinates!$B$2:$B$148&gt;=$B995), coordinates!$E$2:$E$148), "-")</f>
        <v>contains signal peptide</v>
      </c>
      <c r="F995" s="23" t="s">
        <v>9</v>
      </c>
      <c r="G995" s="23" t="s">
        <v>10</v>
      </c>
      <c r="H995" s="25">
        <v>44859</v>
      </c>
      <c r="I995" s="15" t="str">
        <f t="shared" si="24"/>
        <v>snp</v>
      </c>
      <c r="J995" s="23">
        <v>34</v>
      </c>
      <c r="K995" s="23">
        <v>1</v>
      </c>
      <c r="L995" s="23">
        <v>33</v>
      </c>
    </row>
    <row r="996" spans="1:12" x14ac:dyDescent="0.2">
      <c r="A996" s="23" t="s">
        <v>1296</v>
      </c>
      <c r="B996" s="23">
        <v>18943</v>
      </c>
      <c r="C996" s="15" t="str" cm="1">
        <f t="array" ref="C996">IFERROR(LOOKUP(2, 1/(coordinates!$A$2:$A$148&lt;=B996)/(coordinates!$B$2:$B$148&gt;=B996), coordinates!$C$2:$C$148), "-")</f>
        <v>EE6</v>
      </c>
      <c r="D996" s="15" t="str">
        <f>IFERROR(LOOKUP(2, 1/(coordinates!$A$2:$A$148&lt;=$B996)/(coordinates!$B$2:$B$148&gt;=$B996), coordinates!$D$2:$D$148), "-")</f>
        <v>protein EE6</v>
      </c>
      <c r="E996" s="15" t="str">
        <f>IFERROR(LOOKUP(2, 1/(coordinates!$A$2:$A$148&lt;=$B996)/(coordinates!$B$2:$B$148&gt;=$B996), coordinates!$E$2:$E$148), "-")</f>
        <v>contains signal peptide</v>
      </c>
      <c r="F996" s="23" t="s">
        <v>12</v>
      </c>
      <c r="G996" s="23" t="s">
        <v>9</v>
      </c>
      <c r="H996" s="25">
        <v>44704</v>
      </c>
      <c r="I996" s="15" t="str">
        <f t="shared" si="24"/>
        <v>snp</v>
      </c>
      <c r="J996" s="23">
        <v>34</v>
      </c>
      <c r="K996" s="23">
        <v>1</v>
      </c>
      <c r="L996" s="23">
        <v>32</v>
      </c>
    </row>
    <row r="997" spans="1:12" x14ac:dyDescent="0.2">
      <c r="A997" s="23" t="s">
        <v>1296</v>
      </c>
      <c r="B997" s="23">
        <v>18946</v>
      </c>
      <c r="C997" s="15" t="str" cm="1">
        <f t="array" ref="C997">IFERROR(LOOKUP(2, 1/(coordinates!$A$2:$A$148&lt;=B997)/(coordinates!$B$2:$B$148&gt;=B997), coordinates!$C$2:$C$148), "-")</f>
        <v>EE6</v>
      </c>
      <c r="D997" s="15" t="str">
        <f>IFERROR(LOOKUP(2, 1/(coordinates!$A$2:$A$148&lt;=$B997)/(coordinates!$B$2:$B$148&gt;=$B997), coordinates!$D$2:$D$148), "-")</f>
        <v>protein EE6</v>
      </c>
      <c r="E997" s="15" t="str">
        <f>IFERROR(LOOKUP(2, 1/(coordinates!$A$2:$A$148&lt;=$B997)/(coordinates!$B$2:$B$148&gt;=$B997), coordinates!$E$2:$E$148), "-")</f>
        <v>contains signal peptide</v>
      </c>
      <c r="F997" s="23" t="s">
        <v>32</v>
      </c>
      <c r="G997" s="23" t="s">
        <v>186</v>
      </c>
      <c r="H997" s="25">
        <v>63464</v>
      </c>
      <c r="I997" s="15" t="str">
        <f t="shared" si="24"/>
        <v>complex</v>
      </c>
      <c r="J997" s="23">
        <v>37</v>
      </c>
      <c r="K997" s="23">
        <v>5</v>
      </c>
      <c r="L997" s="23">
        <v>27</v>
      </c>
    </row>
    <row r="998" spans="1:12" x14ac:dyDescent="0.2">
      <c r="A998" s="23" t="s">
        <v>1296</v>
      </c>
      <c r="B998" s="23">
        <v>18949</v>
      </c>
      <c r="C998" s="15" t="str" cm="1">
        <f t="array" ref="C998">IFERROR(LOOKUP(2, 1/(coordinates!$A$2:$A$148&lt;=B998)/(coordinates!$B$2:$B$148&gt;=B998), coordinates!$C$2:$C$148), "-")</f>
        <v>EE6</v>
      </c>
      <c r="D998" s="15" t="str">
        <f>IFERROR(LOOKUP(2, 1/(coordinates!$A$2:$A$148&lt;=$B998)/(coordinates!$B$2:$B$148&gt;=$B998), coordinates!$D$2:$D$148), "-")</f>
        <v>protein EE6</v>
      </c>
      <c r="E998" s="15" t="str">
        <f>IFERROR(LOOKUP(2, 1/(coordinates!$A$2:$A$148&lt;=$B998)/(coordinates!$B$2:$B$148&gt;=$B998), coordinates!$E$2:$E$148), "-")</f>
        <v>contains signal peptide</v>
      </c>
      <c r="F998" s="23" t="s">
        <v>12</v>
      </c>
      <c r="G998" s="23" t="s">
        <v>9</v>
      </c>
      <c r="H998" s="25">
        <v>45363</v>
      </c>
      <c r="I998" s="15" t="str">
        <f t="shared" si="24"/>
        <v>snp</v>
      </c>
      <c r="J998" s="23">
        <v>34</v>
      </c>
      <c r="K998" s="23">
        <v>2</v>
      </c>
      <c r="L998" s="23">
        <v>29</v>
      </c>
    </row>
    <row r="999" spans="1:12" x14ac:dyDescent="0.2">
      <c r="A999" s="23" t="s">
        <v>1296</v>
      </c>
      <c r="B999" s="23">
        <v>18951</v>
      </c>
      <c r="C999" s="15" t="str" cm="1">
        <f t="array" ref="C999">IFERROR(LOOKUP(2, 1/(coordinates!$A$2:$A$148&lt;=B999)/(coordinates!$B$2:$B$148&gt;=B999), coordinates!$C$2:$C$148), "-")</f>
        <v>EE6</v>
      </c>
      <c r="D999" s="15" t="str">
        <f>IFERROR(LOOKUP(2, 1/(coordinates!$A$2:$A$148&lt;=$B999)/(coordinates!$B$2:$B$148&gt;=$B999), coordinates!$D$2:$D$148), "-")</f>
        <v>protein EE6</v>
      </c>
      <c r="E999" s="15" t="str">
        <f>IFERROR(LOOKUP(2, 1/(coordinates!$A$2:$A$148&lt;=$B999)/(coordinates!$B$2:$B$148&gt;=$B999), coordinates!$E$2:$E$148), "-")</f>
        <v>contains signal peptide</v>
      </c>
      <c r="F999" s="23" t="s">
        <v>9</v>
      </c>
      <c r="G999" s="23" t="s">
        <v>12</v>
      </c>
      <c r="H999" s="25">
        <v>37306</v>
      </c>
      <c r="I999" s="15" t="str">
        <f t="shared" si="24"/>
        <v>snp</v>
      </c>
      <c r="J999" s="23">
        <v>34</v>
      </c>
      <c r="K999" s="23">
        <v>2</v>
      </c>
      <c r="L999" s="23">
        <v>30</v>
      </c>
    </row>
    <row r="1000" spans="1:12" x14ac:dyDescent="0.2">
      <c r="A1000" s="23" t="s">
        <v>1296</v>
      </c>
      <c r="B1000" s="23">
        <v>18957</v>
      </c>
      <c r="C1000" s="15" t="str" cm="1">
        <f t="array" ref="C1000">IFERROR(LOOKUP(2, 1/(coordinates!$A$2:$A$148&lt;=B1000)/(coordinates!$B$2:$B$148&gt;=B1000), coordinates!$C$2:$C$148), "-")</f>
        <v>EE6</v>
      </c>
      <c r="D1000" s="15" t="str">
        <f>IFERROR(LOOKUP(2, 1/(coordinates!$A$2:$A$148&lt;=$B1000)/(coordinates!$B$2:$B$148&gt;=$B1000), coordinates!$D$2:$D$148), "-")</f>
        <v>protein EE6</v>
      </c>
      <c r="E1000" s="15" t="str">
        <f>IFERROR(LOOKUP(2, 1/(coordinates!$A$2:$A$148&lt;=$B1000)/(coordinates!$B$2:$B$148&gt;=$B1000), coordinates!$E$2:$E$148), "-")</f>
        <v>contains signal peptide</v>
      </c>
      <c r="F1000" s="23" t="s">
        <v>552</v>
      </c>
      <c r="G1000" s="23" t="s">
        <v>553</v>
      </c>
      <c r="H1000" s="25">
        <v>86018</v>
      </c>
      <c r="I1000" s="15" t="str">
        <f t="shared" si="24"/>
        <v>complex</v>
      </c>
      <c r="J1000" s="23">
        <v>34</v>
      </c>
      <c r="K1000" s="23">
        <v>0</v>
      </c>
      <c r="L1000" s="23">
        <v>33</v>
      </c>
    </row>
    <row r="1001" spans="1:12" x14ac:dyDescent="0.2">
      <c r="A1001" s="23" t="s">
        <v>1296</v>
      </c>
      <c r="B1001" s="23">
        <v>18961</v>
      </c>
      <c r="C1001" s="15" t="str" cm="1">
        <f t="array" ref="C1001">IFERROR(LOOKUP(2, 1/(coordinates!$A$2:$A$148&lt;=B1001)/(coordinates!$B$2:$B$148&gt;=B1001), coordinates!$C$2:$C$148), "-")</f>
        <v>EE6</v>
      </c>
      <c r="D1001" s="15" t="str">
        <f>IFERROR(LOOKUP(2, 1/(coordinates!$A$2:$A$148&lt;=$B1001)/(coordinates!$B$2:$B$148&gt;=$B1001), coordinates!$D$2:$D$148), "-")</f>
        <v>protein EE6</v>
      </c>
      <c r="E1001" s="15" t="str">
        <f>IFERROR(LOOKUP(2, 1/(coordinates!$A$2:$A$148&lt;=$B1001)/(coordinates!$B$2:$B$148&gt;=$B1001), coordinates!$E$2:$E$148), "-")</f>
        <v>contains signal peptide</v>
      </c>
      <c r="F1001" s="23" t="s">
        <v>13</v>
      </c>
      <c r="G1001" s="23" t="s">
        <v>12</v>
      </c>
      <c r="H1001" s="25">
        <v>26836</v>
      </c>
      <c r="I1001" s="15" t="str">
        <f t="shared" si="24"/>
        <v>snp</v>
      </c>
      <c r="J1001" s="23">
        <v>34</v>
      </c>
      <c r="K1001" s="23">
        <v>1</v>
      </c>
      <c r="L1001" s="23">
        <v>31</v>
      </c>
    </row>
    <row r="1002" spans="1:12" x14ac:dyDescent="0.2">
      <c r="A1002" s="23" t="s">
        <v>1296</v>
      </c>
      <c r="B1002" s="23">
        <v>18964</v>
      </c>
      <c r="C1002" s="15" t="str" cm="1">
        <f t="array" ref="C1002">IFERROR(LOOKUP(2, 1/(coordinates!$A$2:$A$148&lt;=B1002)/(coordinates!$B$2:$B$148&gt;=B1002), coordinates!$C$2:$C$148), "-")</f>
        <v>EE6</v>
      </c>
      <c r="D1002" s="15" t="str">
        <f>IFERROR(LOOKUP(2, 1/(coordinates!$A$2:$A$148&lt;=$B1002)/(coordinates!$B$2:$B$148&gt;=$B1002), coordinates!$D$2:$D$148), "-")</f>
        <v>protein EE6</v>
      </c>
      <c r="E1002" s="15" t="str">
        <f>IFERROR(LOOKUP(2, 1/(coordinates!$A$2:$A$148&lt;=$B1002)/(coordinates!$B$2:$B$148&gt;=$B1002), coordinates!$E$2:$E$148), "-")</f>
        <v>contains signal peptide</v>
      </c>
      <c r="F1002" s="23" t="s">
        <v>10</v>
      </c>
      <c r="G1002" s="23" t="s">
        <v>13</v>
      </c>
      <c r="H1002" s="25">
        <v>41236</v>
      </c>
      <c r="I1002" s="15" t="str">
        <f t="shared" si="24"/>
        <v>snp</v>
      </c>
      <c r="J1002" s="23">
        <v>34</v>
      </c>
      <c r="K1002" s="23">
        <v>0</v>
      </c>
      <c r="L1002" s="23">
        <v>33</v>
      </c>
    </row>
    <row r="1003" spans="1:12" x14ac:dyDescent="0.2">
      <c r="A1003" s="23" t="s">
        <v>1296</v>
      </c>
      <c r="B1003" s="23">
        <v>18966</v>
      </c>
      <c r="C1003" s="15" t="str" cm="1">
        <f t="array" ref="C1003">IFERROR(LOOKUP(2, 1/(coordinates!$A$2:$A$148&lt;=B1003)/(coordinates!$B$2:$B$148&gt;=B1003), coordinates!$C$2:$C$148), "-")</f>
        <v>EE6</v>
      </c>
      <c r="D1003" s="15" t="str">
        <f>IFERROR(LOOKUP(2, 1/(coordinates!$A$2:$A$148&lt;=$B1003)/(coordinates!$B$2:$B$148&gt;=$B1003), coordinates!$D$2:$D$148), "-")</f>
        <v>protein EE6</v>
      </c>
      <c r="E1003" s="15" t="str">
        <f>IFERROR(LOOKUP(2, 1/(coordinates!$A$2:$A$148&lt;=$B1003)/(coordinates!$B$2:$B$148&gt;=$B1003), coordinates!$E$2:$E$148), "-")</f>
        <v>contains signal peptide</v>
      </c>
      <c r="F1003" s="23" t="s">
        <v>474</v>
      </c>
      <c r="G1003" s="23" t="s">
        <v>475</v>
      </c>
      <c r="H1003" s="25">
        <v>86878</v>
      </c>
      <c r="I1003" s="15" t="str">
        <f t="shared" si="24"/>
        <v>complex</v>
      </c>
      <c r="J1003" s="23">
        <v>35</v>
      </c>
      <c r="K1003" s="23">
        <v>1</v>
      </c>
      <c r="L1003" s="23">
        <v>33</v>
      </c>
    </row>
    <row r="1004" spans="1:12" x14ac:dyDescent="0.2">
      <c r="A1004" s="23" t="s">
        <v>1296</v>
      </c>
      <c r="B1004" s="23">
        <v>18970</v>
      </c>
      <c r="C1004" s="15" t="str" cm="1">
        <f t="array" ref="C1004">IFERROR(LOOKUP(2, 1/(coordinates!$A$2:$A$148&lt;=B1004)/(coordinates!$B$2:$B$148&gt;=B1004), coordinates!$C$2:$C$148), "-")</f>
        <v>EE6</v>
      </c>
      <c r="D1004" s="15" t="str">
        <f>IFERROR(LOOKUP(2, 1/(coordinates!$A$2:$A$148&lt;=$B1004)/(coordinates!$B$2:$B$148&gt;=$B1004), coordinates!$D$2:$D$148), "-")</f>
        <v>protein EE6</v>
      </c>
      <c r="E1004" s="15" t="str">
        <f>IFERROR(LOOKUP(2, 1/(coordinates!$A$2:$A$148&lt;=$B1004)/(coordinates!$B$2:$B$148&gt;=$B1004), coordinates!$E$2:$E$148), "-")</f>
        <v>contains signal peptide</v>
      </c>
      <c r="F1004" s="23" t="s">
        <v>10</v>
      </c>
      <c r="G1004" s="23" t="s">
        <v>13</v>
      </c>
      <c r="H1004" s="25">
        <v>47115</v>
      </c>
      <c r="I1004" s="15" t="str">
        <f t="shared" si="24"/>
        <v>snp</v>
      </c>
      <c r="J1004" s="23">
        <v>34</v>
      </c>
      <c r="K1004" s="23">
        <v>0</v>
      </c>
      <c r="L1004" s="23">
        <v>34</v>
      </c>
    </row>
    <row r="1005" spans="1:12" x14ac:dyDescent="0.2">
      <c r="A1005" s="23" t="s">
        <v>1296</v>
      </c>
      <c r="B1005" s="23">
        <v>18973</v>
      </c>
      <c r="C1005" s="15" t="str" cm="1">
        <f t="array" ref="C1005">IFERROR(LOOKUP(2, 1/(coordinates!$A$2:$A$148&lt;=B1005)/(coordinates!$B$2:$B$148&gt;=B1005), coordinates!$C$2:$C$148), "-")</f>
        <v>EE6</v>
      </c>
      <c r="D1005" s="15" t="str">
        <f>IFERROR(LOOKUP(2, 1/(coordinates!$A$2:$A$148&lt;=$B1005)/(coordinates!$B$2:$B$148&gt;=$B1005), coordinates!$D$2:$D$148), "-")</f>
        <v>protein EE6</v>
      </c>
      <c r="E1005" s="15" t="str">
        <f>IFERROR(LOOKUP(2, 1/(coordinates!$A$2:$A$148&lt;=$B1005)/(coordinates!$B$2:$B$148&gt;=$B1005), coordinates!$E$2:$E$148), "-")</f>
        <v>contains signal peptide</v>
      </c>
      <c r="F1005" s="23" t="s">
        <v>12</v>
      </c>
      <c r="G1005" s="23" t="s">
        <v>9</v>
      </c>
      <c r="H1005" s="25">
        <v>49599</v>
      </c>
      <c r="I1005" s="15" t="str">
        <f t="shared" si="24"/>
        <v>snp</v>
      </c>
      <c r="J1005" s="23">
        <v>34</v>
      </c>
      <c r="K1005" s="23">
        <v>0</v>
      </c>
      <c r="L1005" s="23">
        <v>34</v>
      </c>
    </row>
    <row r="1006" spans="1:12" x14ac:dyDescent="0.2">
      <c r="A1006" s="23" t="s">
        <v>1296</v>
      </c>
      <c r="B1006" s="23">
        <v>18979</v>
      </c>
      <c r="C1006" s="15" t="str" cm="1">
        <f t="array" ref="C1006">IFERROR(LOOKUP(2, 1/(coordinates!$A$2:$A$148&lt;=B1006)/(coordinates!$B$2:$B$148&gt;=B1006), coordinates!$C$2:$C$148), "-")</f>
        <v>EE6</v>
      </c>
      <c r="D1006" s="15" t="str">
        <f>IFERROR(LOOKUP(2, 1/(coordinates!$A$2:$A$148&lt;=$B1006)/(coordinates!$B$2:$B$148&gt;=$B1006), coordinates!$D$2:$D$148), "-")</f>
        <v>protein EE6</v>
      </c>
      <c r="E1006" s="15" t="str">
        <f>IFERROR(LOOKUP(2, 1/(coordinates!$A$2:$A$148&lt;=$B1006)/(coordinates!$B$2:$B$148&gt;=$B1006), coordinates!$E$2:$E$148), "-")</f>
        <v>contains signal peptide</v>
      </c>
      <c r="F1006" s="23" t="s">
        <v>9</v>
      </c>
      <c r="G1006" s="23" t="s">
        <v>12</v>
      </c>
      <c r="H1006" s="25">
        <v>42544</v>
      </c>
      <c r="I1006" s="15" t="str">
        <f t="shared" si="24"/>
        <v>snp</v>
      </c>
      <c r="J1006" s="23">
        <v>34</v>
      </c>
      <c r="K1006" s="23">
        <v>1</v>
      </c>
      <c r="L1006" s="23">
        <v>32</v>
      </c>
    </row>
    <row r="1007" spans="1:12" x14ac:dyDescent="0.2">
      <c r="A1007" s="23" t="s">
        <v>1296</v>
      </c>
      <c r="B1007" s="23">
        <v>18983</v>
      </c>
      <c r="C1007" s="15" t="str" cm="1">
        <f t="array" ref="C1007">IFERROR(LOOKUP(2, 1/(coordinates!$A$2:$A$148&lt;=B1007)/(coordinates!$B$2:$B$148&gt;=B1007), coordinates!$C$2:$C$148), "-")</f>
        <v>EE6</v>
      </c>
      <c r="D1007" s="15" t="str">
        <f>IFERROR(LOOKUP(2, 1/(coordinates!$A$2:$A$148&lt;=$B1007)/(coordinates!$B$2:$B$148&gt;=$B1007), coordinates!$D$2:$D$148), "-")</f>
        <v>protein EE6</v>
      </c>
      <c r="E1007" s="15" t="str">
        <f>IFERROR(LOOKUP(2, 1/(coordinates!$A$2:$A$148&lt;=$B1007)/(coordinates!$B$2:$B$148&gt;=$B1007), coordinates!$E$2:$E$148), "-")</f>
        <v>contains signal peptide</v>
      </c>
      <c r="F1007" s="23" t="s">
        <v>12</v>
      </c>
      <c r="G1007" s="23" t="s">
        <v>10</v>
      </c>
      <c r="H1007" s="25">
        <v>31091</v>
      </c>
      <c r="I1007" s="15" t="str">
        <f t="shared" si="24"/>
        <v>snp</v>
      </c>
      <c r="J1007" s="23">
        <v>35</v>
      </c>
      <c r="K1007" s="23">
        <v>3</v>
      </c>
      <c r="L1007" s="23">
        <v>30</v>
      </c>
    </row>
    <row r="1008" spans="1:12" x14ac:dyDescent="0.2">
      <c r="A1008" s="23" t="s">
        <v>1296</v>
      </c>
      <c r="B1008" s="23">
        <v>18986</v>
      </c>
      <c r="C1008" s="15" t="str" cm="1">
        <f t="array" ref="C1008">IFERROR(LOOKUP(2, 1/(coordinates!$A$2:$A$148&lt;=B1008)/(coordinates!$B$2:$B$148&gt;=B1008), coordinates!$C$2:$C$148), "-")</f>
        <v>EE6</v>
      </c>
      <c r="D1008" s="15" t="str">
        <f>IFERROR(LOOKUP(2, 1/(coordinates!$A$2:$A$148&lt;=$B1008)/(coordinates!$B$2:$B$148&gt;=$B1008), coordinates!$D$2:$D$148), "-")</f>
        <v>protein EE6</v>
      </c>
      <c r="E1008" s="15" t="str">
        <f>IFERROR(LOOKUP(2, 1/(coordinates!$A$2:$A$148&lt;=$B1008)/(coordinates!$B$2:$B$148&gt;=$B1008), coordinates!$E$2:$E$148), "-")</f>
        <v>contains signal peptide</v>
      </c>
      <c r="F1008" s="23" t="s">
        <v>10</v>
      </c>
      <c r="G1008" s="23" t="s">
        <v>9</v>
      </c>
      <c r="H1008" s="25">
        <v>38653</v>
      </c>
      <c r="I1008" s="15" t="str">
        <f t="shared" si="24"/>
        <v>snp</v>
      </c>
      <c r="J1008" s="23">
        <v>34</v>
      </c>
      <c r="K1008" s="23">
        <v>0</v>
      </c>
      <c r="L1008" s="23">
        <v>30</v>
      </c>
    </row>
    <row r="1009" spans="1:12" x14ac:dyDescent="0.2">
      <c r="A1009" s="23" t="s">
        <v>1296</v>
      </c>
      <c r="B1009" s="23">
        <v>18994</v>
      </c>
      <c r="C1009" s="15" t="str" cm="1">
        <f t="array" ref="C1009">IFERROR(LOOKUP(2, 1/(coordinates!$A$2:$A$148&lt;=B1009)/(coordinates!$B$2:$B$148&gt;=B1009), coordinates!$C$2:$C$148), "-")</f>
        <v>EE6</v>
      </c>
      <c r="D1009" s="15" t="str">
        <f>IFERROR(LOOKUP(2, 1/(coordinates!$A$2:$A$148&lt;=$B1009)/(coordinates!$B$2:$B$148&gt;=$B1009), coordinates!$D$2:$D$148), "-")</f>
        <v>protein EE6</v>
      </c>
      <c r="E1009" s="15" t="str">
        <f>IFERROR(LOOKUP(2, 1/(coordinates!$A$2:$A$148&lt;=$B1009)/(coordinates!$B$2:$B$148&gt;=$B1009), coordinates!$E$2:$E$148), "-")</f>
        <v>contains signal peptide</v>
      </c>
      <c r="F1009" s="23" t="s">
        <v>170</v>
      </c>
      <c r="G1009" s="23" t="s">
        <v>127</v>
      </c>
      <c r="H1009" s="25">
        <v>68757</v>
      </c>
      <c r="I1009" s="15" t="str">
        <f t="shared" si="24"/>
        <v>complex</v>
      </c>
      <c r="J1009" s="23">
        <v>34</v>
      </c>
      <c r="K1009" s="23">
        <v>2</v>
      </c>
      <c r="L1009" s="23">
        <v>30</v>
      </c>
    </row>
    <row r="1010" spans="1:12" x14ac:dyDescent="0.2">
      <c r="A1010" s="23" t="s">
        <v>1296</v>
      </c>
      <c r="B1010" s="23">
        <v>18998</v>
      </c>
      <c r="C1010" s="15" t="str" cm="1">
        <f t="array" ref="C1010">IFERROR(LOOKUP(2, 1/(coordinates!$A$2:$A$148&lt;=B1010)/(coordinates!$B$2:$B$148&gt;=B1010), coordinates!$C$2:$C$148), "-")</f>
        <v>EE6</v>
      </c>
      <c r="D1010" s="15" t="str">
        <f>IFERROR(LOOKUP(2, 1/(coordinates!$A$2:$A$148&lt;=$B1010)/(coordinates!$B$2:$B$148&gt;=$B1010), coordinates!$D$2:$D$148), "-")</f>
        <v>protein EE6</v>
      </c>
      <c r="E1010" s="15" t="str">
        <f>IFERROR(LOOKUP(2, 1/(coordinates!$A$2:$A$148&lt;=$B1010)/(coordinates!$B$2:$B$148&gt;=$B1010), coordinates!$E$2:$E$148), "-")</f>
        <v>contains signal peptide</v>
      </c>
      <c r="F1010" s="23" t="s">
        <v>10</v>
      </c>
      <c r="G1010" s="23" t="s">
        <v>9</v>
      </c>
      <c r="H1010" s="24" t="s">
        <v>540</v>
      </c>
      <c r="I1010" s="15" t="str">
        <f t="shared" si="24"/>
        <v>snp</v>
      </c>
      <c r="J1010" s="23">
        <v>34</v>
      </c>
      <c r="K1010" s="23">
        <v>2</v>
      </c>
      <c r="L1010" s="23">
        <v>32</v>
      </c>
    </row>
    <row r="1011" spans="1:12" x14ac:dyDescent="0.2">
      <c r="A1011" s="23" t="s">
        <v>1296</v>
      </c>
      <c r="B1011" s="23">
        <v>19009</v>
      </c>
      <c r="C1011" s="15" t="str" cm="1">
        <f t="array" ref="C1011">IFERROR(LOOKUP(2, 1/(coordinates!$A$2:$A$148&lt;=B1011)/(coordinates!$B$2:$B$148&gt;=B1011), coordinates!$C$2:$C$148), "-")</f>
        <v>EE6</v>
      </c>
      <c r="D1011" s="15" t="str">
        <f>IFERROR(LOOKUP(2, 1/(coordinates!$A$2:$A$148&lt;=$B1011)/(coordinates!$B$2:$B$148&gt;=$B1011), coordinates!$D$2:$D$148), "-")</f>
        <v>protein EE6</v>
      </c>
      <c r="E1011" s="15" t="str">
        <f>IFERROR(LOOKUP(2, 1/(coordinates!$A$2:$A$148&lt;=$B1011)/(coordinates!$B$2:$B$148&gt;=$B1011), coordinates!$E$2:$E$148), "-")</f>
        <v>contains signal peptide</v>
      </c>
      <c r="F1011" s="23" t="s">
        <v>12</v>
      </c>
      <c r="G1011" s="23" t="s">
        <v>9</v>
      </c>
      <c r="H1011" s="25">
        <v>33969</v>
      </c>
      <c r="I1011" s="15" t="str">
        <f t="shared" si="24"/>
        <v>snp</v>
      </c>
      <c r="J1011" s="23">
        <v>35</v>
      </c>
      <c r="K1011" s="23">
        <v>4</v>
      </c>
      <c r="L1011" s="23">
        <v>29</v>
      </c>
    </row>
    <row r="1012" spans="1:12" x14ac:dyDescent="0.2">
      <c r="A1012" s="23" t="s">
        <v>1296</v>
      </c>
      <c r="B1012" s="23">
        <v>19012</v>
      </c>
      <c r="C1012" s="15" t="str" cm="1">
        <f t="array" ref="C1012">IFERROR(LOOKUP(2, 1/(coordinates!$A$2:$A$148&lt;=B1012)/(coordinates!$B$2:$B$148&gt;=B1012), coordinates!$C$2:$C$148), "-")</f>
        <v>EE6</v>
      </c>
      <c r="D1012" s="15" t="str">
        <f>IFERROR(LOOKUP(2, 1/(coordinates!$A$2:$A$148&lt;=$B1012)/(coordinates!$B$2:$B$148&gt;=$B1012), coordinates!$D$2:$D$148), "-")</f>
        <v>protein EE6</v>
      </c>
      <c r="E1012" s="15" t="str">
        <f>IFERROR(LOOKUP(2, 1/(coordinates!$A$2:$A$148&lt;=$B1012)/(coordinates!$B$2:$B$148&gt;=$B1012), coordinates!$E$2:$E$148), "-")</f>
        <v>contains signal peptide</v>
      </c>
      <c r="F1012" s="23" t="s">
        <v>12</v>
      </c>
      <c r="G1012" s="23" t="s">
        <v>9</v>
      </c>
      <c r="H1012" s="25">
        <v>38971</v>
      </c>
      <c r="I1012" s="15" t="str">
        <f t="shared" si="24"/>
        <v>snp</v>
      </c>
      <c r="J1012" s="23">
        <v>34</v>
      </c>
      <c r="K1012" s="23">
        <v>2</v>
      </c>
      <c r="L1012" s="23">
        <v>31</v>
      </c>
    </row>
    <row r="1013" spans="1:12" x14ac:dyDescent="0.2">
      <c r="A1013" s="23" t="s">
        <v>1296</v>
      </c>
      <c r="B1013" s="23">
        <v>19021</v>
      </c>
      <c r="C1013" s="15" t="str" cm="1">
        <f t="array" ref="C1013">IFERROR(LOOKUP(2, 1/(coordinates!$A$2:$A$148&lt;=B1013)/(coordinates!$B$2:$B$148&gt;=B1013), coordinates!$C$2:$C$148), "-")</f>
        <v>EE6</v>
      </c>
      <c r="D1013" s="15" t="str">
        <f>IFERROR(LOOKUP(2, 1/(coordinates!$A$2:$A$148&lt;=$B1013)/(coordinates!$B$2:$B$148&gt;=$B1013), coordinates!$D$2:$D$148), "-")</f>
        <v>protein EE6</v>
      </c>
      <c r="E1013" s="15" t="str">
        <f>IFERROR(LOOKUP(2, 1/(coordinates!$A$2:$A$148&lt;=$B1013)/(coordinates!$B$2:$B$148&gt;=$B1013), coordinates!$E$2:$E$148), "-")</f>
        <v>contains signal peptide</v>
      </c>
      <c r="F1013" s="23" t="s">
        <v>12</v>
      </c>
      <c r="G1013" s="23" t="s">
        <v>9</v>
      </c>
      <c r="H1013" s="25">
        <v>49743</v>
      </c>
      <c r="I1013" s="15" t="str">
        <f t="shared" si="24"/>
        <v>snp</v>
      </c>
      <c r="J1013" s="23">
        <v>34</v>
      </c>
      <c r="K1013" s="23">
        <v>0</v>
      </c>
      <c r="L1013" s="23">
        <v>33</v>
      </c>
    </row>
    <row r="1014" spans="1:12" x14ac:dyDescent="0.2">
      <c r="A1014" s="23" t="s">
        <v>1296</v>
      </c>
      <c r="B1014" s="23">
        <v>19024</v>
      </c>
      <c r="C1014" s="15" t="str" cm="1">
        <f t="array" ref="C1014">IFERROR(LOOKUP(2, 1/(coordinates!$A$2:$A$148&lt;=B1014)/(coordinates!$B$2:$B$148&gt;=B1014), coordinates!$C$2:$C$148), "-")</f>
        <v>EE6</v>
      </c>
      <c r="D1014" s="15" t="str">
        <f>IFERROR(LOOKUP(2, 1/(coordinates!$A$2:$A$148&lt;=$B1014)/(coordinates!$B$2:$B$148&gt;=$B1014), coordinates!$D$2:$D$148), "-")</f>
        <v>protein EE6</v>
      </c>
      <c r="E1014" s="15" t="str">
        <f>IFERROR(LOOKUP(2, 1/(coordinates!$A$2:$A$148&lt;=$B1014)/(coordinates!$B$2:$B$148&gt;=$B1014), coordinates!$E$2:$E$148), "-")</f>
        <v>contains signal peptide</v>
      </c>
      <c r="F1014" s="23" t="s">
        <v>10</v>
      </c>
      <c r="G1014" s="23" t="s">
        <v>13</v>
      </c>
      <c r="H1014" s="25">
        <v>34903</v>
      </c>
      <c r="I1014" s="15" t="str">
        <f t="shared" si="24"/>
        <v>snp</v>
      </c>
      <c r="J1014" s="23">
        <v>34</v>
      </c>
      <c r="K1014" s="23">
        <v>0</v>
      </c>
      <c r="L1014" s="23">
        <v>31</v>
      </c>
    </row>
    <row r="1015" spans="1:12" x14ac:dyDescent="0.2">
      <c r="A1015" s="23" t="s">
        <v>1296</v>
      </c>
      <c r="B1015" s="23">
        <v>19027</v>
      </c>
      <c r="C1015" s="15" t="str" cm="1">
        <f t="array" ref="C1015">IFERROR(LOOKUP(2, 1/(coordinates!$A$2:$A$148&lt;=B1015)/(coordinates!$B$2:$B$148&gt;=B1015), coordinates!$C$2:$C$148), "-")</f>
        <v>EE6</v>
      </c>
      <c r="D1015" s="15" t="str">
        <f>IFERROR(LOOKUP(2, 1/(coordinates!$A$2:$A$148&lt;=$B1015)/(coordinates!$B$2:$B$148&gt;=$B1015), coordinates!$D$2:$D$148), "-")</f>
        <v>protein EE6</v>
      </c>
      <c r="E1015" s="15" t="str">
        <f>IFERROR(LOOKUP(2, 1/(coordinates!$A$2:$A$148&lt;=$B1015)/(coordinates!$B$2:$B$148&gt;=$B1015), coordinates!$E$2:$E$148), "-")</f>
        <v>contains signal peptide</v>
      </c>
      <c r="F1015" s="23" t="s">
        <v>12</v>
      </c>
      <c r="G1015" s="23" t="s">
        <v>9</v>
      </c>
      <c r="H1015" s="25">
        <v>50372</v>
      </c>
      <c r="I1015" s="15" t="str">
        <f t="shared" si="24"/>
        <v>snp</v>
      </c>
      <c r="J1015" s="23">
        <v>34</v>
      </c>
      <c r="K1015" s="23">
        <v>0</v>
      </c>
      <c r="L1015" s="23">
        <v>33</v>
      </c>
    </row>
    <row r="1016" spans="1:12" x14ac:dyDescent="0.2">
      <c r="A1016" s="23" t="s">
        <v>1296</v>
      </c>
      <c r="B1016" s="23">
        <v>19032</v>
      </c>
      <c r="C1016" s="15" t="str" cm="1">
        <f t="array" ref="C1016">IFERROR(LOOKUP(2, 1/(coordinates!$A$2:$A$148&lt;=B1016)/(coordinates!$B$2:$B$148&gt;=B1016), coordinates!$C$2:$C$148), "-")</f>
        <v>EE6</v>
      </c>
      <c r="D1016" s="15" t="str">
        <f>IFERROR(LOOKUP(2, 1/(coordinates!$A$2:$A$148&lt;=$B1016)/(coordinates!$B$2:$B$148&gt;=$B1016), coordinates!$D$2:$D$148), "-")</f>
        <v>protein EE6</v>
      </c>
      <c r="E1016" s="15" t="str">
        <f>IFERROR(LOOKUP(2, 1/(coordinates!$A$2:$A$148&lt;=$B1016)/(coordinates!$B$2:$B$148&gt;=$B1016), coordinates!$E$2:$E$148), "-")</f>
        <v>contains signal peptide</v>
      </c>
      <c r="F1016" s="23" t="s">
        <v>10</v>
      </c>
      <c r="G1016" s="23" t="s">
        <v>13</v>
      </c>
      <c r="H1016" s="25">
        <v>35171</v>
      </c>
      <c r="I1016" s="15" t="str">
        <f t="shared" si="24"/>
        <v>snp</v>
      </c>
      <c r="J1016" s="23">
        <v>34</v>
      </c>
      <c r="K1016" s="23">
        <v>0</v>
      </c>
      <c r="L1016" s="23">
        <v>31</v>
      </c>
    </row>
    <row r="1017" spans="1:12" x14ac:dyDescent="0.2">
      <c r="A1017" s="23" t="s">
        <v>1296</v>
      </c>
      <c r="B1017" s="23">
        <v>19036</v>
      </c>
      <c r="C1017" s="15" t="str" cm="1">
        <f t="array" ref="C1017">IFERROR(LOOKUP(2, 1/(coordinates!$A$2:$A$148&lt;=B1017)/(coordinates!$B$2:$B$148&gt;=B1017), coordinates!$C$2:$C$148), "-")</f>
        <v>EE6</v>
      </c>
      <c r="D1017" s="15" t="str">
        <f>IFERROR(LOOKUP(2, 1/(coordinates!$A$2:$A$148&lt;=$B1017)/(coordinates!$B$2:$B$148&gt;=$B1017), coordinates!$D$2:$D$148), "-")</f>
        <v>protein EE6</v>
      </c>
      <c r="E1017" s="15" t="str">
        <f>IFERROR(LOOKUP(2, 1/(coordinates!$A$2:$A$148&lt;=$B1017)/(coordinates!$B$2:$B$148&gt;=$B1017), coordinates!$E$2:$E$148), "-")</f>
        <v>contains signal peptide</v>
      </c>
      <c r="F1017" s="23" t="s">
        <v>9</v>
      </c>
      <c r="G1017" s="23" t="s">
        <v>10</v>
      </c>
      <c r="H1017" s="25">
        <v>46056</v>
      </c>
      <c r="I1017" s="15" t="str">
        <f t="shared" si="24"/>
        <v>snp</v>
      </c>
      <c r="J1017" s="23">
        <v>35</v>
      </c>
      <c r="K1017" s="23">
        <v>1</v>
      </c>
      <c r="L1017" s="23">
        <v>32</v>
      </c>
    </row>
    <row r="1018" spans="1:12" x14ac:dyDescent="0.2">
      <c r="A1018" s="23" t="s">
        <v>1296</v>
      </c>
      <c r="B1018" s="23">
        <v>19039</v>
      </c>
      <c r="C1018" s="15" t="str" cm="1">
        <f t="array" ref="C1018">IFERROR(LOOKUP(2, 1/(coordinates!$A$2:$A$148&lt;=B1018)/(coordinates!$B$2:$B$148&gt;=B1018), coordinates!$C$2:$C$148), "-")</f>
        <v>EE6</v>
      </c>
      <c r="D1018" s="15" t="str">
        <f>IFERROR(LOOKUP(2, 1/(coordinates!$A$2:$A$148&lt;=$B1018)/(coordinates!$B$2:$B$148&gt;=$B1018), coordinates!$D$2:$D$148), "-")</f>
        <v>protein EE6</v>
      </c>
      <c r="E1018" s="15" t="str">
        <f>IFERROR(LOOKUP(2, 1/(coordinates!$A$2:$A$148&lt;=$B1018)/(coordinates!$B$2:$B$148&gt;=$B1018), coordinates!$E$2:$E$148), "-")</f>
        <v>contains signal peptide</v>
      </c>
      <c r="F1018" s="23" t="s">
        <v>869</v>
      </c>
      <c r="G1018" s="23" t="s">
        <v>730</v>
      </c>
      <c r="H1018" s="25">
        <v>127055</v>
      </c>
      <c r="I1018" s="15" t="str">
        <f t="shared" si="24"/>
        <v>complex</v>
      </c>
      <c r="J1018" s="23">
        <v>34</v>
      </c>
      <c r="K1018" s="23">
        <v>4</v>
      </c>
      <c r="L1018" s="23">
        <v>27</v>
      </c>
    </row>
    <row r="1019" spans="1:12" x14ac:dyDescent="0.2">
      <c r="A1019" s="23" t="s">
        <v>1296</v>
      </c>
      <c r="B1019" s="23">
        <v>19047</v>
      </c>
      <c r="C1019" s="15" t="str" cm="1">
        <f t="array" ref="C1019">IFERROR(LOOKUP(2, 1/(coordinates!$A$2:$A$148&lt;=B1019)/(coordinates!$B$2:$B$148&gt;=B1019), coordinates!$C$2:$C$148), "-")</f>
        <v>EE6</v>
      </c>
      <c r="D1019" s="15" t="str">
        <f>IFERROR(LOOKUP(2, 1/(coordinates!$A$2:$A$148&lt;=$B1019)/(coordinates!$B$2:$B$148&gt;=$B1019), coordinates!$D$2:$D$148), "-")</f>
        <v>protein EE6</v>
      </c>
      <c r="E1019" s="15" t="str">
        <f>IFERROR(LOOKUP(2, 1/(coordinates!$A$2:$A$148&lt;=$B1019)/(coordinates!$B$2:$B$148&gt;=$B1019), coordinates!$E$2:$E$148), "-")</f>
        <v>contains signal peptide</v>
      </c>
      <c r="F1019" s="23" t="s">
        <v>10</v>
      </c>
      <c r="G1019" s="23" t="s">
        <v>13</v>
      </c>
      <c r="H1019" s="25">
        <v>26431</v>
      </c>
      <c r="I1019" s="15" t="str">
        <f t="shared" si="24"/>
        <v>snp</v>
      </c>
      <c r="J1019" s="23">
        <v>34</v>
      </c>
      <c r="K1019" s="23">
        <v>4</v>
      </c>
      <c r="L1019" s="23">
        <v>30</v>
      </c>
    </row>
    <row r="1020" spans="1:12" x14ac:dyDescent="0.2">
      <c r="A1020" s="23" t="s">
        <v>1296</v>
      </c>
      <c r="B1020" s="23">
        <v>19051</v>
      </c>
      <c r="C1020" s="15" t="str" cm="1">
        <f t="array" ref="C1020">IFERROR(LOOKUP(2, 1/(coordinates!$A$2:$A$148&lt;=B1020)/(coordinates!$B$2:$B$148&gt;=B1020), coordinates!$C$2:$C$148), "-")</f>
        <v>EE6</v>
      </c>
      <c r="D1020" s="15" t="str">
        <f>IFERROR(LOOKUP(2, 1/(coordinates!$A$2:$A$148&lt;=$B1020)/(coordinates!$B$2:$B$148&gt;=$B1020), coordinates!$D$2:$D$148), "-")</f>
        <v>protein EE6</v>
      </c>
      <c r="E1020" s="15" t="str">
        <f>IFERROR(LOOKUP(2, 1/(coordinates!$A$2:$A$148&lt;=$B1020)/(coordinates!$B$2:$B$148&gt;=$B1020), coordinates!$E$2:$E$148), "-")</f>
        <v>contains signal peptide</v>
      </c>
      <c r="F1020" s="23" t="s">
        <v>9</v>
      </c>
      <c r="G1020" s="23" t="s">
        <v>13</v>
      </c>
      <c r="H1020" s="25">
        <v>44796</v>
      </c>
      <c r="I1020" s="15" t="str">
        <f t="shared" si="24"/>
        <v>snp</v>
      </c>
      <c r="J1020" s="23">
        <v>35</v>
      </c>
      <c r="K1020" s="23">
        <v>2</v>
      </c>
      <c r="L1020" s="23">
        <v>29</v>
      </c>
    </row>
    <row r="1021" spans="1:12" x14ac:dyDescent="0.2">
      <c r="A1021" s="23" t="s">
        <v>1296</v>
      </c>
      <c r="B1021" s="23">
        <v>19053</v>
      </c>
      <c r="C1021" s="15" t="str" cm="1">
        <f t="array" ref="C1021">IFERROR(LOOKUP(2, 1/(coordinates!$A$2:$A$148&lt;=B1021)/(coordinates!$B$2:$B$148&gt;=B1021), coordinates!$C$2:$C$148), "-")</f>
        <v>EE6</v>
      </c>
      <c r="D1021" s="15" t="str">
        <f>IFERROR(LOOKUP(2, 1/(coordinates!$A$2:$A$148&lt;=$B1021)/(coordinates!$B$2:$B$148&gt;=$B1021), coordinates!$D$2:$D$148), "-")</f>
        <v>protein EE6</v>
      </c>
      <c r="E1021" s="15" t="str">
        <f>IFERROR(LOOKUP(2, 1/(coordinates!$A$2:$A$148&lt;=$B1021)/(coordinates!$B$2:$B$148&gt;=$B1021), coordinates!$E$2:$E$148), "-")</f>
        <v>contains signal peptide</v>
      </c>
      <c r="F1021" s="23" t="s">
        <v>9</v>
      </c>
      <c r="G1021" s="23" t="s">
        <v>12</v>
      </c>
      <c r="H1021" s="25">
        <v>33466</v>
      </c>
      <c r="I1021" s="15" t="str">
        <f t="shared" si="24"/>
        <v>snp</v>
      </c>
      <c r="J1021" s="23">
        <v>34</v>
      </c>
      <c r="K1021" s="23">
        <v>3</v>
      </c>
      <c r="L1021" s="23">
        <v>29</v>
      </c>
    </row>
    <row r="1022" spans="1:12" x14ac:dyDescent="0.2">
      <c r="A1022" s="23" t="s">
        <v>1296</v>
      </c>
      <c r="B1022" s="23">
        <v>19057</v>
      </c>
      <c r="C1022" s="15" t="str" cm="1">
        <f t="array" ref="C1022">IFERROR(LOOKUP(2, 1/(coordinates!$A$2:$A$148&lt;=B1022)/(coordinates!$B$2:$B$148&gt;=B1022), coordinates!$C$2:$C$148), "-")</f>
        <v>EE6</v>
      </c>
      <c r="D1022" s="15" t="str">
        <f>IFERROR(LOOKUP(2, 1/(coordinates!$A$2:$A$148&lt;=$B1022)/(coordinates!$B$2:$B$148&gt;=$B1022), coordinates!$D$2:$D$148), "-")</f>
        <v>protein EE6</v>
      </c>
      <c r="E1022" s="15" t="str">
        <f>IFERROR(LOOKUP(2, 1/(coordinates!$A$2:$A$148&lt;=$B1022)/(coordinates!$B$2:$B$148&gt;=$B1022), coordinates!$E$2:$E$148), "-")</f>
        <v>contains signal peptide</v>
      </c>
      <c r="F1022" s="23" t="s">
        <v>13</v>
      </c>
      <c r="G1022" s="23" t="s">
        <v>10</v>
      </c>
      <c r="H1022" s="25">
        <v>31121</v>
      </c>
      <c r="I1022" s="15" t="str">
        <f t="shared" si="24"/>
        <v>snp</v>
      </c>
      <c r="J1022" s="23">
        <v>34</v>
      </c>
      <c r="K1022" s="23">
        <v>2</v>
      </c>
      <c r="L1022" s="23">
        <v>32</v>
      </c>
    </row>
    <row r="1023" spans="1:12" x14ac:dyDescent="0.2">
      <c r="A1023" s="23" t="s">
        <v>1296</v>
      </c>
      <c r="B1023" s="23">
        <v>19069</v>
      </c>
      <c r="C1023" s="15" t="str" cm="1">
        <f t="array" ref="C1023">IFERROR(LOOKUP(2, 1/(coordinates!$A$2:$A$148&lt;=B1023)/(coordinates!$B$2:$B$148&gt;=B1023), coordinates!$C$2:$C$148), "-")</f>
        <v>EE6</v>
      </c>
      <c r="D1023" s="15" t="str">
        <f>IFERROR(LOOKUP(2, 1/(coordinates!$A$2:$A$148&lt;=$B1023)/(coordinates!$B$2:$B$148&gt;=$B1023), coordinates!$D$2:$D$148), "-")</f>
        <v>protein EE6</v>
      </c>
      <c r="E1023" s="15" t="str">
        <f>IFERROR(LOOKUP(2, 1/(coordinates!$A$2:$A$148&lt;=$B1023)/(coordinates!$B$2:$B$148&gt;=$B1023), coordinates!$E$2:$E$148), "-")</f>
        <v>contains signal peptide</v>
      </c>
      <c r="F1023" s="23" t="s">
        <v>12</v>
      </c>
      <c r="G1023" s="23" t="s">
        <v>10</v>
      </c>
      <c r="H1023" s="25">
        <v>49414</v>
      </c>
      <c r="I1023" s="15" t="str">
        <f t="shared" si="24"/>
        <v>snp</v>
      </c>
      <c r="J1023" s="23">
        <v>34</v>
      </c>
      <c r="K1023" s="23">
        <v>0</v>
      </c>
      <c r="L1023" s="23">
        <v>33</v>
      </c>
    </row>
    <row r="1024" spans="1:12" x14ac:dyDescent="0.2">
      <c r="A1024" s="23" t="s">
        <v>1296</v>
      </c>
      <c r="B1024" s="23">
        <v>19078</v>
      </c>
      <c r="C1024" s="15" t="str" cm="1">
        <f t="array" ref="C1024">IFERROR(LOOKUP(2, 1/(coordinates!$A$2:$A$148&lt;=B1024)/(coordinates!$B$2:$B$148&gt;=B1024), coordinates!$C$2:$C$148), "-")</f>
        <v>EE6</v>
      </c>
      <c r="D1024" s="15" t="str">
        <f>IFERROR(LOOKUP(2, 1/(coordinates!$A$2:$A$148&lt;=$B1024)/(coordinates!$B$2:$B$148&gt;=$B1024), coordinates!$D$2:$D$148), "-")</f>
        <v>protein EE6</v>
      </c>
      <c r="E1024" s="15" t="str">
        <f>IFERROR(LOOKUP(2, 1/(coordinates!$A$2:$A$148&lt;=$B1024)/(coordinates!$B$2:$B$148&gt;=$B1024), coordinates!$E$2:$E$148), "-")</f>
        <v>contains signal peptide</v>
      </c>
      <c r="F1024" s="23" t="s">
        <v>13</v>
      </c>
      <c r="G1024" s="23" t="s">
        <v>10</v>
      </c>
      <c r="H1024" s="25">
        <v>40969</v>
      </c>
      <c r="I1024" s="15" t="str">
        <f t="shared" ref="I1024:I1055" si="25">IF(AND(LEN(F1024)=LEN(G1024), LEN(F1024)=1), "snp", "complex")</f>
        <v>snp</v>
      </c>
      <c r="J1024" s="23">
        <v>34</v>
      </c>
      <c r="K1024" s="23">
        <v>1</v>
      </c>
      <c r="L1024" s="23">
        <v>32</v>
      </c>
    </row>
    <row r="1025" spans="1:12" x14ac:dyDescent="0.2">
      <c r="A1025" s="23" t="s">
        <v>1296</v>
      </c>
      <c r="B1025" s="23">
        <v>19081</v>
      </c>
      <c r="C1025" s="15" t="str" cm="1">
        <f t="array" ref="C1025">IFERROR(LOOKUP(2, 1/(coordinates!$A$2:$A$148&lt;=B1025)/(coordinates!$B$2:$B$148&gt;=B1025), coordinates!$C$2:$C$148), "-")</f>
        <v>EE6</v>
      </c>
      <c r="D1025" s="15" t="str">
        <f>IFERROR(LOOKUP(2, 1/(coordinates!$A$2:$A$148&lt;=$B1025)/(coordinates!$B$2:$B$148&gt;=$B1025), coordinates!$D$2:$D$148), "-")</f>
        <v>protein EE6</v>
      </c>
      <c r="E1025" s="15" t="str">
        <f>IFERROR(LOOKUP(2, 1/(coordinates!$A$2:$A$148&lt;=$B1025)/(coordinates!$B$2:$B$148&gt;=$B1025), coordinates!$E$2:$E$148), "-")</f>
        <v>contains signal peptide</v>
      </c>
      <c r="F1025" s="23" t="s">
        <v>187</v>
      </c>
      <c r="G1025" s="23" t="s">
        <v>55</v>
      </c>
      <c r="H1025" s="25">
        <v>71828</v>
      </c>
      <c r="I1025" s="15" t="str">
        <f t="shared" si="25"/>
        <v>complex</v>
      </c>
      <c r="J1025" s="23">
        <v>35</v>
      </c>
      <c r="K1025" s="23">
        <v>2</v>
      </c>
      <c r="L1025" s="23">
        <v>30</v>
      </c>
    </row>
    <row r="1026" spans="1:12" x14ac:dyDescent="0.2">
      <c r="A1026" s="23" t="s">
        <v>1296</v>
      </c>
      <c r="B1026" s="23">
        <v>19084</v>
      </c>
      <c r="C1026" s="15" t="str" cm="1">
        <f t="array" ref="C1026">IFERROR(LOOKUP(2, 1/(coordinates!$A$2:$A$148&lt;=B1026)/(coordinates!$B$2:$B$148&gt;=B1026), coordinates!$C$2:$C$148), "-")</f>
        <v>EE6</v>
      </c>
      <c r="D1026" s="15" t="str">
        <f>IFERROR(LOOKUP(2, 1/(coordinates!$A$2:$A$148&lt;=$B1026)/(coordinates!$B$2:$B$148&gt;=$B1026), coordinates!$D$2:$D$148), "-")</f>
        <v>protein EE6</v>
      </c>
      <c r="E1026" s="15" t="str">
        <f>IFERROR(LOOKUP(2, 1/(coordinates!$A$2:$A$148&lt;=$B1026)/(coordinates!$B$2:$B$148&gt;=$B1026), coordinates!$E$2:$E$148), "-")</f>
        <v>contains signal peptide</v>
      </c>
      <c r="F1026" s="23" t="s">
        <v>12</v>
      </c>
      <c r="G1026" s="23" t="s">
        <v>9</v>
      </c>
      <c r="H1026" s="25">
        <v>41412</v>
      </c>
      <c r="I1026" s="15" t="str">
        <f t="shared" si="25"/>
        <v>snp</v>
      </c>
      <c r="J1026" s="23">
        <v>34</v>
      </c>
      <c r="K1026" s="23">
        <v>1</v>
      </c>
      <c r="L1026" s="23">
        <v>31</v>
      </c>
    </row>
    <row r="1027" spans="1:12" x14ac:dyDescent="0.2">
      <c r="A1027" s="23" t="s">
        <v>1296</v>
      </c>
      <c r="B1027" s="23">
        <v>19087</v>
      </c>
      <c r="C1027" s="15" t="str" cm="1">
        <f t="array" ref="C1027">IFERROR(LOOKUP(2, 1/(coordinates!$A$2:$A$148&lt;=B1027)/(coordinates!$B$2:$B$148&gt;=B1027), coordinates!$C$2:$C$148), "-")</f>
        <v>EE6</v>
      </c>
      <c r="D1027" s="15" t="str">
        <f>IFERROR(LOOKUP(2, 1/(coordinates!$A$2:$A$148&lt;=$B1027)/(coordinates!$B$2:$B$148&gt;=$B1027), coordinates!$D$2:$D$148), "-")</f>
        <v>protein EE6</v>
      </c>
      <c r="E1027" s="15" t="str">
        <f>IFERROR(LOOKUP(2, 1/(coordinates!$A$2:$A$148&lt;=$B1027)/(coordinates!$B$2:$B$148&gt;=$B1027), coordinates!$E$2:$E$148), "-")</f>
        <v>contains signal peptide</v>
      </c>
      <c r="F1027" s="23" t="s">
        <v>13</v>
      </c>
      <c r="G1027" s="23" t="s">
        <v>9</v>
      </c>
      <c r="H1027" s="25">
        <v>54323</v>
      </c>
      <c r="I1027" s="15" t="str">
        <f t="shared" si="25"/>
        <v>snp</v>
      </c>
      <c r="J1027" s="23">
        <v>34</v>
      </c>
      <c r="K1027" s="23">
        <v>1</v>
      </c>
      <c r="L1027" s="23">
        <v>32</v>
      </c>
    </row>
    <row r="1028" spans="1:12" x14ac:dyDescent="0.2">
      <c r="A1028" s="23" t="s">
        <v>1296</v>
      </c>
      <c r="B1028" s="23">
        <v>19096</v>
      </c>
      <c r="C1028" s="15" t="str" cm="1">
        <f t="array" ref="C1028">IFERROR(LOOKUP(2, 1/(coordinates!$A$2:$A$148&lt;=B1028)/(coordinates!$B$2:$B$148&gt;=B1028), coordinates!$C$2:$C$148), "-")</f>
        <v>EE6</v>
      </c>
      <c r="D1028" s="15" t="str">
        <f>IFERROR(LOOKUP(2, 1/(coordinates!$A$2:$A$148&lt;=$B1028)/(coordinates!$B$2:$B$148&gt;=$B1028), coordinates!$D$2:$D$148), "-")</f>
        <v>protein EE6</v>
      </c>
      <c r="E1028" s="15" t="str">
        <f>IFERROR(LOOKUP(2, 1/(coordinates!$A$2:$A$148&lt;=$B1028)/(coordinates!$B$2:$B$148&gt;=$B1028), coordinates!$E$2:$E$148), "-")</f>
        <v>contains signal peptide</v>
      </c>
      <c r="F1028" s="23" t="s">
        <v>10</v>
      </c>
      <c r="G1028" s="23" t="s">
        <v>9</v>
      </c>
      <c r="H1028" s="25">
        <v>34469</v>
      </c>
      <c r="I1028" s="15" t="str">
        <f t="shared" si="25"/>
        <v>snp</v>
      </c>
      <c r="J1028" s="23">
        <v>34</v>
      </c>
      <c r="K1028" s="23">
        <v>4</v>
      </c>
      <c r="L1028" s="23">
        <v>30</v>
      </c>
    </row>
    <row r="1029" spans="1:12" x14ac:dyDescent="0.2">
      <c r="A1029" s="23" t="s">
        <v>1296</v>
      </c>
      <c r="B1029" s="23">
        <v>19112</v>
      </c>
      <c r="C1029" s="15" t="str" cm="1">
        <f t="array" ref="C1029">IFERROR(LOOKUP(2, 1/(coordinates!$A$2:$A$148&lt;=B1029)/(coordinates!$B$2:$B$148&gt;=B1029), coordinates!$C$2:$C$148), "-")</f>
        <v>EE6</v>
      </c>
      <c r="D1029" s="15" t="str">
        <f>IFERROR(LOOKUP(2, 1/(coordinates!$A$2:$A$148&lt;=$B1029)/(coordinates!$B$2:$B$148&gt;=$B1029), coordinates!$D$2:$D$148), "-")</f>
        <v>protein EE6</v>
      </c>
      <c r="E1029" s="15" t="str">
        <f>IFERROR(LOOKUP(2, 1/(coordinates!$A$2:$A$148&lt;=$B1029)/(coordinates!$B$2:$B$148&gt;=$B1029), coordinates!$E$2:$E$148), "-")</f>
        <v>contains signal peptide</v>
      </c>
      <c r="F1029" s="23" t="s">
        <v>187</v>
      </c>
      <c r="G1029" s="23" t="s">
        <v>126</v>
      </c>
      <c r="H1029" s="25">
        <v>21852</v>
      </c>
      <c r="I1029" s="15" t="str">
        <f t="shared" si="25"/>
        <v>complex</v>
      </c>
      <c r="J1029" s="23">
        <v>35</v>
      </c>
      <c r="K1029" s="23">
        <v>2</v>
      </c>
      <c r="L1029" s="23">
        <v>22</v>
      </c>
    </row>
    <row r="1030" spans="1:12" x14ac:dyDescent="0.2">
      <c r="A1030" s="23" t="s">
        <v>1296</v>
      </c>
      <c r="B1030" s="23">
        <v>19119</v>
      </c>
      <c r="C1030" s="15" t="str" cm="1">
        <f t="array" ref="C1030">IFERROR(LOOKUP(2, 1/(coordinates!$A$2:$A$148&lt;=B1030)/(coordinates!$B$2:$B$148&gt;=B1030), coordinates!$C$2:$C$148), "-")</f>
        <v>EE6</v>
      </c>
      <c r="D1030" s="15" t="str">
        <f>IFERROR(LOOKUP(2, 1/(coordinates!$A$2:$A$148&lt;=$B1030)/(coordinates!$B$2:$B$148&gt;=$B1030), coordinates!$D$2:$D$148), "-")</f>
        <v>protein EE6</v>
      </c>
      <c r="E1030" s="15" t="str">
        <f>IFERROR(LOOKUP(2, 1/(coordinates!$A$2:$A$148&lt;=$B1030)/(coordinates!$B$2:$B$148&gt;=$B1030), coordinates!$E$2:$E$148), "-")</f>
        <v>contains signal peptide</v>
      </c>
      <c r="F1030" s="23" t="s">
        <v>984</v>
      </c>
      <c r="G1030" s="23" t="s">
        <v>1324</v>
      </c>
      <c r="H1030" s="25">
        <v>31923</v>
      </c>
      <c r="I1030" s="15" t="str">
        <f t="shared" si="25"/>
        <v>complex</v>
      </c>
      <c r="J1030" s="23">
        <v>34</v>
      </c>
      <c r="K1030" s="23">
        <v>2</v>
      </c>
      <c r="L1030" s="23">
        <v>21</v>
      </c>
    </row>
    <row r="1031" spans="1:12" x14ac:dyDescent="0.2">
      <c r="A1031" s="23" t="s">
        <v>1296</v>
      </c>
      <c r="B1031" s="23">
        <v>19127</v>
      </c>
      <c r="C1031" s="15" t="str" cm="1">
        <f t="array" ref="C1031">IFERROR(LOOKUP(2, 1/(coordinates!$A$2:$A$148&lt;=B1031)/(coordinates!$B$2:$B$148&gt;=B1031), coordinates!$C$2:$C$148), "-")</f>
        <v>EE6</v>
      </c>
      <c r="D1031" s="15" t="str">
        <f>IFERROR(LOOKUP(2, 1/(coordinates!$A$2:$A$148&lt;=$B1031)/(coordinates!$B$2:$B$148&gt;=$B1031), coordinates!$D$2:$D$148), "-")</f>
        <v>protein EE6</v>
      </c>
      <c r="E1031" s="15" t="str">
        <f>IFERROR(LOOKUP(2, 1/(coordinates!$A$2:$A$148&lt;=$B1031)/(coordinates!$B$2:$B$148&gt;=$B1031), coordinates!$E$2:$E$148), "-")</f>
        <v>contains signal peptide</v>
      </c>
      <c r="F1031" s="23" t="s">
        <v>553</v>
      </c>
      <c r="G1031" s="23" t="s">
        <v>16</v>
      </c>
      <c r="H1031" s="25">
        <v>46623</v>
      </c>
      <c r="I1031" s="15" t="str">
        <f t="shared" si="25"/>
        <v>complex</v>
      </c>
      <c r="J1031" s="23">
        <v>37</v>
      </c>
      <c r="K1031" s="23">
        <v>3</v>
      </c>
      <c r="L1031" s="23">
        <v>26</v>
      </c>
    </row>
    <row r="1032" spans="1:12" x14ac:dyDescent="0.2">
      <c r="A1032" s="23" t="s">
        <v>1296</v>
      </c>
      <c r="B1032" s="23">
        <v>19138</v>
      </c>
      <c r="C1032" s="15" t="str" cm="1">
        <f t="array" ref="C1032">IFERROR(LOOKUP(2, 1/(coordinates!$A$2:$A$148&lt;=B1032)/(coordinates!$B$2:$B$148&gt;=B1032), coordinates!$C$2:$C$148), "-")</f>
        <v>EE6</v>
      </c>
      <c r="D1032" s="15" t="str">
        <f>IFERROR(LOOKUP(2, 1/(coordinates!$A$2:$A$148&lt;=$B1032)/(coordinates!$B$2:$B$148&gt;=$B1032), coordinates!$D$2:$D$148), "-")</f>
        <v>protein EE6</v>
      </c>
      <c r="E1032" s="15" t="str">
        <f>IFERROR(LOOKUP(2, 1/(coordinates!$A$2:$A$148&lt;=$B1032)/(coordinates!$B$2:$B$148&gt;=$B1032), coordinates!$E$2:$E$148), "-")</f>
        <v>contains signal peptide</v>
      </c>
      <c r="F1032" s="23" t="s">
        <v>9</v>
      </c>
      <c r="G1032" s="23" t="s">
        <v>13</v>
      </c>
      <c r="H1032" s="25">
        <v>36749</v>
      </c>
      <c r="I1032" s="15" t="str">
        <f t="shared" si="25"/>
        <v>snp</v>
      </c>
      <c r="J1032" s="23">
        <v>34</v>
      </c>
      <c r="K1032" s="23">
        <v>1</v>
      </c>
      <c r="L1032" s="23">
        <v>31</v>
      </c>
    </row>
    <row r="1033" spans="1:12" x14ac:dyDescent="0.2">
      <c r="A1033" s="23" t="s">
        <v>1296</v>
      </c>
      <c r="B1033" s="23">
        <v>19145</v>
      </c>
      <c r="C1033" s="15" t="str" cm="1">
        <f t="array" ref="C1033">IFERROR(LOOKUP(2, 1/(coordinates!$A$2:$A$148&lt;=B1033)/(coordinates!$B$2:$B$148&gt;=B1033), coordinates!$C$2:$C$148), "-")</f>
        <v>EE6</v>
      </c>
      <c r="D1033" s="15" t="str">
        <f>IFERROR(LOOKUP(2, 1/(coordinates!$A$2:$A$148&lt;=$B1033)/(coordinates!$B$2:$B$148&gt;=$B1033), coordinates!$D$2:$D$148), "-")</f>
        <v>protein EE6</v>
      </c>
      <c r="E1033" s="15" t="str">
        <f>IFERROR(LOOKUP(2, 1/(coordinates!$A$2:$A$148&lt;=$B1033)/(coordinates!$B$2:$B$148&gt;=$B1033), coordinates!$E$2:$E$148), "-")</f>
        <v>contains signal peptide</v>
      </c>
      <c r="F1033" s="23" t="s">
        <v>12</v>
      </c>
      <c r="G1033" s="23" t="s">
        <v>9</v>
      </c>
      <c r="H1033" s="25">
        <v>42773</v>
      </c>
      <c r="I1033" s="15" t="str">
        <f t="shared" si="25"/>
        <v>snp</v>
      </c>
      <c r="J1033" s="23">
        <v>34</v>
      </c>
      <c r="K1033" s="23">
        <v>2</v>
      </c>
      <c r="L1033" s="23">
        <v>31</v>
      </c>
    </row>
    <row r="1034" spans="1:12" x14ac:dyDescent="0.2">
      <c r="A1034" s="23" t="s">
        <v>1296</v>
      </c>
      <c r="B1034" s="23">
        <v>19151</v>
      </c>
      <c r="C1034" s="15" t="str" cm="1">
        <f t="array" ref="C1034">IFERROR(LOOKUP(2, 1/(coordinates!$A$2:$A$148&lt;=B1034)/(coordinates!$B$2:$B$148&gt;=B1034), coordinates!$C$2:$C$148), "-")</f>
        <v>EE6</v>
      </c>
      <c r="D1034" s="15" t="str">
        <f>IFERROR(LOOKUP(2, 1/(coordinates!$A$2:$A$148&lt;=$B1034)/(coordinates!$B$2:$B$148&gt;=$B1034), coordinates!$D$2:$D$148), "-")</f>
        <v>protein EE6</v>
      </c>
      <c r="E1034" s="15" t="str">
        <f>IFERROR(LOOKUP(2, 1/(coordinates!$A$2:$A$148&lt;=$B1034)/(coordinates!$B$2:$B$148&gt;=$B1034), coordinates!$E$2:$E$148), "-")</f>
        <v>contains signal peptide</v>
      </c>
      <c r="F1034" s="23" t="s">
        <v>126</v>
      </c>
      <c r="G1034" s="23" t="s">
        <v>128</v>
      </c>
      <c r="H1034" s="25">
        <v>87015</v>
      </c>
      <c r="I1034" s="15" t="str">
        <f t="shared" si="25"/>
        <v>complex</v>
      </c>
      <c r="J1034" s="23">
        <v>34</v>
      </c>
      <c r="K1034" s="23">
        <v>2</v>
      </c>
      <c r="L1034" s="23">
        <v>31</v>
      </c>
    </row>
    <row r="1035" spans="1:12" x14ac:dyDescent="0.2">
      <c r="A1035" s="23" t="s">
        <v>1296</v>
      </c>
      <c r="B1035" s="23">
        <v>19156</v>
      </c>
      <c r="C1035" s="15" t="str" cm="1">
        <f t="array" ref="C1035">IFERROR(LOOKUP(2, 1/(coordinates!$A$2:$A$148&lt;=B1035)/(coordinates!$B$2:$B$148&gt;=B1035), coordinates!$C$2:$C$148), "-")</f>
        <v>EE6</v>
      </c>
      <c r="D1035" s="15" t="str">
        <f>IFERROR(LOOKUP(2, 1/(coordinates!$A$2:$A$148&lt;=$B1035)/(coordinates!$B$2:$B$148&gt;=$B1035), coordinates!$D$2:$D$148), "-")</f>
        <v>protein EE6</v>
      </c>
      <c r="E1035" s="15" t="str">
        <f>IFERROR(LOOKUP(2, 1/(coordinates!$A$2:$A$148&lt;=$B1035)/(coordinates!$B$2:$B$148&gt;=$B1035), coordinates!$E$2:$E$148), "-")</f>
        <v>contains signal peptide</v>
      </c>
      <c r="F1035" s="23" t="s">
        <v>13</v>
      </c>
      <c r="G1035" s="23" t="s">
        <v>10</v>
      </c>
      <c r="H1035" s="25">
        <v>40694</v>
      </c>
      <c r="I1035" s="15" t="str">
        <f t="shared" si="25"/>
        <v>snp</v>
      </c>
      <c r="J1035" s="23">
        <v>34</v>
      </c>
      <c r="K1035" s="23">
        <v>1</v>
      </c>
      <c r="L1035" s="23">
        <v>31</v>
      </c>
    </row>
    <row r="1036" spans="1:12" x14ac:dyDescent="0.2">
      <c r="A1036" s="23" t="s">
        <v>1296</v>
      </c>
      <c r="B1036" s="23">
        <v>19159</v>
      </c>
      <c r="C1036" s="15" t="str" cm="1">
        <f t="array" ref="C1036">IFERROR(LOOKUP(2, 1/(coordinates!$A$2:$A$148&lt;=B1036)/(coordinates!$B$2:$B$148&gt;=B1036), coordinates!$C$2:$C$148), "-")</f>
        <v>EE6</v>
      </c>
      <c r="D1036" s="15" t="str">
        <f>IFERROR(LOOKUP(2, 1/(coordinates!$A$2:$A$148&lt;=$B1036)/(coordinates!$B$2:$B$148&gt;=$B1036), coordinates!$D$2:$D$148), "-")</f>
        <v>protein EE6</v>
      </c>
      <c r="E1036" s="15" t="str">
        <f>IFERROR(LOOKUP(2, 1/(coordinates!$A$2:$A$148&lt;=$B1036)/(coordinates!$B$2:$B$148&gt;=$B1036), coordinates!$E$2:$E$148), "-")</f>
        <v>contains signal peptide</v>
      </c>
      <c r="F1036" s="23" t="s">
        <v>9</v>
      </c>
      <c r="G1036" s="23" t="s">
        <v>13</v>
      </c>
      <c r="H1036" s="25">
        <v>46733</v>
      </c>
      <c r="I1036" s="15" t="str">
        <f t="shared" si="25"/>
        <v>snp</v>
      </c>
      <c r="J1036" s="23">
        <v>34</v>
      </c>
      <c r="K1036" s="23">
        <v>0</v>
      </c>
      <c r="L1036" s="23">
        <v>32</v>
      </c>
    </row>
    <row r="1037" spans="1:12" x14ac:dyDescent="0.2">
      <c r="A1037" s="23" t="s">
        <v>1296</v>
      </c>
      <c r="B1037" s="23">
        <v>19166</v>
      </c>
      <c r="C1037" s="15" t="str" cm="1">
        <f t="array" ref="C1037">IFERROR(LOOKUP(2, 1/(coordinates!$A$2:$A$148&lt;=B1037)/(coordinates!$B$2:$B$148&gt;=B1037), coordinates!$C$2:$C$148), "-")</f>
        <v>EE6</v>
      </c>
      <c r="D1037" s="15" t="str">
        <f>IFERROR(LOOKUP(2, 1/(coordinates!$A$2:$A$148&lt;=$B1037)/(coordinates!$B$2:$B$148&gt;=$B1037), coordinates!$D$2:$D$148), "-")</f>
        <v>protein EE6</v>
      </c>
      <c r="E1037" s="15" t="str">
        <f>IFERROR(LOOKUP(2, 1/(coordinates!$A$2:$A$148&lt;=$B1037)/(coordinates!$B$2:$B$148&gt;=$B1037), coordinates!$E$2:$E$148), "-")</f>
        <v>contains signal peptide</v>
      </c>
      <c r="F1037" s="23" t="s">
        <v>9</v>
      </c>
      <c r="G1037" s="23" t="s">
        <v>12</v>
      </c>
      <c r="H1037" s="25">
        <v>34589</v>
      </c>
      <c r="I1037" s="15" t="str">
        <f t="shared" si="25"/>
        <v>snp</v>
      </c>
      <c r="J1037" s="23">
        <v>34</v>
      </c>
      <c r="K1037" s="23">
        <v>3</v>
      </c>
      <c r="L1037" s="23">
        <v>31</v>
      </c>
    </row>
    <row r="1038" spans="1:12" x14ac:dyDescent="0.2">
      <c r="A1038" s="23" t="s">
        <v>1296</v>
      </c>
      <c r="B1038" s="23">
        <v>19180</v>
      </c>
      <c r="C1038" s="15" t="str" cm="1">
        <f t="array" ref="C1038">IFERROR(LOOKUP(2, 1/(coordinates!$A$2:$A$148&lt;=B1038)/(coordinates!$B$2:$B$148&gt;=B1038), coordinates!$C$2:$C$148), "-")</f>
        <v>EE6</v>
      </c>
      <c r="D1038" s="15" t="str">
        <f>IFERROR(LOOKUP(2, 1/(coordinates!$A$2:$A$148&lt;=$B1038)/(coordinates!$B$2:$B$148&gt;=$B1038), coordinates!$D$2:$D$148), "-")</f>
        <v>protein EE6</v>
      </c>
      <c r="E1038" s="15" t="str">
        <f>IFERROR(LOOKUP(2, 1/(coordinates!$A$2:$A$148&lt;=$B1038)/(coordinates!$B$2:$B$148&gt;=$B1038), coordinates!$E$2:$E$148), "-")</f>
        <v>contains signal peptide</v>
      </c>
      <c r="F1038" s="23" t="s">
        <v>13</v>
      </c>
      <c r="G1038" s="23" t="s">
        <v>12</v>
      </c>
      <c r="H1038" s="25">
        <v>46757</v>
      </c>
      <c r="I1038" s="15" t="str">
        <f t="shared" si="25"/>
        <v>snp</v>
      </c>
      <c r="J1038" s="23">
        <v>32</v>
      </c>
      <c r="K1038" s="23">
        <v>0</v>
      </c>
      <c r="L1038" s="23">
        <v>30</v>
      </c>
    </row>
    <row r="1039" spans="1:12" x14ac:dyDescent="0.2">
      <c r="A1039" s="23" t="s">
        <v>1296</v>
      </c>
      <c r="B1039" s="23">
        <v>19183</v>
      </c>
      <c r="C1039" s="15" t="str" cm="1">
        <f t="array" ref="C1039">IFERROR(LOOKUP(2, 1/(coordinates!$A$2:$A$148&lt;=B1039)/(coordinates!$B$2:$B$148&gt;=B1039), coordinates!$C$2:$C$148), "-")</f>
        <v>EE6</v>
      </c>
      <c r="D1039" s="15" t="str">
        <f>IFERROR(LOOKUP(2, 1/(coordinates!$A$2:$A$148&lt;=$B1039)/(coordinates!$B$2:$B$148&gt;=$B1039), coordinates!$D$2:$D$148), "-")</f>
        <v>protein EE6</v>
      </c>
      <c r="E1039" s="15" t="str">
        <f>IFERROR(LOOKUP(2, 1/(coordinates!$A$2:$A$148&lt;=$B1039)/(coordinates!$B$2:$B$148&gt;=$B1039), coordinates!$E$2:$E$148), "-")</f>
        <v>contains signal peptide</v>
      </c>
      <c r="F1039" s="23" t="s">
        <v>12</v>
      </c>
      <c r="G1039" s="23" t="s">
        <v>13</v>
      </c>
      <c r="H1039" s="25">
        <v>53004</v>
      </c>
      <c r="I1039" s="15" t="str">
        <f t="shared" si="25"/>
        <v>snp</v>
      </c>
      <c r="J1039" s="23">
        <v>32</v>
      </c>
      <c r="K1039" s="23">
        <v>0</v>
      </c>
      <c r="L1039" s="23">
        <v>32</v>
      </c>
    </row>
    <row r="1040" spans="1:12" x14ac:dyDescent="0.2">
      <c r="A1040" s="23" t="s">
        <v>1296</v>
      </c>
      <c r="B1040" s="23">
        <v>19187</v>
      </c>
      <c r="C1040" s="15" t="str" cm="1">
        <f t="array" ref="C1040">IFERROR(LOOKUP(2, 1/(coordinates!$A$2:$A$148&lt;=B1040)/(coordinates!$B$2:$B$148&gt;=B1040), coordinates!$C$2:$C$148), "-")</f>
        <v>-</v>
      </c>
      <c r="D1040" s="15" t="str">
        <f>IFERROR(LOOKUP(2, 1/(coordinates!$A$2:$A$148&lt;=$B1040)/(coordinates!$B$2:$B$148&gt;=$B1040), coordinates!$D$2:$D$148), "-")</f>
        <v>-</v>
      </c>
      <c r="E1040" s="15" t="str">
        <f>IFERROR(LOOKUP(2, 1/(coordinates!$A$2:$A$148&lt;=$B1040)/(coordinates!$B$2:$B$148&gt;=$B1040), coordinates!$E$2:$E$148), "-")</f>
        <v>-</v>
      </c>
      <c r="F1040" s="23" t="s">
        <v>32</v>
      </c>
      <c r="G1040" s="23" t="s">
        <v>33</v>
      </c>
      <c r="H1040" s="25">
        <v>83497</v>
      </c>
      <c r="I1040" s="15" t="str">
        <f t="shared" si="25"/>
        <v>complex</v>
      </c>
      <c r="J1040" s="23">
        <v>32</v>
      </c>
      <c r="K1040" s="23">
        <v>1</v>
      </c>
      <c r="L1040" s="23">
        <v>31</v>
      </c>
    </row>
    <row r="1041" spans="1:12" x14ac:dyDescent="0.2">
      <c r="A1041" s="23" t="s">
        <v>1296</v>
      </c>
      <c r="B1041" s="23">
        <v>19203</v>
      </c>
      <c r="C1041" s="15" t="str" cm="1">
        <f t="array" ref="C1041">IFERROR(LOOKUP(2, 1/(coordinates!$A$2:$A$148&lt;=B1041)/(coordinates!$B$2:$B$148&gt;=B1041), coordinates!$C$2:$C$148), "-")</f>
        <v>-</v>
      </c>
      <c r="D1041" s="15" t="str">
        <f>IFERROR(LOOKUP(2, 1/(coordinates!$A$2:$A$148&lt;=$B1041)/(coordinates!$B$2:$B$148&gt;=$B1041), coordinates!$D$2:$D$148), "-")</f>
        <v>-</v>
      </c>
      <c r="E1041" s="15" t="str">
        <f>IFERROR(LOOKUP(2, 1/(coordinates!$A$2:$A$148&lt;=$B1041)/(coordinates!$B$2:$B$148&gt;=$B1041), coordinates!$E$2:$E$148), "-")</f>
        <v>-</v>
      </c>
      <c r="F1041" s="23" t="s">
        <v>10</v>
      </c>
      <c r="G1041" s="23" t="s">
        <v>13</v>
      </c>
      <c r="H1041" s="25">
        <v>26137</v>
      </c>
      <c r="I1041" s="15" t="str">
        <f t="shared" si="25"/>
        <v>snp</v>
      </c>
      <c r="J1041" s="23">
        <v>29</v>
      </c>
      <c r="K1041" s="23">
        <v>4</v>
      </c>
      <c r="L1041" s="23">
        <v>25</v>
      </c>
    </row>
    <row r="1042" spans="1:12" x14ac:dyDescent="0.2">
      <c r="A1042" s="23" t="s">
        <v>1296</v>
      </c>
      <c r="B1042" s="23">
        <v>19206</v>
      </c>
      <c r="C1042" s="15" t="str" cm="1">
        <f t="array" ref="C1042">IFERROR(LOOKUP(2, 1/(coordinates!$A$2:$A$148&lt;=B1042)/(coordinates!$B$2:$B$148&gt;=B1042), coordinates!$C$2:$C$148), "-")</f>
        <v>-</v>
      </c>
      <c r="D1042" s="15" t="str">
        <f>IFERROR(LOOKUP(2, 1/(coordinates!$A$2:$A$148&lt;=$B1042)/(coordinates!$B$2:$B$148&gt;=$B1042), coordinates!$D$2:$D$148), "-")</f>
        <v>-</v>
      </c>
      <c r="E1042" s="15" t="str">
        <f>IFERROR(LOOKUP(2, 1/(coordinates!$A$2:$A$148&lt;=$B1042)/(coordinates!$B$2:$B$148&gt;=$B1042), coordinates!$E$2:$E$148), "-")</f>
        <v>-</v>
      </c>
      <c r="F1042" s="23" t="s">
        <v>13</v>
      </c>
      <c r="G1042" s="23" t="s">
        <v>10</v>
      </c>
      <c r="H1042" s="25">
        <v>22229</v>
      </c>
      <c r="I1042" s="15" t="str">
        <f t="shared" si="25"/>
        <v>snp</v>
      </c>
      <c r="J1042" s="23">
        <v>29</v>
      </c>
      <c r="K1042" s="23">
        <v>1</v>
      </c>
      <c r="L1042" s="23">
        <v>25</v>
      </c>
    </row>
    <row r="1043" spans="1:12" x14ac:dyDescent="0.2">
      <c r="A1043" s="23" t="s">
        <v>1296</v>
      </c>
      <c r="B1043" s="23">
        <v>19217</v>
      </c>
      <c r="C1043" s="15" t="str" cm="1">
        <f t="array" ref="C1043">IFERROR(LOOKUP(2, 1/(coordinates!$A$2:$A$148&lt;=B1043)/(coordinates!$B$2:$B$148&gt;=B1043), coordinates!$C$2:$C$148), "-")</f>
        <v>-</v>
      </c>
      <c r="D1043" s="15" t="str">
        <f>IFERROR(LOOKUP(2, 1/(coordinates!$A$2:$A$148&lt;=$B1043)/(coordinates!$B$2:$B$148&gt;=$B1043), coordinates!$D$2:$D$148), "-")</f>
        <v>-</v>
      </c>
      <c r="E1043" s="15" t="str">
        <f>IFERROR(LOOKUP(2, 1/(coordinates!$A$2:$A$148&lt;=$B1043)/(coordinates!$B$2:$B$148&gt;=$B1043), coordinates!$E$2:$E$148), "-")</f>
        <v>-</v>
      </c>
      <c r="F1043" s="23" t="s">
        <v>13</v>
      </c>
      <c r="G1043" s="23" t="s">
        <v>9</v>
      </c>
      <c r="H1043" s="24" t="s">
        <v>1384</v>
      </c>
      <c r="I1043" s="15" t="str">
        <f t="shared" si="25"/>
        <v>snp</v>
      </c>
      <c r="J1043" s="23">
        <v>30</v>
      </c>
      <c r="K1043" s="23">
        <v>6</v>
      </c>
      <c r="L1043" s="23">
        <v>17</v>
      </c>
    </row>
    <row r="1044" spans="1:12" x14ac:dyDescent="0.2">
      <c r="A1044" s="23" t="s">
        <v>1296</v>
      </c>
      <c r="B1044" s="23">
        <v>19239</v>
      </c>
      <c r="C1044" s="15" t="str" cm="1">
        <f t="array" ref="C1044">IFERROR(LOOKUP(2, 1/(coordinates!$A$2:$A$148&lt;=B1044)/(coordinates!$B$2:$B$148&gt;=B1044), coordinates!$C$2:$C$148), "-")</f>
        <v>-</v>
      </c>
      <c r="D1044" s="15" t="str">
        <f>IFERROR(LOOKUP(2, 1/(coordinates!$A$2:$A$148&lt;=$B1044)/(coordinates!$B$2:$B$148&gt;=$B1044), coordinates!$D$2:$D$148), "-")</f>
        <v>-</v>
      </c>
      <c r="E1044" s="15" t="str">
        <f>IFERROR(LOOKUP(2, 1/(coordinates!$A$2:$A$148&lt;=$B1044)/(coordinates!$B$2:$B$148&gt;=$B1044), coordinates!$E$2:$E$148), "-")</f>
        <v>-</v>
      </c>
      <c r="F1044" s="23" t="s">
        <v>9</v>
      </c>
      <c r="G1044" s="23" t="s">
        <v>13</v>
      </c>
      <c r="H1044" s="25">
        <v>23884</v>
      </c>
      <c r="I1044" s="15" t="str">
        <f t="shared" si="25"/>
        <v>snp</v>
      </c>
      <c r="J1044" s="23">
        <v>29</v>
      </c>
      <c r="K1044" s="23">
        <v>1</v>
      </c>
      <c r="L1044" s="23">
        <v>25</v>
      </c>
    </row>
    <row r="1045" spans="1:12" x14ac:dyDescent="0.2">
      <c r="A1045" s="23" t="s">
        <v>1296</v>
      </c>
      <c r="B1045" s="23">
        <v>19264</v>
      </c>
      <c r="C1045" s="15" t="str" cm="1">
        <f t="array" ref="C1045">IFERROR(LOOKUP(2, 1/(coordinates!$A$2:$A$148&lt;=B1045)/(coordinates!$B$2:$B$148&gt;=B1045), coordinates!$C$2:$C$148), "-")</f>
        <v>-</v>
      </c>
      <c r="D1045" s="15" t="str">
        <f>IFERROR(LOOKUP(2, 1/(coordinates!$A$2:$A$148&lt;=$B1045)/(coordinates!$B$2:$B$148&gt;=$B1045), coordinates!$D$2:$D$148), "-")</f>
        <v>-</v>
      </c>
      <c r="E1045" s="15" t="str">
        <f>IFERROR(LOOKUP(2, 1/(coordinates!$A$2:$A$148&lt;=$B1045)/(coordinates!$B$2:$B$148&gt;=$B1045), coordinates!$E$2:$E$148), "-")</f>
        <v>-</v>
      </c>
      <c r="F1045" s="23" t="s">
        <v>9</v>
      </c>
      <c r="G1045" s="23" t="s">
        <v>10</v>
      </c>
      <c r="H1045" s="25">
        <v>24239</v>
      </c>
      <c r="I1045" s="15" t="str">
        <f t="shared" si="25"/>
        <v>snp</v>
      </c>
      <c r="J1045" s="23">
        <v>29</v>
      </c>
      <c r="K1045" s="23">
        <v>1</v>
      </c>
      <c r="L1045" s="23">
        <v>27</v>
      </c>
    </row>
    <row r="1046" spans="1:12" x14ac:dyDescent="0.2">
      <c r="A1046" s="23" t="s">
        <v>1296</v>
      </c>
      <c r="B1046" s="23">
        <v>19268</v>
      </c>
      <c r="C1046" s="15" t="str" cm="1">
        <f t="array" ref="C1046">IFERROR(LOOKUP(2, 1/(coordinates!$A$2:$A$148&lt;=B1046)/(coordinates!$B$2:$B$148&gt;=B1046), coordinates!$C$2:$C$148), "-")</f>
        <v>-</v>
      </c>
      <c r="D1046" s="15" t="str">
        <f>IFERROR(LOOKUP(2, 1/(coordinates!$A$2:$A$148&lt;=$B1046)/(coordinates!$B$2:$B$148&gt;=$B1046), coordinates!$D$2:$D$148), "-")</f>
        <v>-</v>
      </c>
      <c r="E1046" s="15" t="str">
        <f>IFERROR(LOOKUP(2, 1/(coordinates!$A$2:$A$148&lt;=$B1046)/(coordinates!$B$2:$B$148&gt;=$B1046), coordinates!$E$2:$E$148), "-")</f>
        <v>-</v>
      </c>
      <c r="F1046" s="23" t="s">
        <v>13</v>
      </c>
      <c r="G1046" s="23" t="s">
        <v>10</v>
      </c>
      <c r="H1046" s="25">
        <v>21419</v>
      </c>
      <c r="I1046" s="15" t="str">
        <f t="shared" si="25"/>
        <v>snp</v>
      </c>
      <c r="J1046" s="23">
        <v>29</v>
      </c>
      <c r="K1046" s="23">
        <v>1</v>
      </c>
      <c r="L1046" s="23">
        <v>26</v>
      </c>
    </row>
    <row r="1047" spans="1:12" x14ac:dyDescent="0.2">
      <c r="A1047" s="23" t="s">
        <v>1296</v>
      </c>
      <c r="B1047" s="23">
        <v>19298</v>
      </c>
      <c r="C1047" s="15" t="str" cm="1">
        <f t="array" ref="C1047">IFERROR(LOOKUP(2, 1/(coordinates!$A$2:$A$148&lt;=B1047)/(coordinates!$B$2:$B$148&gt;=B1047), coordinates!$C$2:$C$148), "-")</f>
        <v>U79</v>
      </c>
      <c r="D1047" s="15" t="str">
        <f>IFERROR(LOOKUP(2, 1/(coordinates!$A$2:$A$148&lt;=$B1047)/(coordinates!$B$2:$B$148&gt;=$B1047), coordinates!$D$2:$D$148), "-")</f>
        <v>protein UL112</v>
      </c>
      <c r="E1047" s="15" t="str">
        <f>IFERROR(LOOKUP(2, 1/(coordinates!$A$2:$A$148&lt;=$B1047)/(coordinates!$B$2:$B$148&gt;=$B1047), coordinates!$E$2:$E$148), "-")</f>
        <v>involved in gene regulation; involved in DNA replication</v>
      </c>
      <c r="F1047" s="23" t="s">
        <v>12</v>
      </c>
      <c r="G1047" s="23" t="s">
        <v>9</v>
      </c>
      <c r="H1047" s="25">
        <v>21067</v>
      </c>
      <c r="I1047" s="15" t="str">
        <f t="shared" si="25"/>
        <v>snp</v>
      </c>
      <c r="J1047" s="23">
        <v>29</v>
      </c>
      <c r="K1047" s="23">
        <v>3</v>
      </c>
      <c r="L1047" s="23">
        <v>25</v>
      </c>
    </row>
    <row r="1048" spans="1:12" x14ac:dyDescent="0.2">
      <c r="A1048" s="23" t="s">
        <v>1296</v>
      </c>
      <c r="B1048" s="23">
        <v>19305</v>
      </c>
      <c r="C1048" s="15" t="str" cm="1">
        <f t="array" ref="C1048">IFERROR(LOOKUP(2, 1/(coordinates!$A$2:$A$148&lt;=B1048)/(coordinates!$B$2:$B$148&gt;=B1048), coordinates!$C$2:$C$148), "-")</f>
        <v>U79</v>
      </c>
      <c r="D1048" s="15" t="str">
        <f>IFERROR(LOOKUP(2, 1/(coordinates!$A$2:$A$148&lt;=$B1048)/(coordinates!$B$2:$B$148&gt;=$B1048), coordinates!$D$2:$D$148), "-")</f>
        <v>protein UL112</v>
      </c>
      <c r="E1048" s="15" t="str">
        <f>IFERROR(LOOKUP(2, 1/(coordinates!$A$2:$A$148&lt;=$B1048)/(coordinates!$B$2:$B$148&gt;=$B1048), coordinates!$E$2:$E$148), "-")</f>
        <v>involved in gene regulation; involved in DNA replication</v>
      </c>
      <c r="F1048" s="23" t="s">
        <v>9</v>
      </c>
      <c r="G1048" s="23" t="s">
        <v>13</v>
      </c>
      <c r="H1048" s="25">
        <v>27738</v>
      </c>
      <c r="I1048" s="15" t="str">
        <f t="shared" si="25"/>
        <v>snp</v>
      </c>
      <c r="J1048" s="23">
        <v>29</v>
      </c>
      <c r="K1048" s="23">
        <v>1</v>
      </c>
      <c r="L1048" s="23">
        <v>25</v>
      </c>
    </row>
    <row r="1049" spans="1:12" x14ac:dyDescent="0.2">
      <c r="A1049" s="23" t="s">
        <v>1296</v>
      </c>
      <c r="B1049" s="23">
        <v>19308</v>
      </c>
      <c r="C1049" s="15" t="str" cm="1">
        <f t="array" ref="C1049">IFERROR(LOOKUP(2, 1/(coordinates!$A$2:$A$148&lt;=B1049)/(coordinates!$B$2:$B$148&gt;=B1049), coordinates!$C$2:$C$148), "-")</f>
        <v>U79</v>
      </c>
      <c r="D1049" s="15" t="str">
        <f>IFERROR(LOOKUP(2, 1/(coordinates!$A$2:$A$148&lt;=$B1049)/(coordinates!$B$2:$B$148&gt;=$B1049), coordinates!$D$2:$D$148), "-")</f>
        <v>protein UL112</v>
      </c>
      <c r="E1049" s="15" t="str">
        <f>IFERROR(LOOKUP(2, 1/(coordinates!$A$2:$A$148&lt;=$B1049)/(coordinates!$B$2:$B$148&gt;=$B1049), coordinates!$E$2:$E$148), "-")</f>
        <v>involved in gene regulation; involved in DNA replication</v>
      </c>
      <c r="F1049" s="23" t="s">
        <v>12</v>
      </c>
      <c r="G1049" s="23" t="s">
        <v>13</v>
      </c>
      <c r="H1049" s="25">
        <v>20606</v>
      </c>
      <c r="I1049" s="15" t="str">
        <f t="shared" si="25"/>
        <v>snp</v>
      </c>
      <c r="J1049" s="23">
        <v>29</v>
      </c>
      <c r="K1049" s="23">
        <v>2</v>
      </c>
      <c r="L1049" s="23">
        <v>25</v>
      </c>
    </row>
    <row r="1050" spans="1:12" x14ac:dyDescent="0.2">
      <c r="A1050" s="23" t="s">
        <v>1296</v>
      </c>
      <c r="B1050" s="23">
        <v>19310</v>
      </c>
      <c r="C1050" s="15" t="str" cm="1">
        <f t="array" ref="C1050">IFERROR(LOOKUP(2, 1/(coordinates!$A$2:$A$148&lt;=B1050)/(coordinates!$B$2:$B$148&gt;=B1050), coordinates!$C$2:$C$148), "-")</f>
        <v>U79</v>
      </c>
      <c r="D1050" s="15" t="str">
        <f>IFERROR(LOOKUP(2, 1/(coordinates!$A$2:$A$148&lt;=$B1050)/(coordinates!$B$2:$B$148&gt;=$B1050), coordinates!$D$2:$D$148), "-")</f>
        <v>protein UL112</v>
      </c>
      <c r="E1050" s="15" t="str">
        <f>IFERROR(LOOKUP(2, 1/(coordinates!$A$2:$A$148&lt;=$B1050)/(coordinates!$B$2:$B$148&gt;=$B1050), coordinates!$E$2:$E$148), "-")</f>
        <v>involved in gene regulation; involved in DNA replication</v>
      </c>
      <c r="F1050" s="23" t="s">
        <v>10</v>
      </c>
      <c r="G1050" s="23" t="s">
        <v>13</v>
      </c>
      <c r="H1050" s="24" t="s">
        <v>1385</v>
      </c>
      <c r="I1050" s="15" t="str">
        <f t="shared" si="25"/>
        <v>snp</v>
      </c>
      <c r="J1050" s="23">
        <v>29</v>
      </c>
      <c r="K1050" s="23">
        <v>1</v>
      </c>
      <c r="L1050" s="23">
        <v>24</v>
      </c>
    </row>
    <row r="1051" spans="1:12" x14ac:dyDescent="0.2">
      <c r="A1051" s="23" t="s">
        <v>1296</v>
      </c>
      <c r="B1051" s="23">
        <v>19314</v>
      </c>
      <c r="C1051" s="15" t="str" cm="1">
        <f t="array" ref="C1051">IFERROR(LOOKUP(2, 1/(coordinates!$A$2:$A$148&lt;=B1051)/(coordinates!$B$2:$B$148&gt;=B1051), coordinates!$C$2:$C$148), "-")</f>
        <v>U79</v>
      </c>
      <c r="D1051" s="15" t="str">
        <f>IFERROR(LOOKUP(2, 1/(coordinates!$A$2:$A$148&lt;=$B1051)/(coordinates!$B$2:$B$148&gt;=$B1051), coordinates!$D$2:$D$148), "-")</f>
        <v>protein UL112</v>
      </c>
      <c r="E1051" s="15" t="str">
        <f>IFERROR(LOOKUP(2, 1/(coordinates!$A$2:$A$148&lt;=$B1051)/(coordinates!$B$2:$B$148&gt;=$B1051), coordinates!$E$2:$E$148), "-")</f>
        <v>involved in gene regulation; involved in DNA replication</v>
      </c>
      <c r="F1051" s="23" t="s">
        <v>12</v>
      </c>
      <c r="G1051" s="23" t="s">
        <v>13</v>
      </c>
      <c r="H1051" s="25">
        <v>3508</v>
      </c>
      <c r="I1051" s="15" t="str">
        <f t="shared" si="25"/>
        <v>snp</v>
      </c>
      <c r="J1051" s="23">
        <v>30</v>
      </c>
      <c r="K1051" s="23">
        <v>3</v>
      </c>
      <c r="L1051" s="23">
        <v>13</v>
      </c>
    </row>
    <row r="1052" spans="1:12" x14ac:dyDescent="0.2">
      <c r="A1052" s="23" t="s">
        <v>1296</v>
      </c>
      <c r="B1052" s="23">
        <v>19317</v>
      </c>
      <c r="C1052" s="15" t="str" cm="1">
        <f t="array" ref="C1052">IFERROR(LOOKUP(2, 1/(coordinates!$A$2:$A$148&lt;=B1052)/(coordinates!$B$2:$B$148&gt;=B1052), coordinates!$C$2:$C$148), "-")</f>
        <v>U79</v>
      </c>
      <c r="D1052" s="15" t="str">
        <f>IFERROR(LOOKUP(2, 1/(coordinates!$A$2:$A$148&lt;=$B1052)/(coordinates!$B$2:$B$148&gt;=$B1052), coordinates!$D$2:$D$148), "-")</f>
        <v>protein UL112</v>
      </c>
      <c r="E1052" s="15" t="str">
        <f>IFERROR(LOOKUP(2, 1/(coordinates!$A$2:$A$148&lt;=$B1052)/(coordinates!$B$2:$B$148&gt;=$B1052), coordinates!$E$2:$E$148), "-")</f>
        <v>involved in gene regulation; involved in DNA replication</v>
      </c>
      <c r="F1052" s="23" t="s">
        <v>13</v>
      </c>
      <c r="G1052" s="23" t="s">
        <v>10</v>
      </c>
      <c r="H1052" s="25">
        <v>2681</v>
      </c>
      <c r="I1052" s="15" t="str">
        <f t="shared" si="25"/>
        <v>snp</v>
      </c>
      <c r="J1052" s="23">
        <v>29</v>
      </c>
      <c r="K1052" s="23">
        <v>13</v>
      </c>
      <c r="L1052" s="23">
        <v>14</v>
      </c>
    </row>
    <row r="1053" spans="1:12" x14ac:dyDescent="0.2">
      <c r="A1053" s="23" t="s">
        <v>1296</v>
      </c>
      <c r="B1053" s="23">
        <v>19320</v>
      </c>
      <c r="C1053" s="15" t="str" cm="1">
        <f t="array" ref="C1053">IFERROR(LOOKUP(2, 1/(coordinates!$A$2:$A$148&lt;=B1053)/(coordinates!$B$2:$B$148&gt;=B1053), coordinates!$C$2:$C$148), "-")</f>
        <v>U79</v>
      </c>
      <c r="D1053" s="15" t="str">
        <f>IFERROR(LOOKUP(2, 1/(coordinates!$A$2:$A$148&lt;=$B1053)/(coordinates!$B$2:$B$148&gt;=$B1053), coordinates!$D$2:$D$148), "-")</f>
        <v>protein UL112</v>
      </c>
      <c r="E1053" s="15" t="str">
        <f>IFERROR(LOOKUP(2, 1/(coordinates!$A$2:$A$148&lt;=$B1053)/(coordinates!$B$2:$B$148&gt;=$B1053), coordinates!$E$2:$E$148), "-")</f>
        <v>involved in gene regulation; involved in DNA replication</v>
      </c>
      <c r="F1053" s="23" t="s">
        <v>1386</v>
      </c>
      <c r="G1053" s="23" t="s">
        <v>500</v>
      </c>
      <c r="H1053" s="25">
        <v>19787</v>
      </c>
      <c r="I1053" s="15" t="str">
        <f t="shared" si="25"/>
        <v>complex</v>
      </c>
      <c r="J1053" s="23">
        <v>29</v>
      </c>
      <c r="K1053" s="23">
        <v>13</v>
      </c>
      <c r="L1053" s="23">
        <v>13</v>
      </c>
    </row>
    <row r="1054" spans="1:12" x14ac:dyDescent="0.2">
      <c r="A1054" s="23" t="s">
        <v>1296</v>
      </c>
      <c r="B1054" s="23">
        <v>19326</v>
      </c>
      <c r="C1054" s="15" t="str" cm="1">
        <f t="array" ref="C1054">IFERROR(LOOKUP(2, 1/(coordinates!$A$2:$A$148&lt;=B1054)/(coordinates!$B$2:$B$148&gt;=B1054), coordinates!$C$2:$C$148), "-")</f>
        <v>U79</v>
      </c>
      <c r="D1054" s="15" t="str">
        <f>IFERROR(LOOKUP(2, 1/(coordinates!$A$2:$A$148&lt;=$B1054)/(coordinates!$B$2:$B$148&gt;=$B1054), coordinates!$D$2:$D$148), "-")</f>
        <v>protein UL112</v>
      </c>
      <c r="E1054" s="15" t="str">
        <f>IFERROR(LOOKUP(2, 1/(coordinates!$A$2:$A$148&lt;=$B1054)/(coordinates!$B$2:$B$148&gt;=$B1054), coordinates!$E$2:$E$148), "-")</f>
        <v>involved in gene regulation; involved in DNA replication</v>
      </c>
      <c r="F1054" s="23" t="s">
        <v>9</v>
      </c>
      <c r="G1054" s="23" t="s">
        <v>12</v>
      </c>
      <c r="H1054" s="25">
        <v>26362</v>
      </c>
      <c r="I1054" s="15" t="str">
        <f t="shared" si="25"/>
        <v>snp</v>
      </c>
      <c r="J1054" s="23">
        <v>29</v>
      </c>
      <c r="K1054" s="23">
        <v>6</v>
      </c>
      <c r="L1054" s="23">
        <v>22</v>
      </c>
    </row>
    <row r="1055" spans="1:12" x14ac:dyDescent="0.2">
      <c r="A1055" s="23" t="s">
        <v>1296</v>
      </c>
      <c r="B1055" s="23">
        <v>19329</v>
      </c>
      <c r="C1055" s="15" t="str" cm="1">
        <f t="array" ref="C1055">IFERROR(LOOKUP(2, 1/(coordinates!$A$2:$A$148&lt;=B1055)/(coordinates!$B$2:$B$148&gt;=B1055), coordinates!$C$2:$C$148), "-")</f>
        <v>U79</v>
      </c>
      <c r="D1055" s="15" t="str">
        <f>IFERROR(LOOKUP(2, 1/(coordinates!$A$2:$A$148&lt;=$B1055)/(coordinates!$B$2:$B$148&gt;=$B1055), coordinates!$D$2:$D$148), "-")</f>
        <v>protein UL112</v>
      </c>
      <c r="E1055" s="15" t="str">
        <f>IFERROR(LOOKUP(2, 1/(coordinates!$A$2:$A$148&lt;=$B1055)/(coordinates!$B$2:$B$148&gt;=$B1055), coordinates!$E$2:$E$148), "-")</f>
        <v>involved in gene regulation; involved in DNA replication</v>
      </c>
      <c r="F1055" s="23" t="s">
        <v>10</v>
      </c>
      <c r="G1055" s="23" t="s">
        <v>13</v>
      </c>
      <c r="H1055" s="25">
        <v>17656</v>
      </c>
      <c r="I1055" s="15" t="str">
        <f t="shared" si="25"/>
        <v>snp</v>
      </c>
      <c r="J1055" s="23">
        <v>30</v>
      </c>
      <c r="K1055" s="23">
        <v>5</v>
      </c>
      <c r="L1055" s="23">
        <v>18</v>
      </c>
    </row>
    <row r="1056" spans="1:12" x14ac:dyDescent="0.2">
      <c r="A1056" s="23" t="s">
        <v>1296</v>
      </c>
      <c r="B1056" s="23">
        <v>19332</v>
      </c>
      <c r="C1056" s="15" t="str" cm="1">
        <f t="array" ref="C1056">IFERROR(LOOKUP(2, 1/(coordinates!$A$2:$A$148&lt;=B1056)/(coordinates!$B$2:$B$148&gt;=B1056), coordinates!$C$2:$C$148), "-")</f>
        <v>U79</v>
      </c>
      <c r="D1056" s="15" t="str">
        <f>IFERROR(LOOKUP(2, 1/(coordinates!$A$2:$A$148&lt;=$B1056)/(coordinates!$B$2:$B$148&gt;=$B1056), coordinates!$D$2:$D$148), "-")</f>
        <v>protein UL112</v>
      </c>
      <c r="E1056" s="15" t="str">
        <f>IFERROR(LOOKUP(2, 1/(coordinates!$A$2:$A$148&lt;=$B1056)/(coordinates!$B$2:$B$148&gt;=$B1056), coordinates!$E$2:$E$148), "-")</f>
        <v>involved in gene regulation; involved in DNA replication</v>
      </c>
      <c r="F1056" s="23" t="s">
        <v>12</v>
      </c>
      <c r="G1056" s="23" t="s">
        <v>9</v>
      </c>
      <c r="H1056" s="25">
        <v>3765</v>
      </c>
      <c r="I1056" s="15" t="str">
        <f t="shared" ref="I1056:I1086" si="26">IF(AND(LEN(F1056)=LEN(G1056), LEN(F1056)=1), "snp", "complex")</f>
        <v>snp</v>
      </c>
      <c r="J1056" s="23">
        <v>39</v>
      </c>
      <c r="K1056" s="23">
        <v>19</v>
      </c>
      <c r="L1056" s="23">
        <v>19</v>
      </c>
    </row>
    <row r="1057" spans="1:12" x14ac:dyDescent="0.2">
      <c r="A1057" s="23" t="s">
        <v>1296</v>
      </c>
      <c r="B1057" s="23">
        <v>19335</v>
      </c>
      <c r="C1057" s="15" t="str" cm="1">
        <f t="array" ref="C1057">IFERROR(LOOKUP(2, 1/(coordinates!$A$2:$A$148&lt;=B1057)/(coordinates!$B$2:$B$148&gt;=B1057), coordinates!$C$2:$C$148), "-")</f>
        <v>U79</v>
      </c>
      <c r="D1057" s="15" t="str">
        <f>IFERROR(LOOKUP(2, 1/(coordinates!$A$2:$A$148&lt;=$B1057)/(coordinates!$B$2:$B$148&gt;=$B1057), coordinates!$D$2:$D$148), "-")</f>
        <v>protein UL112</v>
      </c>
      <c r="E1057" s="15" t="str">
        <f>IFERROR(LOOKUP(2, 1/(coordinates!$A$2:$A$148&lt;=$B1057)/(coordinates!$B$2:$B$148&gt;=$B1057), coordinates!$E$2:$E$148), "-")</f>
        <v>involved in gene regulation; involved in DNA replication</v>
      </c>
      <c r="F1057" s="23" t="s">
        <v>9</v>
      </c>
      <c r="G1057" s="23" t="s">
        <v>12</v>
      </c>
      <c r="H1057" s="25">
        <v>22206</v>
      </c>
      <c r="I1057" s="15" t="str">
        <f t="shared" si="26"/>
        <v>snp</v>
      </c>
      <c r="J1057" s="23">
        <v>39</v>
      </c>
      <c r="K1057" s="23">
        <v>2</v>
      </c>
      <c r="L1057" s="23">
        <v>19</v>
      </c>
    </row>
    <row r="1058" spans="1:12" x14ac:dyDescent="0.2">
      <c r="A1058" s="23" t="s">
        <v>1296</v>
      </c>
      <c r="B1058" s="23">
        <v>19337</v>
      </c>
      <c r="C1058" s="15" t="str" cm="1">
        <f t="array" ref="C1058">IFERROR(LOOKUP(2, 1/(coordinates!$A$2:$A$148&lt;=B1058)/(coordinates!$B$2:$B$148&gt;=B1058), coordinates!$C$2:$C$148), "-")</f>
        <v>U79</v>
      </c>
      <c r="D1058" s="15" t="str">
        <f>IFERROR(LOOKUP(2, 1/(coordinates!$A$2:$A$148&lt;=$B1058)/(coordinates!$B$2:$B$148&gt;=$B1058), coordinates!$D$2:$D$148), "-")</f>
        <v>protein UL112</v>
      </c>
      <c r="E1058" s="15" t="str">
        <f>IFERROR(LOOKUP(2, 1/(coordinates!$A$2:$A$148&lt;=$B1058)/(coordinates!$B$2:$B$148&gt;=$B1058), coordinates!$E$2:$E$148), "-")</f>
        <v>involved in gene regulation; involved in DNA replication</v>
      </c>
      <c r="F1058" s="23" t="s">
        <v>10</v>
      </c>
      <c r="G1058" s="23" t="s">
        <v>13</v>
      </c>
      <c r="H1058" s="25">
        <v>44658</v>
      </c>
      <c r="I1058" s="15" t="str">
        <f t="shared" si="26"/>
        <v>snp</v>
      </c>
      <c r="J1058" s="23">
        <v>39</v>
      </c>
      <c r="K1058" s="23">
        <v>2</v>
      </c>
      <c r="L1058" s="23">
        <v>36</v>
      </c>
    </row>
    <row r="1059" spans="1:12" x14ac:dyDescent="0.2">
      <c r="A1059" s="23" t="s">
        <v>1296</v>
      </c>
      <c r="B1059" s="23">
        <v>19344</v>
      </c>
      <c r="C1059" s="15" t="str" cm="1">
        <f t="array" ref="C1059">IFERROR(LOOKUP(2, 1/(coordinates!$A$2:$A$148&lt;=B1059)/(coordinates!$B$2:$B$148&gt;=B1059), coordinates!$C$2:$C$148), "-")</f>
        <v>U79</v>
      </c>
      <c r="D1059" s="15" t="str">
        <f>IFERROR(LOOKUP(2, 1/(coordinates!$A$2:$A$148&lt;=$B1059)/(coordinates!$B$2:$B$148&gt;=$B1059), coordinates!$D$2:$D$148), "-")</f>
        <v>protein UL112</v>
      </c>
      <c r="E1059" s="15" t="str">
        <f>IFERROR(LOOKUP(2, 1/(coordinates!$A$2:$A$148&lt;=$B1059)/(coordinates!$B$2:$B$148&gt;=$B1059), coordinates!$E$2:$E$148), "-")</f>
        <v>involved in gene regulation; involved in DNA replication</v>
      </c>
      <c r="F1059" s="23" t="s">
        <v>13</v>
      </c>
      <c r="G1059" s="23" t="s">
        <v>12</v>
      </c>
      <c r="H1059" s="24" t="s">
        <v>411</v>
      </c>
      <c r="I1059" s="15" t="str">
        <f t="shared" si="26"/>
        <v>snp</v>
      </c>
      <c r="J1059" s="23">
        <v>40</v>
      </c>
      <c r="K1059" s="23">
        <v>3</v>
      </c>
      <c r="L1059" s="23">
        <v>37</v>
      </c>
    </row>
    <row r="1060" spans="1:12" x14ac:dyDescent="0.2">
      <c r="A1060" s="23" t="s">
        <v>1296</v>
      </c>
      <c r="B1060" s="23">
        <v>19347</v>
      </c>
      <c r="C1060" s="15" t="str" cm="1">
        <f t="array" ref="C1060">IFERROR(LOOKUP(2, 1/(coordinates!$A$2:$A$148&lt;=B1060)/(coordinates!$B$2:$B$148&gt;=B1060), coordinates!$C$2:$C$148), "-")</f>
        <v>U79</v>
      </c>
      <c r="D1060" s="15" t="str">
        <f>IFERROR(LOOKUP(2, 1/(coordinates!$A$2:$A$148&lt;=$B1060)/(coordinates!$B$2:$B$148&gt;=$B1060), coordinates!$D$2:$D$148), "-")</f>
        <v>protein UL112</v>
      </c>
      <c r="E1060" s="15" t="str">
        <f>IFERROR(LOOKUP(2, 1/(coordinates!$A$2:$A$148&lt;=$B1060)/(coordinates!$B$2:$B$148&gt;=$B1060), coordinates!$E$2:$E$148), "-")</f>
        <v>involved in gene regulation; involved in DNA replication</v>
      </c>
      <c r="F1060" s="23" t="s">
        <v>10</v>
      </c>
      <c r="G1060" s="23" t="s">
        <v>9</v>
      </c>
      <c r="H1060" s="25">
        <v>44254</v>
      </c>
      <c r="I1060" s="15" t="str">
        <f t="shared" si="26"/>
        <v>snp</v>
      </c>
      <c r="J1060" s="23">
        <v>41</v>
      </c>
      <c r="K1060" s="23">
        <v>1</v>
      </c>
      <c r="L1060" s="23">
        <v>38</v>
      </c>
    </row>
    <row r="1061" spans="1:12" x14ac:dyDescent="0.2">
      <c r="A1061" s="23" t="s">
        <v>1296</v>
      </c>
      <c r="B1061" s="23">
        <v>19356</v>
      </c>
      <c r="C1061" s="15" t="str" cm="1">
        <f t="array" ref="C1061">IFERROR(LOOKUP(2, 1/(coordinates!$A$2:$A$148&lt;=B1061)/(coordinates!$B$2:$B$148&gt;=B1061), coordinates!$C$2:$C$148), "-")</f>
        <v>U79</v>
      </c>
      <c r="D1061" s="15" t="str">
        <f>IFERROR(LOOKUP(2, 1/(coordinates!$A$2:$A$148&lt;=$B1061)/(coordinates!$B$2:$B$148&gt;=$B1061), coordinates!$D$2:$D$148), "-")</f>
        <v>protein UL112</v>
      </c>
      <c r="E1061" s="15" t="str">
        <f>IFERROR(LOOKUP(2, 1/(coordinates!$A$2:$A$148&lt;=$B1061)/(coordinates!$B$2:$B$148&gt;=$B1061), coordinates!$E$2:$E$148), "-")</f>
        <v>involved in gene regulation; involved in DNA replication</v>
      </c>
      <c r="F1061" s="23" t="s">
        <v>9</v>
      </c>
      <c r="G1061" s="23" t="s">
        <v>12</v>
      </c>
      <c r="H1061" s="25">
        <v>32963</v>
      </c>
      <c r="I1061" s="15" t="str">
        <f t="shared" si="26"/>
        <v>snp</v>
      </c>
      <c r="J1061" s="23">
        <v>40</v>
      </c>
      <c r="K1061" s="23">
        <v>1</v>
      </c>
      <c r="L1061" s="23">
        <v>37</v>
      </c>
    </row>
    <row r="1062" spans="1:12" x14ac:dyDescent="0.2">
      <c r="A1062" s="23" t="s">
        <v>1296</v>
      </c>
      <c r="B1062" s="23">
        <v>19359</v>
      </c>
      <c r="C1062" s="15" t="str" cm="1">
        <f t="array" ref="C1062">IFERROR(LOOKUP(2, 1/(coordinates!$A$2:$A$148&lt;=B1062)/(coordinates!$B$2:$B$148&gt;=B1062), coordinates!$C$2:$C$148), "-")</f>
        <v>U79</v>
      </c>
      <c r="D1062" s="15" t="str">
        <f>IFERROR(LOOKUP(2, 1/(coordinates!$A$2:$A$148&lt;=$B1062)/(coordinates!$B$2:$B$148&gt;=$B1062), coordinates!$D$2:$D$148), "-")</f>
        <v>protein UL112</v>
      </c>
      <c r="E1062" s="15" t="str">
        <f>IFERROR(LOOKUP(2, 1/(coordinates!$A$2:$A$148&lt;=$B1062)/(coordinates!$B$2:$B$148&gt;=$B1062), coordinates!$E$2:$E$148), "-")</f>
        <v>involved in gene regulation; involved in DNA replication</v>
      </c>
      <c r="F1062" s="23" t="s">
        <v>13</v>
      </c>
      <c r="G1062" s="23" t="s">
        <v>10</v>
      </c>
      <c r="H1062" s="25">
        <v>30407</v>
      </c>
      <c r="I1062" s="15" t="str">
        <f t="shared" si="26"/>
        <v>snp</v>
      </c>
      <c r="J1062" s="23">
        <v>41</v>
      </c>
      <c r="K1062" s="23">
        <v>9</v>
      </c>
      <c r="L1062" s="23">
        <v>31</v>
      </c>
    </row>
    <row r="1063" spans="1:12" x14ac:dyDescent="0.2">
      <c r="A1063" s="23" t="s">
        <v>1296</v>
      </c>
      <c r="B1063" s="23">
        <v>19362</v>
      </c>
      <c r="C1063" s="15" t="str" cm="1">
        <f t="array" ref="C1063">IFERROR(LOOKUP(2, 1/(coordinates!$A$2:$A$148&lt;=B1063)/(coordinates!$B$2:$B$148&gt;=B1063), coordinates!$C$2:$C$148), "-")</f>
        <v>U79</v>
      </c>
      <c r="D1063" s="15" t="str">
        <f>IFERROR(LOOKUP(2, 1/(coordinates!$A$2:$A$148&lt;=$B1063)/(coordinates!$B$2:$B$148&gt;=$B1063), coordinates!$D$2:$D$148), "-")</f>
        <v>protein UL112</v>
      </c>
      <c r="E1063" s="15" t="str">
        <f>IFERROR(LOOKUP(2, 1/(coordinates!$A$2:$A$148&lt;=$B1063)/(coordinates!$B$2:$B$148&gt;=$B1063), coordinates!$E$2:$E$148), "-")</f>
        <v>involved in gene regulation; involved in DNA replication</v>
      </c>
      <c r="F1063" s="23" t="s">
        <v>12</v>
      </c>
      <c r="G1063" s="23" t="s">
        <v>13</v>
      </c>
      <c r="H1063" s="25">
        <v>29805</v>
      </c>
      <c r="I1063" s="15" t="str">
        <f t="shared" si="26"/>
        <v>snp</v>
      </c>
      <c r="J1063" s="23">
        <v>42</v>
      </c>
      <c r="K1063" s="23">
        <v>2</v>
      </c>
      <c r="L1063" s="23">
        <v>32</v>
      </c>
    </row>
    <row r="1064" spans="1:12" x14ac:dyDescent="0.2">
      <c r="A1064" s="23" t="s">
        <v>1296</v>
      </c>
      <c r="B1064" s="23">
        <v>19365</v>
      </c>
      <c r="C1064" s="15" t="str" cm="1">
        <f t="array" ref="C1064">IFERROR(LOOKUP(2, 1/(coordinates!$A$2:$A$148&lt;=B1064)/(coordinates!$B$2:$B$148&gt;=B1064), coordinates!$C$2:$C$148), "-")</f>
        <v>U79</v>
      </c>
      <c r="D1064" s="15" t="str">
        <f>IFERROR(LOOKUP(2, 1/(coordinates!$A$2:$A$148&lt;=$B1064)/(coordinates!$B$2:$B$148&gt;=$B1064), coordinates!$D$2:$D$148), "-")</f>
        <v>protein UL112</v>
      </c>
      <c r="E1064" s="15" t="str">
        <f>IFERROR(LOOKUP(2, 1/(coordinates!$A$2:$A$148&lt;=$B1064)/(coordinates!$B$2:$B$148&gt;=$B1064), coordinates!$E$2:$E$148), "-")</f>
        <v>involved in gene regulation; involved in DNA replication</v>
      </c>
      <c r="F1064" s="23" t="s">
        <v>10</v>
      </c>
      <c r="G1064" s="23" t="s">
        <v>13</v>
      </c>
      <c r="H1064" s="25">
        <v>47362</v>
      </c>
      <c r="I1064" s="15" t="str">
        <f t="shared" si="26"/>
        <v>snp</v>
      </c>
      <c r="J1064" s="23">
        <v>41</v>
      </c>
      <c r="K1064" s="23">
        <v>1</v>
      </c>
      <c r="L1064" s="23">
        <v>39</v>
      </c>
    </row>
    <row r="1065" spans="1:12" x14ac:dyDescent="0.2">
      <c r="A1065" s="23" t="s">
        <v>1296</v>
      </c>
      <c r="B1065" s="23">
        <v>19368</v>
      </c>
      <c r="C1065" s="15" t="str" cm="1">
        <f t="array" ref="C1065">IFERROR(LOOKUP(2, 1/(coordinates!$A$2:$A$148&lt;=B1065)/(coordinates!$B$2:$B$148&gt;=B1065), coordinates!$C$2:$C$148), "-")</f>
        <v>U79</v>
      </c>
      <c r="D1065" s="15" t="str">
        <f>IFERROR(LOOKUP(2, 1/(coordinates!$A$2:$A$148&lt;=$B1065)/(coordinates!$B$2:$B$148&gt;=$B1065), coordinates!$D$2:$D$148), "-")</f>
        <v>protein UL112</v>
      </c>
      <c r="E1065" s="15" t="str">
        <f>IFERROR(LOOKUP(2, 1/(coordinates!$A$2:$A$148&lt;=$B1065)/(coordinates!$B$2:$B$148&gt;=$B1065), coordinates!$E$2:$E$148), "-")</f>
        <v>involved in gene regulation; involved in DNA replication</v>
      </c>
      <c r="F1065" s="23" t="s">
        <v>9</v>
      </c>
      <c r="G1065" s="23" t="s">
        <v>12</v>
      </c>
      <c r="H1065" s="25">
        <v>39552</v>
      </c>
      <c r="I1065" s="15" t="str">
        <f t="shared" si="26"/>
        <v>snp</v>
      </c>
      <c r="J1065" s="23">
        <v>41</v>
      </c>
      <c r="K1065" s="23">
        <v>0</v>
      </c>
      <c r="L1065" s="23">
        <v>41</v>
      </c>
    </row>
    <row r="1066" spans="1:12" x14ac:dyDescent="0.2">
      <c r="A1066" s="23" t="s">
        <v>1296</v>
      </c>
      <c r="B1066" s="23">
        <v>19377</v>
      </c>
      <c r="C1066" s="15" t="str" cm="1">
        <f t="array" ref="C1066">IFERROR(LOOKUP(2, 1/(coordinates!$A$2:$A$148&lt;=B1066)/(coordinates!$B$2:$B$148&gt;=B1066), coordinates!$C$2:$C$148), "-")</f>
        <v>U79</v>
      </c>
      <c r="D1066" s="15" t="str">
        <f>IFERROR(LOOKUP(2, 1/(coordinates!$A$2:$A$148&lt;=$B1066)/(coordinates!$B$2:$B$148&gt;=$B1066), coordinates!$D$2:$D$148), "-")</f>
        <v>protein UL112</v>
      </c>
      <c r="E1066" s="15" t="str">
        <f>IFERROR(LOOKUP(2, 1/(coordinates!$A$2:$A$148&lt;=$B1066)/(coordinates!$B$2:$B$148&gt;=$B1066), coordinates!$E$2:$E$148), "-")</f>
        <v>involved in gene regulation; involved in DNA replication</v>
      </c>
      <c r="F1066" s="23" t="s">
        <v>10</v>
      </c>
      <c r="G1066" s="23" t="s">
        <v>13</v>
      </c>
      <c r="H1066" s="25">
        <v>42963</v>
      </c>
      <c r="I1066" s="15" t="str">
        <f t="shared" si="26"/>
        <v>snp</v>
      </c>
      <c r="J1066" s="23">
        <v>42</v>
      </c>
      <c r="K1066" s="23">
        <v>1</v>
      </c>
      <c r="L1066" s="23">
        <v>40</v>
      </c>
    </row>
    <row r="1067" spans="1:12" x14ac:dyDescent="0.2">
      <c r="A1067" s="23" t="s">
        <v>1296</v>
      </c>
      <c r="B1067" s="23">
        <v>19380</v>
      </c>
      <c r="C1067" s="15" t="str" cm="1">
        <f t="array" ref="C1067">IFERROR(LOOKUP(2, 1/(coordinates!$A$2:$A$148&lt;=B1067)/(coordinates!$B$2:$B$148&gt;=B1067), coordinates!$C$2:$C$148), "-")</f>
        <v>U79</v>
      </c>
      <c r="D1067" s="15" t="str">
        <f>IFERROR(LOOKUP(2, 1/(coordinates!$A$2:$A$148&lt;=$B1067)/(coordinates!$B$2:$B$148&gt;=$B1067), coordinates!$D$2:$D$148), "-")</f>
        <v>protein UL112</v>
      </c>
      <c r="E1067" s="15" t="str">
        <f>IFERROR(LOOKUP(2, 1/(coordinates!$A$2:$A$148&lt;=$B1067)/(coordinates!$B$2:$B$148&gt;=$B1067), coordinates!$E$2:$E$148), "-")</f>
        <v>involved in gene regulation; involved in DNA replication</v>
      </c>
      <c r="F1067" s="23" t="s">
        <v>13</v>
      </c>
      <c r="G1067" s="23" t="s">
        <v>10</v>
      </c>
      <c r="H1067" s="25">
        <v>38775</v>
      </c>
      <c r="I1067" s="15" t="str">
        <f t="shared" si="26"/>
        <v>snp</v>
      </c>
      <c r="J1067" s="23">
        <v>43</v>
      </c>
      <c r="K1067" s="23">
        <v>2</v>
      </c>
      <c r="L1067" s="23">
        <v>38</v>
      </c>
    </row>
    <row r="1068" spans="1:12" x14ac:dyDescent="0.2">
      <c r="A1068" s="23" t="s">
        <v>1296</v>
      </c>
      <c r="B1068" s="23">
        <v>19386</v>
      </c>
      <c r="C1068" s="15" t="str" cm="1">
        <f t="array" ref="C1068">IFERROR(LOOKUP(2, 1/(coordinates!$A$2:$A$148&lt;=B1068)/(coordinates!$B$2:$B$148&gt;=B1068), coordinates!$C$2:$C$148), "-")</f>
        <v>U79</v>
      </c>
      <c r="D1068" s="15" t="str">
        <f>IFERROR(LOOKUP(2, 1/(coordinates!$A$2:$A$148&lt;=$B1068)/(coordinates!$B$2:$B$148&gt;=$B1068), coordinates!$D$2:$D$148), "-")</f>
        <v>protein UL112</v>
      </c>
      <c r="E1068" s="15" t="str">
        <f>IFERROR(LOOKUP(2, 1/(coordinates!$A$2:$A$148&lt;=$B1068)/(coordinates!$B$2:$B$148&gt;=$B1068), coordinates!$E$2:$E$148), "-")</f>
        <v>involved in gene regulation; involved in DNA replication</v>
      </c>
      <c r="F1068" s="23" t="s">
        <v>170</v>
      </c>
      <c r="G1068" s="23" t="s">
        <v>33</v>
      </c>
      <c r="H1068" s="25">
        <v>69201</v>
      </c>
      <c r="I1068" s="15" t="str">
        <f t="shared" si="26"/>
        <v>complex</v>
      </c>
      <c r="J1068" s="23">
        <v>43</v>
      </c>
      <c r="K1068" s="23">
        <v>0</v>
      </c>
      <c r="L1068" s="23">
        <v>39</v>
      </c>
    </row>
    <row r="1069" spans="1:12" x14ac:dyDescent="0.2">
      <c r="A1069" s="23" t="s">
        <v>1296</v>
      </c>
      <c r="B1069" s="23">
        <v>19395</v>
      </c>
      <c r="C1069" s="15" t="str" cm="1">
        <f t="array" ref="C1069">IFERROR(LOOKUP(2, 1/(coordinates!$A$2:$A$148&lt;=B1069)/(coordinates!$B$2:$B$148&gt;=B1069), coordinates!$C$2:$C$148), "-")</f>
        <v>U79</v>
      </c>
      <c r="D1069" s="15" t="str">
        <f>IFERROR(LOOKUP(2, 1/(coordinates!$A$2:$A$148&lt;=$B1069)/(coordinates!$B$2:$B$148&gt;=$B1069), coordinates!$D$2:$D$148), "-")</f>
        <v>protein UL112</v>
      </c>
      <c r="E1069" s="15" t="str">
        <f>IFERROR(LOOKUP(2, 1/(coordinates!$A$2:$A$148&lt;=$B1069)/(coordinates!$B$2:$B$148&gt;=$B1069), coordinates!$E$2:$E$148), "-")</f>
        <v>involved in gene regulation; involved in DNA replication</v>
      </c>
      <c r="F1069" s="23" t="s">
        <v>12</v>
      </c>
      <c r="G1069" s="23" t="s">
        <v>13</v>
      </c>
      <c r="H1069" s="25">
        <v>43205</v>
      </c>
      <c r="I1069" s="15" t="str">
        <f t="shared" si="26"/>
        <v>snp</v>
      </c>
      <c r="J1069" s="23">
        <v>44</v>
      </c>
      <c r="K1069" s="23">
        <v>1</v>
      </c>
      <c r="L1069" s="23">
        <v>39</v>
      </c>
    </row>
    <row r="1070" spans="1:12" x14ac:dyDescent="0.2">
      <c r="A1070" s="23" t="s">
        <v>1296</v>
      </c>
      <c r="B1070" s="23">
        <v>19399</v>
      </c>
      <c r="C1070" s="15" t="str" cm="1">
        <f t="array" ref="C1070">IFERROR(LOOKUP(2, 1/(coordinates!$A$2:$A$148&lt;=B1070)/(coordinates!$B$2:$B$148&gt;=B1070), coordinates!$C$2:$C$148), "-")</f>
        <v>U79</v>
      </c>
      <c r="D1070" s="15" t="str">
        <f>IFERROR(LOOKUP(2, 1/(coordinates!$A$2:$A$148&lt;=$B1070)/(coordinates!$B$2:$B$148&gt;=$B1070), coordinates!$D$2:$D$148), "-")</f>
        <v>protein UL112</v>
      </c>
      <c r="E1070" s="15" t="str">
        <f>IFERROR(LOOKUP(2, 1/(coordinates!$A$2:$A$148&lt;=$B1070)/(coordinates!$B$2:$B$148&gt;=$B1070), coordinates!$E$2:$E$148), "-")</f>
        <v>involved in gene regulation; involved in DNA replication</v>
      </c>
      <c r="F1070" s="23" t="s">
        <v>552</v>
      </c>
      <c r="G1070" s="23" t="s">
        <v>475</v>
      </c>
      <c r="H1070" s="25">
        <v>87737</v>
      </c>
      <c r="I1070" s="15" t="str">
        <f t="shared" si="26"/>
        <v>complex</v>
      </c>
      <c r="J1070" s="23">
        <v>45</v>
      </c>
      <c r="K1070" s="23">
        <v>4</v>
      </c>
      <c r="L1070" s="23">
        <v>38</v>
      </c>
    </row>
    <row r="1071" spans="1:12" x14ac:dyDescent="0.2">
      <c r="A1071" s="23" t="s">
        <v>1296</v>
      </c>
      <c r="B1071" s="23">
        <v>19407</v>
      </c>
      <c r="C1071" s="15" t="str" cm="1">
        <f t="array" ref="C1071">IFERROR(LOOKUP(2, 1/(coordinates!$A$2:$A$148&lt;=B1071)/(coordinates!$B$2:$B$148&gt;=B1071), coordinates!$C$2:$C$148), "-")</f>
        <v>U79</v>
      </c>
      <c r="D1071" s="15" t="str">
        <f>IFERROR(LOOKUP(2, 1/(coordinates!$A$2:$A$148&lt;=$B1071)/(coordinates!$B$2:$B$148&gt;=$B1071), coordinates!$D$2:$D$148), "-")</f>
        <v>protein UL112</v>
      </c>
      <c r="E1071" s="15" t="str">
        <f>IFERROR(LOOKUP(2, 1/(coordinates!$A$2:$A$148&lt;=$B1071)/(coordinates!$B$2:$B$148&gt;=$B1071), coordinates!$E$2:$E$148), "-")</f>
        <v>involved in gene regulation; involved in DNA replication</v>
      </c>
      <c r="F1071" s="23" t="s">
        <v>10</v>
      </c>
      <c r="G1071" s="23" t="s">
        <v>9</v>
      </c>
      <c r="H1071" s="25">
        <v>49067</v>
      </c>
      <c r="I1071" s="15" t="str">
        <f t="shared" si="26"/>
        <v>snp</v>
      </c>
      <c r="J1071" s="23">
        <v>44</v>
      </c>
      <c r="K1071" s="23">
        <v>0</v>
      </c>
      <c r="L1071" s="23">
        <v>44</v>
      </c>
    </row>
    <row r="1072" spans="1:12" x14ac:dyDescent="0.2">
      <c r="A1072" s="23" t="s">
        <v>1296</v>
      </c>
      <c r="B1072" s="23">
        <v>19410</v>
      </c>
      <c r="C1072" s="15" t="str" cm="1">
        <f t="array" ref="C1072">IFERROR(LOOKUP(2, 1/(coordinates!$A$2:$A$148&lt;=B1072)/(coordinates!$B$2:$B$148&gt;=B1072), coordinates!$C$2:$C$148), "-")</f>
        <v>U79</v>
      </c>
      <c r="D1072" s="15" t="str">
        <f>IFERROR(LOOKUP(2, 1/(coordinates!$A$2:$A$148&lt;=$B1072)/(coordinates!$B$2:$B$148&gt;=$B1072), coordinates!$D$2:$D$148), "-")</f>
        <v>protein UL112</v>
      </c>
      <c r="E1072" s="15" t="str">
        <f>IFERROR(LOOKUP(2, 1/(coordinates!$A$2:$A$148&lt;=$B1072)/(coordinates!$B$2:$B$148&gt;=$B1072), coordinates!$E$2:$E$148), "-")</f>
        <v>involved in gene regulation; involved in DNA replication</v>
      </c>
      <c r="F1072" s="23" t="s">
        <v>13</v>
      </c>
      <c r="G1072" s="23" t="s">
        <v>10</v>
      </c>
      <c r="H1072" s="25">
        <v>40332</v>
      </c>
      <c r="I1072" s="15" t="str">
        <f t="shared" si="26"/>
        <v>snp</v>
      </c>
      <c r="J1072" s="23">
        <v>44</v>
      </c>
      <c r="K1072" s="23">
        <v>0</v>
      </c>
      <c r="L1072" s="23">
        <v>44</v>
      </c>
    </row>
    <row r="1073" spans="1:21" x14ac:dyDescent="0.2">
      <c r="A1073" s="23" t="s">
        <v>1296</v>
      </c>
      <c r="B1073" s="23">
        <v>19413</v>
      </c>
      <c r="C1073" s="15" t="str" cm="1">
        <f t="array" ref="C1073">IFERROR(LOOKUP(2, 1/(coordinates!$A$2:$A$148&lt;=B1073)/(coordinates!$B$2:$B$148&gt;=B1073), coordinates!$C$2:$C$148), "-")</f>
        <v>U79</v>
      </c>
      <c r="D1073" s="15" t="str">
        <f>IFERROR(LOOKUP(2, 1/(coordinates!$A$2:$A$148&lt;=$B1073)/(coordinates!$B$2:$B$148&gt;=$B1073), coordinates!$D$2:$D$148), "-")</f>
        <v>protein UL112</v>
      </c>
      <c r="E1073" s="15" t="str">
        <f>IFERROR(LOOKUP(2, 1/(coordinates!$A$2:$A$148&lt;=$B1073)/(coordinates!$B$2:$B$148&gt;=$B1073), coordinates!$E$2:$E$148), "-")</f>
        <v>involved in gene regulation; involved in DNA replication</v>
      </c>
      <c r="F1073" s="23" t="s">
        <v>13</v>
      </c>
      <c r="G1073" s="23" t="s">
        <v>12</v>
      </c>
      <c r="H1073" s="25">
        <v>43884</v>
      </c>
      <c r="I1073" s="15" t="str">
        <f t="shared" si="26"/>
        <v>snp</v>
      </c>
      <c r="J1073" s="23">
        <v>44</v>
      </c>
      <c r="K1073" s="23">
        <v>1</v>
      </c>
      <c r="L1073" s="23">
        <v>41</v>
      </c>
    </row>
    <row r="1074" spans="1:21" x14ac:dyDescent="0.2">
      <c r="A1074" s="23" t="s">
        <v>1296</v>
      </c>
      <c r="B1074" s="23">
        <v>19417</v>
      </c>
      <c r="C1074" s="15" t="str" cm="1">
        <f t="array" ref="C1074">IFERROR(LOOKUP(2, 1/(coordinates!$A$2:$A$148&lt;=B1074)/(coordinates!$B$2:$B$148&gt;=B1074), coordinates!$C$2:$C$148), "-")</f>
        <v>U79</v>
      </c>
      <c r="D1074" s="15" t="str">
        <f>IFERROR(LOOKUP(2, 1/(coordinates!$A$2:$A$148&lt;=$B1074)/(coordinates!$B$2:$B$148&gt;=$B1074), coordinates!$D$2:$D$148), "-")</f>
        <v>protein UL112</v>
      </c>
      <c r="E1074" s="15" t="str">
        <f>IFERROR(LOOKUP(2, 1/(coordinates!$A$2:$A$148&lt;=$B1074)/(coordinates!$B$2:$B$148&gt;=$B1074), coordinates!$E$2:$E$148), "-")</f>
        <v>involved in gene regulation; involved in DNA replication</v>
      </c>
      <c r="F1074" s="23" t="s">
        <v>10</v>
      </c>
      <c r="G1074" s="23" t="s">
        <v>12</v>
      </c>
      <c r="H1074" s="25">
        <v>37794</v>
      </c>
      <c r="I1074" s="15" t="str">
        <f t="shared" si="26"/>
        <v>snp</v>
      </c>
      <c r="J1074" s="23">
        <v>44</v>
      </c>
      <c r="K1074" s="23">
        <v>1</v>
      </c>
      <c r="L1074" s="23">
        <v>38</v>
      </c>
    </row>
    <row r="1075" spans="1:21" x14ac:dyDescent="0.2">
      <c r="A1075" s="23" t="s">
        <v>1296</v>
      </c>
      <c r="B1075" s="23">
        <v>19419</v>
      </c>
      <c r="C1075" s="15" t="str" cm="1">
        <f t="array" ref="C1075">IFERROR(LOOKUP(2, 1/(coordinates!$A$2:$A$148&lt;=B1075)/(coordinates!$B$2:$B$148&gt;=B1075), coordinates!$C$2:$C$148), "-")</f>
        <v>U79</v>
      </c>
      <c r="D1075" s="15" t="str">
        <f>IFERROR(LOOKUP(2, 1/(coordinates!$A$2:$A$148&lt;=$B1075)/(coordinates!$B$2:$B$148&gt;=$B1075), coordinates!$D$2:$D$148), "-")</f>
        <v>protein UL112</v>
      </c>
      <c r="E1075" s="15" t="str">
        <f>IFERROR(LOOKUP(2, 1/(coordinates!$A$2:$A$148&lt;=$B1075)/(coordinates!$B$2:$B$148&gt;=$B1075), coordinates!$E$2:$E$148), "-")</f>
        <v>involved in gene regulation; involved in DNA replication</v>
      </c>
      <c r="F1075" s="23" t="s">
        <v>12</v>
      </c>
      <c r="G1075" s="23" t="s">
        <v>9</v>
      </c>
      <c r="H1075" s="25">
        <v>44553</v>
      </c>
      <c r="I1075" s="15" t="str">
        <f t="shared" si="26"/>
        <v>snp</v>
      </c>
      <c r="J1075" s="23">
        <v>44</v>
      </c>
      <c r="K1075" s="23">
        <v>2</v>
      </c>
      <c r="L1075" s="23">
        <v>40</v>
      </c>
    </row>
    <row r="1076" spans="1:21" x14ac:dyDescent="0.2">
      <c r="A1076" s="23" t="s">
        <v>1296</v>
      </c>
      <c r="B1076" s="23">
        <v>19431</v>
      </c>
      <c r="C1076" s="15" t="str" cm="1">
        <f t="array" ref="C1076">IFERROR(LOOKUP(2, 1/(coordinates!$A$2:$A$148&lt;=B1076)/(coordinates!$B$2:$B$148&gt;=B1076), coordinates!$C$2:$C$148), "-")</f>
        <v>U79</v>
      </c>
      <c r="D1076" s="15" t="str">
        <f>IFERROR(LOOKUP(2, 1/(coordinates!$A$2:$A$148&lt;=$B1076)/(coordinates!$B$2:$B$148&gt;=$B1076), coordinates!$D$2:$D$148), "-")</f>
        <v>protein UL112</v>
      </c>
      <c r="E1076" s="15" t="str">
        <f>IFERROR(LOOKUP(2, 1/(coordinates!$A$2:$A$148&lt;=$B1076)/(coordinates!$B$2:$B$148&gt;=$B1076), coordinates!$E$2:$E$148), "-")</f>
        <v>involved in gene regulation; involved in DNA replication</v>
      </c>
      <c r="F1076" s="23" t="s">
        <v>187</v>
      </c>
      <c r="G1076" s="23" t="s">
        <v>33</v>
      </c>
      <c r="H1076" s="25">
        <v>15826</v>
      </c>
      <c r="I1076" s="15" t="str">
        <f t="shared" si="26"/>
        <v>complex</v>
      </c>
      <c r="J1076" s="23">
        <v>44</v>
      </c>
      <c r="K1076" s="23">
        <v>0</v>
      </c>
      <c r="L1076" s="23">
        <v>17</v>
      </c>
    </row>
    <row r="1077" spans="1:21" x14ac:dyDescent="0.2">
      <c r="A1077" s="23" t="s">
        <v>1296</v>
      </c>
      <c r="B1077" s="23">
        <v>19434</v>
      </c>
      <c r="C1077" s="15" t="str" cm="1">
        <f t="array" ref="C1077">IFERROR(LOOKUP(2, 1/(coordinates!$A$2:$A$148&lt;=B1077)/(coordinates!$B$2:$B$148&gt;=B1077), coordinates!$C$2:$C$148), "-")</f>
        <v>U79</v>
      </c>
      <c r="D1077" s="15" t="str">
        <f>IFERROR(LOOKUP(2, 1/(coordinates!$A$2:$A$148&lt;=$B1077)/(coordinates!$B$2:$B$148&gt;=$B1077), coordinates!$D$2:$D$148), "-")</f>
        <v>protein UL112</v>
      </c>
      <c r="E1077" s="15" t="str">
        <f>IFERROR(LOOKUP(2, 1/(coordinates!$A$2:$A$148&lt;=$B1077)/(coordinates!$B$2:$B$148&gt;=$B1077), coordinates!$E$2:$E$148), "-")</f>
        <v>involved in gene regulation; involved in DNA replication</v>
      </c>
      <c r="F1077" s="23" t="s">
        <v>12</v>
      </c>
      <c r="G1077" s="23" t="s">
        <v>9</v>
      </c>
      <c r="H1077" s="25">
        <v>34882</v>
      </c>
      <c r="I1077" s="15" t="str">
        <f t="shared" si="26"/>
        <v>snp</v>
      </c>
      <c r="J1077" s="23">
        <v>45</v>
      </c>
      <c r="K1077" s="23">
        <v>3</v>
      </c>
      <c r="L1077" s="23">
        <v>36</v>
      </c>
    </row>
    <row r="1078" spans="1:21" x14ac:dyDescent="0.2">
      <c r="A1078" s="23" t="s">
        <v>1296</v>
      </c>
      <c r="B1078" s="23">
        <v>19443</v>
      </c>
      <c r="C1078" s="15" t="str" cm="1">
        <f t="array" ref="C1078">IFERROR(LOOKUP(2, 1/(coordinates!$A$2:$A$148&lt;=B1078)/(coordinates!$B$2:$B$148&gt;=B1078), coordinates!$C$2:$C$148), "-")</f>
        <v>U79</v>
      </c>
      <c r="D1078" s="15" t="str">
        <f>IFERROR(LOOKUP(2, 1/(coordinates!$A$2:$A$148&lt;=$B1078)/(coordinates!$B$2:$B$148&gt;=$B1078), coordinates!$D$2:$D$148), "-")</f>
        <v>protein UL112</v>
      </c>
      <c r="E1078" s="15" t="str">
        <f>IFERROR(LOOKUP(2, 1/(coordinates!$A$2:$A$148&lt;=$B1078)/(coordinates!$B$2:$B$148&gt;=$B1078), coordinates!$E$2:$E$148), "-")</f>
        <v>involved in gene regulation; involved in DNA replication</v>
      </c>
      <c r="F1078" s="23" t="s">
        <v>9</v>
      </c>
      <c r="G1078" s="23" t="s">
        <v>12</v>
      </c>
      <c r="H1078" s="25">
        <v>37021</v>
      </c>
      <c r="I1078" s="15" t="str">
        <f t="shared" si="26"/>
        <v>snp</v>
      </c>
      <c r="J1078" s="23">
        <v>44</v>
      </c>
      <c r="K1078" s="23">
        <v>6</v>
      </c>
      <c r="L1078" s="23">
        <v>34</v>
      </c>
    </row>
    <row r="1079" spans="1:21" x14ac:dyDescent="0.2">
      <c r="A1079" s="23" t="s">
        <v>1296</v>
      </c>
      <c r="B1079" s="23">
        <v>19446</v>
      </c>
      <c r="C1079" s="15" t="str" cm="1">
        <f t="array" ref="C1079">IFERROR(LOOKUP(2, 1/(coordinates!$A$2:$A$148&lt;=B1079)/(coordinates!$B$2:$B$148&gt;=B1079), coordinates!$C$2:$C$148), "-")</f>
        <v>U79</v>
      </c>
      <c r="D1079" s="15" t="str">
        <f>IFERROR(LOOKUP(2, 1/(coordinates!$A$2:$A$148&lt;=$B1079)/(coordinates!$B$2:$B$148&gt;=$B1079), coordinates!$D$2:$D$148), "-")</f>
        <v>protein UL112</v>
      </c>
      <c r="E1079" s="15" t="str">
        <f>IFERROR(LOOKUP(2, 1/(coordinates!$A$2:$A$148&lt;=$B1079)/(coordinates!$B$2:$B$148&gt;=$B1079), coordinates!$E$2:$E$148), "-")</f>
        <v>involved in gene regulation; involved in DNA replication</v>
      </c>
      <c r="F1079" s="23" t="s">
        <v>10</v>
      </c>
      <c r="G1079" s="23" t="s">
        <v>13</v>
      </c>
      <c r="H1079" s="25">
        <v>42247</v>
      </c>
      <c r="I1079" s="15" t="str">
        <f t="shared" si="26"/>
        <v>snp</v>
      </c>
      <c r="J1079" s="23">
        <v>44</v>
      </c>
      <c r="K1079" s="23">
        <v>1</v>
      </c>
      <c r="L1079" s="23">
        <v>40</v>
      </c>
    </row>
    <row r="1080" spans="1:21" x14ac:dyDescent="0.2">
      <c r="A1080" s="23" t="s">
        <v>1296</v>
      </c>
      <c r="B1080" s="23">
        <v>19449</v>
      </c>
      <c r="C1080" s="15" t="str" cm="1">
        <f t="array" ref="C1080">IFERROR(LOOKUP(2, 1/(coordinates!$A$2:$A$148&lt;=B1080)/(coordinates!$B$2:$B$148&gt;=B1080), coordinates!$C$2:$C$148), "-")</f>
        <v>U79</v>
      </c>
      <c r="D1080" s="15" t="str">
        <f>IFERROR(LOOKUP(2, 1/(coordinates!$A$2:$A$148&lt;=$B1080)/(coordinates!$B$2:$B$148&gt;=$B1080), coordinates!$D$2:$D$148), "-")</f>
        <v>protein UL112</v>
      </c>
      <c r="E1080" s="15" t="str">
        <f>IFERROR(LOOKUP(2, 1/(coordinates!$A$2:$A$148&lt;=$B1080)/(coordinates!$B$2:$B$148&gt;=$B1080), coordinates!$E$2:$E$148), "-")</f>
        <v>involved in gene regulation; involved in DNA replication</v>
      </c>
      <c r="F1080" s="23" t="s">
        <v>10</v>
      </c>
      <c r="G1080" s="23" t="s">
        <v>13</v>
      </c>
      <c r="H1080" s="25">
        <v>50261</v>
      </c>
      <c r="I1080" s="15" t="str">
        <f t="shared" si="26"/>
        <v>snp</v>
      </c>
      <c r="J1080" s="23">
        <v>45</v>
      </c>
      <c r="K1080" s="23">
        <v>1</v>
      </c>
      <c r="L1080" s="23">
        <v>41</v>
      </c>
    </row>
    <row r="1081" spans="1:21" x14ac:dyDescent="0.2">
      <c r="A1081" s="23" t="s">
        <v>1296</v>
      </c>
      <c r="B1081" s="23">
        <v>19452</v>
      </c>
      <c r="C1081" s="15" t="str" cm="1">
        <f t="array" ref="C1081">IFERROR(LOOKUP(2, 1/(coordinates!$A$2:$A$148&lt;=B1081)/(coordinates!$B$2:$B$148&gt;=B1081), coordinates!$C$2:$C$148), "-")</f>
        <v>U79</v>
      </c>
      <c r="D1081" s="15" t="str">
        <f>IFERROR(LOOKUP(2, 1/(coordinates!$A$2:$A$148&lt;=$B1081)/(coordinates!$B$2:$B$148&gt;=$B1081), coordinates!$D$2:$D$148), "-")</f>
        <v>protein UL112</v>
      </c>
      <c r="E1081" s="15" t="str">
        <f>IFERROR(LOOKUP(2, 1/(coordinates!$A$2:$A$148&lt;=$B1081)/(coordinates!$B$2:$B$148&gt;=$B1081), coordinates!$E$2:$E$148), "-")</f>
        <v>involved in gene regulation; involved in DNA replication</v>
      </c>
      <c r="F1081" s="23" t="s">
        <v>12</v>
      </c>
      <c r="G1081" s="23" t="s">
        <v>9</v>
      </c>
      <c r="H1081" s="25">
        <v>36257</v>
      </c>
      <c r="I1081" s="15" t="str">
        <f t="shared" si="26"/>
        <v>snp</v>
      </c>
      <c r="J1081" s="23">
        <v>44</v>
      </c>
      <c r="K1081" s="23">
        <v>4</v>
      </c>
      <c r="L1081" s="23">
        <v>38</v>
      </c>
    </row>
    <row r="1082" spans="1:21" x14ac:dyDescent="0.2">
      <c r="A1082" s="23" t="s">
        <v>1296</v>
      </c>
      <c r="B1082" s="23">
        <v>19455</v>
      </c>
      <c r="C1082" s="15" t="str" cm="1">
        <f t="array" ref="C1082">IFERROR(LOOKUP(2, 1/(coordinates!$A$2:$A$148&lt;=B1082)/(coordinates!$B$2:$B$148&gt;=B1082), coordinates!$C$2:$C$148), "-")</f>
        <v>U79</v>
      </c>
      <c r="D1082" s="15" t="str">
        <f>IFERROR(LOOKUP(2, 1/(coordinates!$A$2:$A$148&lt;=$B1082)/(coordinates!$B$2:$B$148&gt;=$B1082), coordinates!$D$2:$D$148), "-")</f>
        <v>protein UL112</v>
      </c>
      <c r="E1082" s="15" t="str">
        <f>IFERROR(LOOKUP(2, 1/(coordinates!$A$2:$A$148&lt;=$B1082)/(coordinates!$B$2:$B$148&gt;=$B1082), coordinates!$E$2:$E$148), "-")</f>
        <v>involved in gene regulation; involved in DNA replication</v>
      </c>
      <c r="F1082" s="23" t="s">
        <v>13</v>
      </c>
      <c r="G1082" s="23" t="s">
        <v>10</v>
      </c>
      <c r="H1082" s="25">
        <v>39029</v>
      </c>
      <c r="I1082" s="15" t="str">
        <f t="shared" si="26"/>
        <v>snp</v>
      </c>
      <c r="J1082" s="23">
        <v>44</v>
      </c>
      <c r="K1082" s="23">
        <v>4</v>
      </c>
      <c r="L1082" s="23">
        <v>39</v>
      </c>
    </row>
    <row r="1083" spans="1:21" x14ac:dyDescent="0.2">
      <c r="A1083" s="23" t="s">
        <v>1296</v>
      </c>
      <c r="B1083" s="23">
        <v>19458</v>
      </c>
      <c r="C1083" s="15" t="str" cm="1">
        <f t="array" ref="C1083">IFERROR(LOOKUP(2, 1/(coordinates!$A$2:$A$148&lt;=B1083)/(coordinates!$B$2:$B$148&gt;=B1083), coordinates!$C$2:$C$148), "-")</f>
        <v>U79</v>
      </c>
      <c r="D1083" s="15" t="str">
        <f>IFERROR(LOOKUP(2, 1/(coordinates!$A$2:$A$148&lt;=$B1083)/(coordinates!$B$2:$B$148&gt;=$B1083), coordinates!$D$2:$D$148), "-")</f>
        <v>protein UL112</v>
      </c>
      <c r="E1083" s="15" t="str">
        <f>IFERROR(LOOKUP(2, 1/(coordinates!$A$2:$A$148&lt;=$B1083)/(coordinates!$B$2:$B$148&gt;=$B1083), coordinates!$E$2:$E$148), "-")</f>
        <v>involved in gene regulation; involved in DNA replication</v>
      </c>
      <c r="F1083" s="23" t="s">
        <v>9</v>
      </c>
      <c r="G1083" s="23" t="s">
        <v>10</v>
      </c>
      <c r="H1083" s="25">
        <v>44509</v>
      </c>
      <c r="I1083" s="15" t="str">
        <f t="shared" si="26"/>
        <v>snp</v>
      </c>
      <c r="J1083" s="23">
        <v>44</v>
      </c>
      <c r="K1083" s="23">
        <v>0</v>
      </c>
      <c r="L1083" s="23">
        <v>39</v>
      </c>
    </row>
    <row r="1084" spans="1:21" x14ac:dyDescent="0.2">
      <c r="A1084" s="23" t="s">
        <v>1296</v>
      </c>
      <c r="B1084" s="23">
        <v>19461</v>
      </c>
      <c r="C1084" s="15" t="str" cm="1">
        <f t="array" ref="C1084">IFERROR(LOOKUP(2, 1/(coordinates!$A$2:$A$148&lt;=B1084)/(coordinates!$B$2:$B$148&gt;=B1084), coordinates!$C$2:$C$148), "-")</f>
        <v>U79</v>
      </c>
      <c r="D1084" s="15" t="str">
        <f>IFERROR(LOOKUP(2, 1/(coordinates!$A$2:$A$148&lt;=$B1084)/(coordinates!$B$2:$B$148&gt;=$B1084), coordinates!$D$2:$D$148), "-")</f>
        <v>protein UL112</v>
      </c>
      <c r="E1084" s="15" t="str">
        <f>IFERROR(LOOKUP(2, 1/(coordinates!$A$2:$A$148&lt;=$B1084)/(coordinates!$B$2:$B$148&gt;=$B1084), coordinates!$E$2:$E$148), "-")</f>
        <v>involved in gene regulation; involved in DNA replication</v>
      </c>
      <c r="F1084" s="23" t="s">
        <v>9</v>
      </c>
      <c r="G1084" s="23" t="s">
        <v>10</v>
      </c>
      <c r="H1084" s="25">
        <v>31054</v>
      </c>
      <c r="I1084" s="15" t="str">
        <f t="shared" si="26"/>
        <v>snp</v>
      </c>
      <c r="J1084" s="23">
        <v>44</v>
      </c>
      <c r="K1084" s="23">
        <v>8</v>
      </c>
      <c r="L1084" s="23">
        <v>35</v>
      </c>
    </row>
    <row r="1085" spans="1:21" x14ac:dyDescent="0.2">
      <c r="A1085" s="23" t="s">
        <v>1296</v>
      </c>
      <c r="B1085" s="23">
        <v>19463</v>
      </c>
      <c r="C1085" s="15" t="str" cm="1">
        <f t="array" ref="C1085">IFERROR(LOOKUP(2, 1/(coordinates!$A$2:$A$148&lt;=B1085)/(coordinates!$B$2:$B$148&gt;=B1085), coordinates!$C$2:$C$148), "-")</f>
        <v>U79</v>
      </c>
      <c r="D1085" s="15" t="str">
        <f>IFERROR(LOOKUP(2, 1/(coordinates!$A$2:$A$148&lt;=$B1085)/(coordinates!$B$2:$B$148&gt;=$B1085), coordinates!$D$2:$D$148), "-")</f>
        <v>protein UL112</v>
      </c>
      <c r="E1085" s="15" t="str">
        <f>IFERROR(LOOKUP(2, 1/(coordinates!$A$2:$A$148&lt;=$B1085)/(coordinates!$B$2:$B$148&gt;=$B1085), coordinates!$E$2:$E$148), "-")</f>
        <v>involved in gene regulation; involved in DNA replication</v>
      </c>
      <c r="F1085" s="23" t="s">
        <v>186</v>
      </c>
      <c r="G1085" s="23" t="s">
        <v>32</v>
      </c>
      <c r="H1085" s="25">
        <v>64709</v>
      </c>
      <c r="I1085" s="15" t="str">
        <f t="shared" si="26"/>
        <v>complex</v>
      </c>
      <c r="J1085" s="23">
        <v>44</v>
      </c>
      <c r="K1085" s="23">
        <v>3</v>
      </c>
      <c r="L1085" s="23">
        <v>27</v>
      </c>
    </row>
    <row r="1086" spans="1:21" x14ac:dyDescent="0.2">
      <c r="A1086" s="23" t="s">
        <v>1296</v>
      </c>
      <c r="B1086" s="23">
        <v>19467</v>
      </c>
      <c r="C1086" s="15" t="str" cm="1">
        <f t="array" ref="C1086">IFERROR(LOOKUP(2, 1/(coordinates!$A$2:$A$148&lt;=B1086)/(coordinates!$B$2:$B$148&gt;=B1086), coordinates!$C$2:$C$148), "-")</f>
        <v>U79</v>
      </c>
      <c r="D1086" s="15" t="str">
        <f>IFERROR(LOOKUP(2, 1/(coordinates!$A$2:$A$148&lt;=$B1086)/(coordinates!$B$2:$B$148&gt;=$B1086), coordinates!$D$2:$D$148), "-")</f>
        <v>protein UL112</v>
      </c>
      <c r="E1086" s="15" t="str">
        <f>IFERROR(LOOKUP(2, 1/(coordinates!$A$2:$A$148&lt;=$B1086)/(coordinates!$B$2:$B$148&gt;=$B1086), coordinates!$E$2:$E$148), "-")</f>
        <v>involved in gene regulation; involved in DNA replication</v>
      </c>
      <c r="F1086" s="23" t="s">
        <v>13</v>
      </c>
      <c r="G1086" s="23" t="s">
        <v>10</v>
      </c>
      <c r="H1086" s="25">
        <v>52424</v>
      </c>
      <c r="I1086" s="15" t="str">
        <f t="shared" si="26"/>
        <v>snp</v>
      </c>
      <c r="J1086" s="23">
        <v>44</v>
      </c>
      <c r="K1086" s="23">
        <v>0</v>
      </c>
      <c r="L1086" s="23">
        <v>43</v>
      </c>
    </row>
    <row r="1087" spans="1:21" x14ac:dyDescent="0.2">
      <c r="A1087" s="15" t="s">
        <v>1251</v>
      </c>
      <c r="B1087" s="15">
        <v>19496</v>
      </c>
      <c r="C1087" s="15" t="str" cm="1">
        <f t="array" ref="C1087">IFERROR(LOOKUP(2, 1/(coordinates!$A$2:$A$148&lt;=B1087)/(coordinates!$B$2:$B$148&gt;=B1087), coordinates!$C$2:$C$148), "-")</f>
        <v>U79</v>
      </c>
      <c r="D1087" s="15" t="str">
        <f>IFERROR(LOOKUP(2, 1/(coordinates!$A$2:$A$148&lt;=$B1087)/(coordinates!$B$2:$B$148&gt;=$B1087), coordinates!$D$2:$D$148), "-")</f>
        <v>protein UL112</v>
      </c>
      <c r="E1087" s="15" t="str">
        <f>IFERROR(LOOKUP(2, 1/(coordinates!$A$2:$A$148&lt;=$B1087)/(coordinates!$B$2:$B$148&gt;=$B1087), coordinates!$E$2:$E$148), "-")</f>
        <v>involved in gene regulation; involved in DNA replication</v>
      </c>
      <c r="F1087" s="15" t="s">
        <v>12</v>
      </c>
      <c r="G1087" s="15" t="s">
        <v>9</v>
      </c>
      <c r="H1087" s="21" t="s">
        <v>158</v>
      </c>
      <c r="I1087" s="15" t="s">
        <v>11</v>
      </c>
      <c r="J1087" s="15">
        <v>89</v>
      </c>
      <c r="K1087" s="15">
        <v>2</v>
      </c>
      <c r="L1087" s="15">
        <v>86</v>
      </c>
      <c r="M1087" s="15">
        <v>19496</v>
      </c>
      <c r="N1087" s="15" t="str" cm="1">
        <f t="array" ref="N1087">IFERROR(LOOKUP(2, 1/(coordinates!$A$2:$A$148&lt;=M1087)/(coordinates!$B$2:$B$148&gt;=M1087), coordinates!$C$2:$C$148), "-")</f>
        <v>U79</v>
      </c>
      <c r="O1087" s="15" t="s">
        <v>12</v>
      </c>
      <c r="P1087" s="15" t="s">
        <v>9</v>
      </c>
      <c r="Q1087" s="26">
        <v>49646</v>
      </c>
      <c r="R1087" s="15" t="s">
        <v>11</v>
      </c>
      <c r="S1087" s="15">
        <v>52</v>
      </c>
      <c r="T1087" s="15">
        <v>1</v>
      </c>
      <c r="U1087" s="15">
        <v>51</v>
      </c>
    </row>
    <row r="1088" spans="1:21" x14ac:dyDescent="0.2">
      <c r="A1088" s="15" t="s">
        <v>1251</v>
      </c>
      <c r="B1088" s="15">
        <v>19506</v>
      </c>
      <c r="C1088" s="15" t="str" cm="1">
        <f t="array" ref="C1088">IFERROR(LOOKUP(2, 1/(coordinates!$A$2:$A$148&lt;=B1088)/(coordinates!$B$2:$B$148&gt;=B1088), coordinates!$C$2:$C$148), "-")</f>
        <v>U79</v>
      </c>
      <c r="D1088" s="15" t="str">
        <f>IFERROR(LOOKUP(2, 1/(coordinates!$A$2:$A$148&lt;=$B1088)/(coordinates!$B$2:$B$148&gt;=$B1088), coordinates!$D$2:$D$148), "-")</f>
        <v>protein UL112</v>
      </c>
      <c r="E1088" s="15" t="str">
        <f>IFERROR(LOOKUP(2, 1/(coordinates!$A$2:$A$148&lt;=$B1088)/(coordinates!$B$2:$B$148&gt;=$B1088), coordinates!$E$2:$E$148), "-")</f>
        <v>involved in gene regulation; involved in DNA replication</v>
      </c>
      <c r="F1088" s="15" t="s">
        <v>12</v>
      </c>
      <c r="G1088" s="15" t="s">
        <v>9</v>
      </c>
      <c r="H1088" s="21" t="s">
        <v>159</v>
      </c>
      <c r="I1088" s="15" t="s">
        <v>11</v>
      </c>
      <c r="J1088" s="15">
        <v>81</v>
      </c>
      <c r="K1088" s="15">
        <v>0</v>
      </c>
      <c r="L1088" s="15">
        <v>81</v>
      </c>
      <c r="M1088" s="15">
        <v>19506</v>
      </c>
      <c r="N1088" s="15" t="str" cm="1">
        <f t="array" ref="N1088">IFERROR(LOOKUP(2, 1/(coordinates!$A$2:$A$148&lt;=M1088)/(coordinates!$B$2:$B$148&gt;=M1088), coordinates!$C$2:$C$148), "-")</f>
        <v>U79</v>
      </c>
      <c r="O1088" s="15" t="s">
        <v>12</v>
      </c>
      <c r="P1088" s="15" t="s">
        <v>9</v>
      </c>
      <c r="Q1088" s="26">
        <v>46932</v>
      </c>
      <c r="R1088" s="15" t="s">
        <v>11</v>
      </c>
      <c r="S1088" s="15">
        <v>53</v>
      </c>
      <c r="T1088" s="15">
        <v>2</v>
      </c>
      <c r="U1088" s="15">
        <v>49</v>
      </c>
    </row>
    <row r="1089" spans="1:21" x14ac:dyDescent="0.2">
      <c r="A1089" s="15" t="s">
        <v>1251</v>
      </c>
      <c r="B1089" s="15">
        <v>19517</v>
      </c>
      <c r="C1089" s="15" t="str" cm="1">
        <f t="array" ref="C1089">IFERROR(LOOKUP(2, 1/(coordinates!$A$2:$A$148&lt;=B1089)/(coordinates!$B$2:$B$148&gt;=B1089), coordinates!$C$2:$C$148), "-")</f>
        <v>U79</v>
      </c>
      <c r="D1089" s="15" t="str">
        <f>IFERROR(LOOKUP(2, 1/(coordinates!$A$2:$A$148&lt;=$B1089)/(coordinates!$B$2:$B$148&gt;=$B1089), coordinates!$D$2:$D$148), "-")</f>
        <v>protein UL112</v>
      </c>
      <c r="E1089" s="15" t="str">
        <f>IFERROR(LOOKUP(2, 1/(coordinates!$A$2:$A$148&lt;=$B1089)/(coordinates!$B$2:$B$148&gt;=$B1089), coordinates!$E$2:$E$148), "-")</f>
        <v>involved in gene regulation; involved in DNA replication</v>
      </c>
      <c r="F1089" s="15" t="s">
        <v>13</v>
      </c>
      <c r="G1089" s="15" t="s">
        <v>10</v>
      </c>
      <c r="H1089" s="21" t="s">
        <v>160</v>
      </c>
      <c r="I1089" s="15" t="s">
        <v>11</v>
      </c>
      <c r="J1089" s="15">
        <v>74</v>
      </c>
      <c r="K1089" s="15">
        <v>0</v>
      </c>
      <c r="L1089" s="15">
        <v>74</v>
      </c>
      <c r="M1089" s="15">
        <v>19517</v>
      </c>
      <c r="N1089" s="15" t="str" cm="1">
        <f t="array" ref="N1089">IFERROR(LOOKUP(2, 1/(coordinates!$A$2:$A$148&lt;=M1089)/(coordinates!$B$2:$B$148&gt;=M1089), coordinates!$C$2:$C$148), "-")</f>
        <v>U79</v>
      </c>
      <c r="O1089" s="15" t="s">
        <v>13</v>
      </c>
      <c r="P1089" s="15" t="s">
        <v>10</v>
      </c>
      <c r="Q1089" s="26">
        <v>43961</v>
      </c>
      <c r="R1089" s="15" t="s">
        <v>11</v>
      </c>
      <c r="S1089" s="15">
        <v>53</v>
      </c>
      <c r="T1089" s="15">
        <v>0</v>
      </c>
      <c r="U1089" s="15">
        <v>51</v>
      </c>
    </row>
    <row r="1090" spans="1:21" x14ac:dyDescent="0.2">
      <c r="A1090" s="15" t="s">
        <v>1251</v>
      </c>
      <c r="B1090" s="15">
        <v>19526</v>
      </c>
      <c r="C1090" s="15" t="str" cm="1">
        <f t="array" ref="C1090">IFERROR(LOOKUP(2, 1/(coordinates!$A$2:$A$148&lt;=B1090)/(coordinates!$B$2:$B$148&gt;=B1090), coordinates!$C$2:$C$148), "-")</f>
        <v>U79</v>
      </c>
      <c r="D1090" s="15" t="str">
        <f>IFERROR(LOOKUP(2, 1/(coordinates!$A$2:$A$148&lt;=$B1090)/(coordinates!$B$2:$B$148&gt;=$B1090), coordinates!$D$2:$D$148), "-")</f>
        <v>protein UL112</v>
      </c>
      <c r="E1090" s="15" t="str">
        <f>IFERROR(LOOKUP(2, 1/(coordinates!$A$2:$A$148&lt;=$B1090)/(coordinates!$B$2:$B$148&gt;=$B1090), coordinates!$E$2:$E$148), "-")</f>
        <v>involved in gene regulation; involved in DNA replication</v>
      </c>
      <c r="F1090" s="15" t="s">
        <v>10</v>
      </c>
      <c r="G1090" s="15" t="s">
        <v>13</v>
      </c>
      <c r="H1090" s="21" t="s">
        <v>161</v>
      </c>
      <c r="I1090" s="15" t="s">
        <v>11</v>
      </c>
      <c r="J1090" s="15">
        <v>69</v>
      </c>
      <c r="K1090" s="15">
        <v>0</v>
      </c>
      <c r="L1090" s="15">
        <v>69</v>
      </c>
      <c r="M1090" s="15">
        <v>19526</v>
      </c>
      <c r="N1090" s="15" t="str" cm="1">
        <f t="array" ref="N1090">IFERROR(LOOKUP(2, 1/(coordinates!$A$2:$A$148&lt;=M1090)/(coordinates!$B$2:$B$148&gt;=M1090), coordinates!$C$2:$C$148), "-")</f>
        <v>U79</v>
      </c>
      <c r="O1090" s="15" t="s">
        <v>10</v>
      </c>
      <c r="P1090" s="15" t="s">
        <v>13</v>
      </c>
      <c r="Q1090" s="26">
        <v>44524</v>
      </c>
      <c r="R1090" s="15" t="s">
        <v>11</v>
      </c>
      <c r="S1090" s="15">
        <v>54</v>
      </c>
      <c r="T1090" s="15">
        <v>0</v>
      </c>
      <c r="U1090" s="15">
        <v>54</v>
      </c>
    </row>
    <row r="1091" spans="1:21" x14ac:dyDescent="0.2">
      <c r="A1091" s="15" t="s">
        <v>1251</v>
      </c>
      <c r="B1091" s="15">
        <v>19555</v>
      </c>
      <c r="C1091" s="15" t="str" cm="1">
        <f t="array" ref="C1091">IFERROR(LOOKUP(2, 1/(coordinates!$A$2:$A$148&lt;=B1091)/(coordinates!$B$2:$B$148&gt;=B1091), coordinates!$C$2:$C$148), "-")</f>
        <v>U79</v>
      </c>
      <c r="D1091" s="15" t="str">
        <f>IFERROR(LOOKUP(2, 1/(coordinates!$A$2:$A$148&lt;=$B1091)/(coordinates!$B$2:$B$148&gt;=$B1091), coordinates!$D$2:$D$148), "-")</f>
        <v>protein UL112</v>
      </c>
      <c r="E1091" s="15" t="str">
        <f>IFERROR(LOOKUP(2, 1/(coordinates!$A$2:$A$148&lt;=$B1091)/(coordinates!$B$2:$B$148&gt;=$B1091), coordinates!$E$2:$E$148), "-")</f>
        <v>involved in gene regulation; involved in DNA replication</v>
      </c>
      <c r="F1091" s="15" t="s">
        <v>162</v>
      </c>
      <c r="G1091" s="15" t="s">
        <v>163</v>
      </c>
      <c r="H1091" s="21" t="s">
        <v>164</v>
      </c>
      <c r="I1091" s="15" t="s">
        <v>18</v>
      </c>
      <c r="J1091" s="15">
        <v>69</v>
      </c>
      <c r="K1091" s="15">
        <v>0</v>
      </c>
      <c r="L1091" s="15">
        <v>69</v>
      </c>
      <c r="M1091" s="15">
        <v>19555</v>
      </c>
      <c r="N1091" s="15" t="str" cm="1">
        <f t="array" ref="N1091">IFERROR(LOOKUP(2, 1/(coordinates!$A$2:$A$148&lt;=M1091)/(coordinates!$B$2:$B$148&gt;=M1091), coordinates!$C$2:$C$148), "-")</f>
        <v>U79</v>
      </c>
      <c r="O1091" s="15" t="s">
        <v>165</v>
      </c>
      <c r="P1091" s="15" t="s">
        <v>13</v>
      </c>
      <c r="Q1091" s="26">
        <v>60757</v>
      </c>
      <c r="R1091" s="15" t="s">
        <v>18</v>
      </c>
      <c r="S1091" s="15">
        <v>54</v>
      </c>
      <c r="T1091" s="15">
        <v>52</v>
      </c>
      <c r="U1091" s="15">
        <v>52</v>
      </c>
    </row>
    <row r="1092" spans="1:21" customFormat="1" x14ac:dyDescent="0.2">
      <c r="A1092" s="14"/>
      <c r="B1092" s="15"/>
      <c r="C1092" s="15"/>
      <c r="D1092" s="15"/>
      <c r="E1092" s="15"/>
      <c r="F1092" s="15"/>
      <c r="G1092" s="15"/>
      <c r="H1092" s="1"/>
      <c r="I1092" s="15"/>
      <c r="J1092" s="15"/>
      <c r="K1092" s="15"/>
      <c r="L1092" s="16"/>
      <c r="M1092">
        <v>19560</v>
      </c>
      <c r="N1092" s="15" t="str" cm="1">
        <f t="array" ref="N1092">IFERROR(LOOKUP(2, 1/(coordinates!$A$2:$A$148&lt;=M1092)/(coordinates!$B$2:$B$148&gt;=M1092), coordinates!$C$2:$C$148), "-")</f>
        <v>U79</v>
      </c>
      <c r="O1092" t="s">
        <v>12</v>
      </c>
      <c r="P1092" t="s">
        <v>10</v>
      </c>
      <c r="Q1092" s="4">
        <v>30233</v>
      </c>
      <c r="R1092" t="s">
        <v>11</v>
      </c>
      <c r="S1092">
        <v>53</v>
      </c>
      <c r="T1092">
        <v>1</v>
      </c>
      <c r="U1092">
        <v>47</v>
      </c>
    </row>
    <row r="1093" spans="1:21" x14ac:dyDescent="0.2">
      <c r="A1093" s="15" t="s">
        <v>1251</v>
      </c>
      <c r="B1093" s="15">
        <v>19575</v>
      </c>
      <c r="C1093" s="15" t="str" cm="1">
        <f t="array" ref="C1093">IFERROR(LOOKUP(2, 1/(coordinates!$A$2:$A$148&lt;=B1093)/(coordinates!$B$2:$B$148&gt;=B1093), coordinates!$C$2:$C$148), "-")</f>
        <v>U79</v>
      </c>
      <c r="D1093" s="15" t="str">
        <f>IFERROR(LOOKUP(2, 1/(coordinates!$A$2:$A$148&lt;=$B1093)/(coordinates!$B$2:$B$148&gt;=$B1093), coordinates!$D$2:$D$148), "-")</f>
        <v>protein UL112</v>
      </c>
      <c r="E1093" s="15" t="str">
        <f>IFERROR(LOOKUP(2, 1/(coordinates!$A$2:$A$148&lt;=$B1093)/(coordinates!$B$2:$B$148&gt;=$B1093), coordinates!$E$2:$E$148), "-")</f>
        <v>involved in gene regulation; involved in DNA replication</v>
      </c>
      <c r="F1093" s="15" t="s">
        <v>166</v>
      </c>
      <c r="G1093" s="15" t="s">
        <v>153</v>
      </c>
      <c r="H1093" s="21" t="s">
        <v>167</v>
      </c>
      <c r="I1093" s="15" t="s">
        <v>18</v>
      </c>
      <c r="J1093" s="15">
        <v>84</v>
      </c>
      <c r="K1093" s="15">
        <v>2</v>
      </c>
      <c r="L1093" s="15">
        <v>82</v>
      </c>
      <c r="M1093" s="15">
        <v>19575</v>
      </c>
      <c r="N1093" s="15" t="str" cm="1">
        <f t="array" ref="N1093">IFERROR(LOOKUP(2, 1/(coordinates!$A$2:$A$148&lt;=M1093)/(coordinates!$B$2:$B$148&gt;=M1093), coordinates!$C$2:$C$148), "-")</f>
        <v>U79</v>
      </c>
      <c r="O1093" s="15" t="s">
        <v>13</v>
      </c>
      <c r="P1093" s="15" t="s">
        <v>10</v>
      </c>
      <c r="Q1093" s="26">
        <v>24933</v>
      </c>
      <c r="R1093" s="15" t="s">
        <v>11</v>
      </c>
      <c r="S1093" s="15">
        <v>52</v>
      </c>
      <c r="T1093" s="15">
        <v>10</v>
      </c>
      <c r="U1093" s="15">
        <v>42</v>
      </c>
    </row>
    <row r="1094" spans="1:21" customFormat="1" x14ac:dyDescent="0.2">
      <c r="A1094" s="14"/>
      <c r="B1094" s="15"/>
      <c r="C1094" s="15"/>
      <c r="D1094" s="15"/>
      <c r="E1094" s="15"/>
      <c r="F1094" s="15"/>
      <c r="G1094" s="15"/>
      <c r="H1094" s="1"/>
      <c r="I1094" s="15"/>
      <c r="J1094" s="15"/>
      <c r="K1094" s="15"/>
      <c r="L1094" s="16"/>
      <c r="M1094">
        <v>19578</v>
      </c>
      <c r="N1094" s="15" t="str" cm="1">
        <f t="array" ref="N1094">IFERROR(LOOKUP(2, 1/(coordinates!$A$2:$A$148&lt;=M1094)/(coordinates!$B$2:$B$148&gt;=M1094), coordinates!$C$2:$C$148), "-")</f>
        <v>U79</v>
      </c>
      <c r="O1094" t="s">
        <v>9</v>
      </c>
      <c r="P1094" t="s">
        <v>12</v>
      </c>
      <c r="Q1094" s="4">
        <v>35243</v>
      </c>
      <c r="R1094" t="s">
        <v>11</v>
      </c>
      <c r="S1094">
        <v>52</v>
      </c>
      <c r="T1094">
        <v>1</v>
      </c>
      <c r="U1094">
        <v>51</v>
      </c>
    </row>
    <row r="1095" spans="1:21" x14ac:dyDescent="0.2">
      <c r="A1095" s="15" t="s">
        <v>1251</v>
      </c>
      <c r="B1095" s="15">
        <v>19590</v>
      </c>
      <c r="C1095" s="15" t="str" cm="1">
        <f t="array" ref="C1095">IFERROR(LOOKUP(2, 1/(coordinates!$A$2:$A$148&lt;=B1095)/(coordinates!$B$2:$B$148&gt;=B1095), coordinates!$C$2:$C$148), "-")</f>
        <v>U79</v>
      </c>
      <c r="D1095" s="15" t="str">
        <f>IFERROR(LOOKUP(2, 1/(coordinates!$A$2:$A$148&lt;=$B1095)/(coordinates!$B$2:$B$148&gt;=$B1095), coordinates!$D$2:$D$148), "-")</f>
        <v>protein UL112</v>
      </c>
      <c r="E1095" s="15" t="str">
        <f>IFERROR(LOOKUP(2, 1/(coordinates!$A$2:$A$148&lt;=$B1095)/(coordinates!$B$2:$B$148&gt;=$B1095), coordinates!$E$2:$E$148), "-")</f>
        <v>involved in gene regulation; involved in DNA replication</v>
      </c>
      <c r="F1095" s="15" t="s">
        <v>10</v>
      </c>
      <c r="G1095" s="15" t="s">
        <v>13</v>
      </c>
      <c r="H1095" s="21" t="s">
        <v>168</v>
      </c>
      <c r="I1095" s="15" t="s">
        <v>11</v>
      </c>
      <c r="J1095" s="15">
        <v>132</v>
      </c>
      <c r="K1095" s="15">
        <v>34</v>
      </c>
      <c r="L1095" s="15">
        <v>98</v>
      </c>
      <c r="M1095" s="15">
        <v>19590</v>
      </c>
      <c r="N1095" s="15" t="str" cm="1">
        <f t="array" ref="N1095">IFERROR(LOOKUP(2, 1/(coordinates!$A$2:$A$148&lt;=M1095)/(coordinates!$B$2:$B$148&gt;=M1095), coordinates!$C$2:$C$148), "-")</f>
        <v>U79</v>
      </c>
      <c r="O1095" s="15" t="s">
        <v>10</v>
      </c>
      <c r="P1095" s="15" t="s">
        <v>13</v>
      </c>
      <c r="Q1095" s="26">
        <v>47534</v>
      </c>
      <c r="R1095" s="15" t="s">
        <v>11</v>
      </c>
      <c r="S1095" s="15">
        <v>53</v>
      </c>
      <c r="T1095" s="15">
        <v>0</v>
      </c>
      <c r="U1095" s="15">
        <v>51</v>
      </c>
    </row>
    <row r="1096" spans="1:21" x14ac:dyDescent="0.2">
      <c r="A1096" s="15" t="s">
        <v>1251</v>
      </c>
      <c r="B1096" s="15">
        <v>19629</v>
      </c>
      <c r="C1096" s="15" t="str" cm="1">
        <f t="array" ref="C1096">IFERROR(LOOKUP(2, 1/(coordinates!$A$2:$A$148&lt;=B1096)/(coordinates!$B$2:$B$148&gt;=B1096), coordinates!$C$2:$C$148), "-")</f>
        <v>U79</v>
      </c>
      <c r="D1096" s="15" t="str">
        <f>IFERROR(LOOKUP(2, 1/(coordinates!$A$2:$A$148&lt;=$B1096)/(coordinates!$B$2:$B$148&gt;=$B1096), coordinates!$D$2:$D$148), "-")</f>
        <v>protein UL112</v>
      </c>
      <c r="E1096" s="15" t="str">
        <f>IFERROR(LOOKUP(2, 1/(coordinates!$A$2:$A$148&lt;=$B1096)/(coordinates!$B$2:$B$148&gt;=$B1096), coordinates!$E$2:$E$148), "-")</f>
        <v>involved in gene regulation; involved in DNA replication</v>
      </c>
      <c r="F1096" s="15" t="s">
        <v>10</v>
      </c>
      <c r="G1096" s="15" t="s">
        <v>13</v>
      </c>
      <c r="H1096" s="21" t="s">
        <v>169</v>
      </c>
      <c r="I1096" s="15" t="s">
        <v>11</v>
      </c>
      <c r="J1096" s="15">
        <v>98</v>
      </c>
      <c r="K1096" s="15">
        <v>0</v>
      </c>
      <c r="L1096" s="15">
        <v>98</v>
      </c>
      <c r="M1096" s="15">
        <v>19629</v>
      </c>
      <c r="N1096" s="15" t="str" cm="1">
        <f t="array" ref="N1096">IFERROR(LOOKUP(2, 1/(coordinates!$A$2:$A$148&lt;=M1096)/(coordinates!$B$2:$B$148&gt;=M1096), coordinates!$C$2:$C$148), "-")</f>
        <v>U79</v>
      </c>
      <c r="O1096" s="15" t="s">
        <v>10</v>
      </c>
      <c r="P1096" s="15" t="s">
        <v>13</v>
      </c>
      <c r="Q1096" s="26">
        <v>26727</v>
      </c>
      <c r="R1096" s="15" t="s">
        <v>11</v>
      </c>
      <c r="S1096" s="15">
        <v>53</v>
      </c>
      <c r="T1096" s="15">
        <v>3</v>
      </c>
      <c r="U1096" s="15">
        <v>28</v>
      </c>
    </row>
    <row r="1097" spans="1:21" x14ac:dyDescent="0.2">
      <c r="A1097" s="15" t="s">
        <v>1251</v>
      </c>
      <c r="B1097" s="15">
        <v>19655</v>
      </c>
      <c r="C1097" s="15" t="str" cm="1">
        <f t="array" ref="C1097">IFERROR(LOOKUP(2, 1/(coordinates!$A$2:$A$148&lt;=B1097)/(coordinates!$B$2:$B$148&gt;=B1097), coordinates!$C$2:$C$148), "-")</f>
        <v>U79</v>
      </c>
      <c r="D1097" s="15" t="str">
        <f>IFERROR(LOOKUP(2, 1/(coordinates!$A$2:$A$148&lt;=$B1097)/(coordinates!$B$2:$B$148&gt;=$B1097), coordinates!$D$2:$D$148), "-")</f>
        <v>protein UL112</v>
      </c>
      <c r="E1097" s="15" t="str">
        <f>IFERROR(LOOKUP(2, 1/(coordinates!$A$2:$A$148&lt;=$B1097)/(coordinates!$B$2:$B$148&gt;=$B1097), coordinates!$E$2:$E$148), "-")</f>
        <v>involved in gene regulation; involved in DNA replication</v>
      </c>
      <c r="F1097" s="15" t="s">
        <v>127</v>
      </c>
      <c r="G1097" s="15" t="s">
        <v>170</v>
      </c>
      <c r="H1097" s="21" t="s">
        <v>171</v>
      </c>
      <c r="I1097" s="15" t="s">
        <v>18</v>
      </c>
      <c r="J1097" s="15">
        <v>79</v>
      </c>
      <c r="K1097" s="15">
        <v>0</v>
      </c>
      <c r="L1097" s="15">
        <v>78</v>
      </c>
      <c r="M1097" s="15">
        <v>19655</v>
      </c>
      <c r="N1097" s="15" t="str" cm="1">
        <f t="array" ref="N1097">IFERROR(LOOKUP(2, 1/(coordinates!$A$2:$A$148&lt;=M1097)/(coordinates!$B$2:$B$148&gt;=M1097), coordinates!$C$2:$C$148), "-")</f>
        <v>U79</v>
      </c>
      <c r="O1097" s="15" t="s">
        <v>127</v>
      </c>
      <c r="P1097" s="15" t="s">
        <v>170</v>
      </c>
      <c r="Q1097" s="26">
        <v>78938</v>
      </c>
      <c r="R1097" s="15" t="s">
        <v>18</v>
      </c>
      <c r="S1097" s="15">
        <v>58</v>
      </c>
      <c r="T1097" s="15">
        <v>0</v>
      </c>
      <c r="U1097" s="15">
        <v>51</v>
      </c>
    </row>
    <row r="1098" spans="1:21" x14ac:dyDescent="0.2">
      <c r="A1098" s="15" t="s">
        <v>1251</v>
      </c>
      <c r="B1098" s="15">
        <v>19788</v>
      </c>
      <c r="C1098" s="15" t="str" cm="1">
        <f t="array" ref="C1098">IFERROR(LOOKUP(2, 1/(coordinates!$A$2:$A$148&lt;=B1098)/(coordinates!$B$2:$B$148&gt;=B1098), coordinates!$C$2:$C$148), "-")</f>
        <v>U79</v>
      </c>
      <c r="D1098" s="15" t="str">
        <f>IFERROR(LOOKUP(2, 1/(coordinates!$A$2:$A$148&lt;=$B1098)/(coordinates!$B$2:$B$148&gt;=$B1098), coordinates!$D$2:$D$148), "-")</f>
        <v>protein UL112</v>
      </c>
      <c r="E1098" s="15" t="str">
        <f>IFERROR(LOOKUP(2, 1/(coordinates!$A$2:$A$148&lt;=$B1098)/(coordinates!$B$2:$B$148&gt;=$B1098), coordinates!$E$2:$E$148), "-")</f>
        <v>involved in gene regulation; involved in DNA replication</v>
      </c>
      <c r="F1098" s="15" t="s">
        <v>12</v>
      </c>
      <c r="G1098" s="15" t="s">
        <v>9</v>
      </c>
      <c r="H1098" s="21" t="s">
        <v>172</v>
      </c>
      <c r="I1098" s="15" t="s">
        <v>11</v>
      </c>
      <c r="J1098" s="15">
        <v>145</v>
      </c>
      <c r="K1098" s="15">
        <v>0</v>
      </c>
      <c r="L1098" s="15">
        <v>145</v>
      </c>
      <c r="M1098" s="15">
        <v>19788</v>
      </c>
      <c r="N1098" s="15" t="str" cm="1">
        <f t="array" ref="N1098">IFERROR(LOOKUP(2, 1/(coordinates!$A$2:$A$148&lt;=M1098)/(coordinates!$B$2:$B$148&gt;=M1098), coordinates!$C$2:$C$148), "-")</f>
        <v>U79</v>
      </c>
      <c r="O1098" s="15" t="s">
        <v>12</v>
      </c>
      <c r="P1098" s="15" t="s">
        <v>9</v>
      </c>
      <c r="Q1098" s="26">
        <v>41865</v>
      </c>
      <c r="R1098" s="15" t="s">
        <v>11</v>
      </c>
      <c r="S1098" s="15">
        <v>68</v>
      </c>
      <c r="T1098" s="15">
        <v>1</v>
      </c>
      <c r="U1098" s="15">
        <v>64</v>
      </c>
    </row>
    <row r="1099" spans="1:21" x14ac:dyDescent="0.2">
      <c r="A1099" s="15" t="s">
        <v>1251</v>
      </c>
      <c r="B1099" s="15">
        <v>19795</v>
      </c>
      <c r="C1099" s="15" t="str" cm="1">
        <f t="array" ref="C1099">IFERROR(LOOKUP(2, 1/(coordinates!$A$2:$A$148&lt;=B1099)/(coordinates!$B$2:$B$148&gt;=B1099), coordinates!$C$2:$C$148), "-")</f>
        <v>U79</v>
      </c>
      <c r="D1099" s="15" t="str">
        <f>IFERROR(LOOKUP(2, 1/(coordinates!$A$2:$A$148&lt;=$B1099)/(coordinates!$B$2:$B$148&gt;=$B1099), coordinates!$D$2:$D$148), "-")</f>
        <v>protein UL112</v>
      </c>
      <c r="E1099" s="15" t="str">
        <f>IFERROR(LOOKUP(2, 1/(coordinates!$A$2:$A$148&lt;=$B1099)/(coordinates!$B$2:$B$148&gt;=$B1099), coordinates!$E$2:$E$148), "-")</f>
        <v>involved in gene regulation; involved in DNA replication</v>
      </c>
      <c r="F1099" s="15" t="s">
        <v>10</v>
      </c>
      <c r="G1099" s="15" t="s">
        <v>12</v>
      </c>
      <c r="H1099" s="21" t="s">
        <v>173</v>
      </c>
      <c r="I1099" s="15" t="s">
        <v>11</v>
      </c>
      <c r="J1099" s="15">
        <v>152</v>
      </c>
      <c r="K1099" s="15">
        <v>0</v>
      </c>
      <c r="L1099" s="15">
        <v>152</v>
      </c>
      <c r="M1099" s="15">
        <v>19795</v>
      </c>
      <c r="N1099" s="15" t="str" cm="1">
        <f t="array" ref="N1099">IFERROR(LOOKUP(2, 1/(coordinates!$A$2:$A$148&lt;=M1099)/(coordinates!$B$2:$B$148&gt;=M1099), coordinates!$C$2:$C$148), "-")</f>
        <v>U79</v>
      </c>
      <c r="O1099" s="15" t="s">
        <v>10</v>
      </c>
      <c r="P1099" s="15" t="s">
        <v>12</v>
      </c>
      <c r="Q1099" s="26">
        <v>44394</v>
      </c>
      <c r="R1099" s="15" t="s">
        <v>11</v>
      </c>
      <c r="S1099" s="15">
        <v>68</v>
      </c>
      <c r="T1099" s="15">
        <v>2</v>
      </c>
      <c r="U1099" s="15">
        <v>65</v>
      </c>
    </row>
    <row r="1100" spans="1:21" x14ac:dyDescent="0.2">
      <c r="A1100" s="15" t="s">
        <v>1251</v>
      </c>
      <c r="B1100" s="15">
        <v>19813</v>
      </c>
      <c r="C1100" s="15" t="str" cm="1">
        <f t="array" ref="C1100">IFERROR(LOOKUP(2, 1/(coordinates!$A$2:$A$148&lt;=B1100)/(coordinates!$B$2:$B$148&gt;=B1100), coordinates!$C$2:$C$148), "-")</f>
        <v>U79</v>
      </c>
      <c r="D1100" s="15" t="str">
        <f>IFERROR(LOOKUP(2, 1/(coordinates!$A$2:$A$148&lt;=$B1100)/(coordinates!$B$2:$B$148&gt;=$B1100), coordinates!$D$2:$D$148), "-")</f>
        <v>protein UL112</v>
      </c>
      <c r="E1100" s="15" t="str">
        <f>IFERROR(LOOKUP(2, 1/(coordinates!$A$2:$A$148&lt;=$B1100)/(coordinates!$B$2:$B$148&gt;=$B1100), coordinates!$E$2:$E$148), "-")</f>
        <v>involved in gene regulation; involved in DNA replication</v>
      </c>
      <c r="F1100" s="15" t="s">
        <v>9</v>
      </c>
      <c r="G1100" s="15" t="s">
        <v>12</v>
      </c>
      <c r="H1100" s="21" t="s">
        <v>174</v>
      </c>
      <c r="I1100" s="15" t="s">
        <v>11</v>
      </c>
      <c r="J1100" s="15">
        <v>151</v>
      </c>
      <c r="K1100" s="15">
        <v>0</v>
      </c>
      <c r="L1100" s="15">
        <v>151</v>
      </c>
      <c r="M1100" s="15">
        <v>19813</v>
      </c>
      <c r="N1100" s="15" t="str" cm="1">
        <f t="array" ref="N1100">IFERROR(LOOKUP(2, 1/(coordinates!$A$2:$A$148&lt;=M1100)/(coordinates!$B$2:$B$148&gt;=M1100), coordinates!$C$2:$C$148), "-")</f>
        <v>U79</v>
      </c>
      <c r="O1100" s="15" t="s">
        <v>9</v>
      </c>
      <c r="P1100" s="15" t="s">
        <v>12</v>
      </c>
      <c r="Q1100" s="26">
        <v>39713</v>
      </c>
      <c r="R1100" s="15" t="s">
        <v>11</v>
      </c>
      <c r="S1100" s="15">
        <v>70</v>
      </c>
      <c r="T1100" s="15">
        <v>3</v>
      </c>
      <c r="U1100" s="15">
        <v>66</v>
      </c>
    </row>
    <row r="1101" spans="1:21" x14ac:dyDescent="0.2">
      <c r="A1101" s="15" t="s">
        <v>1251</v>
      </c>
      <c r="B1101" s="15">
        <v>19968</v>
      </c>
      <c r="C1101" s="15" t="str" cm="1">
        <f t="array" ref="C1101">IFERROR(LOOKUP(2, 1/(coordinates!$A$2:$A$148&lt;=B1101)/(coordinates!$B$2:$B$148&gt;=B1101), coordinates!$C$2:$C$148), "-")</f>
        <v>U79</v>
      </c>
      <c r="D1101" s="15" t="str">
        <f>IFERROR(LOOKUP(2, 1/(coordinates!$A$2:$A$148&lt;=$B1101)/(coordinates!$B$2:$B$148&gt;=$B1101), coordinates!$D$2:$D$148), "-")</f>
        <v>protein UL112</v>
      </c>
      <c r="E1101" s="15" t="str">
        <f>IFERROR(LOOKUP(2, 1/(coordinates!$A$2:$A$148&lt;=$B1101)/(coordinates!$B$2:$B$148&gt;=$B1101), coordinates!$E$2:$E$148), "-")</f>
        <v>involved in gene regulation; involved in DNA replication</v>
      </c>
      <c r="F1101" s="15" t="s">
        <v>12</v>
      </c>
      <c r="G1101" s="15" t="s">
        <v>9</v>
      </c>
      <c r="H1101" s="21" t="s">
        <v>175</v>
      </c>
      <c r="I1101" s="15" t="s">
        <v>11</v>
      </c>
      <c r="J1101" s="15">
        <v>161</v>
      </c>
      <c r="K1101" s="15">
        <v>6</v>
      </c>
      <c r="L1101" s="15">
        <v>155</v>
      </c>
      <c r="M1101" s="15">
        <v>19968</v>
      </c>
      <c r="N1101" s="15" t="str" cm="1">
        <f t="array" ref="N1101">IFERROR(LOOKUP(2, 1/(coordinates!$A$2:$A$148&lt;=M1101)/(coordinates!$B$2:$B$148&gt;=M1101), coordinates!$C$2:$C$148), "-")</f>
        <v>U79</v>
      </c>
      <c r="O1101" s="15" t="s">
        <v>12</v>
      </c>
      <c r="P1101" s="15" t="s">
        <v>9</v>
      </c>
      <c r="Q1101" s="26">
        <v>31516</v>
      </c>
      <c r="R1101" s="15" t="s">
        <v>11</v>
      </c>
      <c r="S1101" s="15">
        <v>70</v>
      </c>
      <c r="T1101" s="15">
        <v>9</v>
      </c>
      <c r="U1101" s="15">
        <v>60</v>
      </c>
    </row>
    <row r="1102" spans="1:21" x14ac:dyDescent="0.2">
      <c r="A1102" s="15" t="s">
        <v>1251</v>
      </c>
      <c r="B1102" s="15">
        <v>19974</v>
      </c>
      <c r="C1102" s="15" t="str" cm="1">
        <f t="array" ref="C1102">IFERROR(LOOKUP(2, 1/(coordinates!$A$2:$A$148&lt;=B1102)/(coordinates!$B$2:$B$148&gt;=B1102), coordinates!$C$2:$C$148), "-")</f>
        <v>U79</v>
      </c>
      <c r="D1102" s="15" t="str">
        <f>IFERROR(LOOKUP(2, 1/(coordinates!$A$2:$A$148&lt;=$B1102)/(coordinates!$B$2:$B$148&gt;=$B1102), coordinates!$D$2:$D$148), "-")</f>
        <v>protein UL112</v>
      </c>
      <c r="E1102" s="15" t="str">
        <f>IFERROR(LOOKUP(2, 1/(coordinates!$A$2:$A$148&lt;=$B1102)/(coordinates!$B$2:$B$148&gt;=$B1102), coordinates!$E$2:$E$148), "-")</f>
        <v>involved in gene regulation; involved in DNA replication</v>
      </c>
      <c r="F1102" s="15" t="s">
        <v>13</v>
      </c>
      <c r="G1102" s="15" t="s">
        <v>12</v>
      </c>
      <c r="H1102" s="21" t="s">
        <v>176</v>
      </c>
      <c r="I1102" s="15" t="s">
        <v>11</v>
      </c>
      <c r="J1102" s="15">
        <v>160</v>
      </c>
      <c r="K1102" s="15">
        <v>6</v>
      </c>
      <c r="L1102" s="15">
        <v>154</v>
      </c>
      <c r="M1102" s="15">
        <v>19974</v>
      </c>
      <c r="N1102" s="15" t="str" cm="1">
        <f t="array" ref="N1102">IFERROR(LOOKUP(2, 1/(coordinates!$A$2:$A$148&lt;=M1102)/(coordinates!$B$2:$B$148&gt;=M1102), coordinates!$C$2:$C$148), "-")</f>
        <v>U79</v>
      </c>
      <c r="O1102" s="15" t="s">
        <v>13</v>
      </c>
      <c r="P1102" s="15" t="s">
        <v>12</v>
      </c>
      <c r="Q1102" s="26">
        <v>46227</v>
      </c>
      <c r="R1102" s="15" t="s">
        <v>11</v>
      </c>
      <c r="S1102" s="15">
        <v>70</v>
      </c>
      <c r="T1102" s="15">
        <v>0</v>
      </c>
      <c r="U1102" s="15">
        <v>68</v>
      </c>
    </row>
    <row r="1103" spans="1:21" x14ac:dyDescent="0.2">
      <c r="A1103" s="15" t="s">
        <v>1251</v>
      </c>
      <c r="B1103" s="15">
        <v>20061</v>
      </c>
      <c r="C1103" s="15" t="str" cm="1">
        <f t="array" ref="C1103">IFERROR(LOOKUP(2, 1/(coordinates!$A$2:$A$148&lt;=B1103)/(coordinates!$B$2:$B$148&gt;=B1103), coordinates!$C$2:$C$148), "-")</f>
        <v>U79</v>
      </c>
      <c r="D1103" s="15" t="str">
        <f>IFERROR(LOOKUP(2, 1/(coordinates!$A$2:$A$148&lt;=$B1103)/(coordinates!$B$2:$B$148&gt;=$B1103), coordinates!$D$2:$D$148), "-")</f>
        <v>protein UL112</v>
      </c>
      <c r="E1103" s="15" t="str">
        <f>IFERROR(LOOKUP(2, 1/(coordinates!$A$2:$A$148&lt;=$B1103)/(coordinates!$B$2:$B$148&gt;=$B1103), coordinates!$E$2:$E$148), "-")</f>
        <v>involved in gene regulation; involved in DNA replication</v>
      </c>
      <c r="F1103" s="15" t="s">
        <v>9</v>
      </c>
      <c r="G1103" s="15" t="s">
        <v>10</v>
      </c>
      <c r="H1103" s="21" t="s">
        <v>177</v>
      </c>
      <c r="I1103" s="15" t="s">
        <v>11</v>
      </c>
      <c r="J1103" s="15">
        <v>146</v>
      </c>
      <c r="K1103" s="15">
        <v>2</v>
      </c>
      <c r="L1103" s="15">
        <v>144</v>
      </c>
      <c r="M1103" s="15">
        <v>20061</v>
      </c>
      <c r="N1103" s="15" t="str" cm="1">
        <f t="array" ref="N1103">IFERROR(LOOKUP(2, 1/(coordinates!$A$2:$A$148&lt;=M1103)/(coordinates!$B$2:$B$148&gt;=M1103), coordinates!$C$2:$C$148), "-")</f>
        <v>U79</v>
      </c>
      <c r="O1103" s="15" t="s">
        <v>9</v>
      </c>
      <c r="P1103" s="15" t="s">
        <v>10</v>
      </c>
      <c r="Q1103" s="26">
        <v>38585</v>
      </c>
      <c r="R1103" s="15" t="s">
        <v>11</v>
      </c>
      <c r="S1103" s="15">
        <v>74</v>
      </c>
      <c r="T1103" s="15">
        <v>3</v>
      </c>
      <c r="U1103" s="15">
        <v>67</v>
      </c>
    </row>
    <row r="1104" spans="1:21" x14ac:dyDescent="0.2">
      <c r="A1104" s="15" t="s">
        <v>1251</v>
      </c>
      <c r="B1104" s="15">
        <v>20193</v>
      </c>
      <c r="C1104" s="15" t="str" cm="1">
        <f t="array" ref="C1104">IFERROR(LOOKUP(2, 1/(coordinates!$A$2:$A$148&lt;=B1104)/(coordinates!$B$2:$B$148&gt;=B1104), coordinates!$C$2:$C$148), "-")</f>
        <v>U79</v>
      </c>
      <c r="D1104" s="15" t="str">
        <f>IFERROR(LOOKUP(2, 1/(coordinates!$A$2:$A$148&lt;=$B1104)/(coordinates!$B$2:$B$148&gt;=$B1104), coordinates!$D$2:$D$148), "-")</f>
        <v>protein UL112</v>
      </c>
      <c r="E1104" s="15" t="str">
        <f>IFERROR(LOOKUP(2, 1/(coordinates!$A$2:$A$148&lt;=$B1104)/(coordinates!$B$2:$B$148&gt;=$B1104), coordinates!$E$2:$E$148), "-")</f>
        <v>involved in gene regulation; involved in DNA replication</v>
      </c>
      <c r="F1104" s="15" t="s">
        <v>12</v>
      </c>
      <c r="G1104" s="15" t="s">
        <v>10</v>
      </c>
      <c r="H1104" s="21" t="s">
        <v>178</v>
      </c>
      <c r="I1104" s="15" t="s">
        <v>11</v>
      </c>
      <c r="J1104" s="15">
        <v>150</v>
      </c>
      <c r="K1104" s="15">
        <v>0</v>
      </c>
      <c r="L1104" s="15">
        <v>15</v>
      </c>
      <c r="M1104" s="15">
        <v>20193</v>
      </c>
      <c r="N1104" s="15" t="str" cm="1">
        <f t="array" ref="N1104">IFERROR(LOOKUP(2, 1/(coordinates!$A$2:$A$148&lt;=M1104)/(coordinates!$B$2:$B$148&gt;=M1104), coordinates!$C$2:$C$148), "-")</f>
        <v>U79</v>
      </c>
      <c r="O1104" s="15" t="s">
        <v>12</v>
      </c>
      <c r="P1104" s="15" t="s">
        <v>10</v>
      </c>
      <c r="Q1104" s="26">
        <v>30457</v>
      </c>
      <c r="R1104" s="15" t="s">
        <v>11</v>
      </c>
      <c r="S1104" s="15">
        <v>63</v>
      </c>
      <c r="T1104" s="15">
        <v>5</v>
      </c>
      <c r="U1104" s="15">
        <v>50</v>
      </c>
    </row>
    <row r="1105" spans="1:21" x14ac:dyDescent="0.2">
      <c r="A1105" s="15" t="s">
        <v>1251</v>
      </c>
      <c r="B1105" s="15">
        <v>20220</v>
      </c>
      <c r="C1105" s="15" t="str" cm="1">
        <f t="array" ref="C1105">IFERROR(LOOKUP(2, 1/(coordinates!$A$2:$A$148&lt;=B1105)/(coordinates!$B$2:$B$148&gt;=B1105), coordinates!$C$2:$C$148), "-")</f>
        <v>U79</v>
      </c>
      <c r="D1105" s="15" t="str">
        <f>IFERROR(LOOKUP(2, 1/(coordinates!$A$2:$A$148&lt;=$B1105)/(coordinates!$B$2:$B$148&gt;=$B1105), coordinates!$D$2:$D$148), "-")</f>
        <v>protein UL112</v>
      </c>
      <c r="E1105" s="15" t="str">
        <f>IFERROR(LOOKUP(2, 1/(coordinates!$A$2:$A$148&lt;=$B1105)/(coordinates!$B$2:$B$148&gt;=$B1105), coordinates!$E$2:$E$148), "-")</f>
        <v>involved in gene regulation; involved in DNA replication</v>
      </c>
      <c r="F1105" s="15" t="s">
        <v>10</v>
      </c>
      <c r="G1105" s="15" t="s">
        <v>13</v>
      </c>
      <c r="H1105" s="21" t="s">
        <v>179</v>
      </c>
      <c r="I1105" s="15" t="s">
        <v>11</v>
      </c>
      <c r="J1105" s="15">
        <v>129</v>
      </c>
      <c r="K1105" s="15">
        <v>0</v>
      </c>
      <c r="L1105" s="15">
        <v>129</v>
      </c>
      <c r="M1105" s="15">
        <v>20220</v>
      </c>
      <c r="N1105" s="15" t="str" cm="1">
        <f t="array" ref="N1105">IFERROR(LOOKUP(2, 1/(coordinates!$A$2:$A$148&lt;=M1105)/(coordinates!$B$2:$B$148&gt;=M1105), coordinates!$C$2:$C$148), "-")</f>
        <v>U79</v>
      </c>
      <c r="O1105" s="15" t="s">
        <v>10</v>
      </c>
      <c r="P1105" s="15" t="s">
        <v>13</v>
      </c>
      <c r="Q1105" s="21" t="s">
        <v>180</v>
      </c>
      <c r="R1105" s="15" t="s">
        <v>11</v>
      </c>
      <c r="S1105" s="15">
        <v>63</v>
      </c>
      <c r="T1105" s="15">
        <v>1</v>
      </c>
      <c r="U1105" s="15">
        <v>61</v>
      </c>
    </row>
    <row r="1106" spans="1:21" x14ac:dyDescent="0.2">
      <c r="A1106" s="15" t="s">
        <v>1251</v>
      </c>
      <c r="B1106" s="15">
        <v>20331</v>
      </c>
      <c r="C1106" s="15" t="str" cm="1">
        <f t="array" ref="C1106">IFERROR(LOOKUP(2, 1/(coordinates!$A$2:$A$148&lt;=B1106)/(coordinates!$B$2:$B$148&gt;=B1106), coordinates!$C$2:$C$148), "-")</f>
        <v>U79</v>
      </c>
      <c r="D1106" s="15" t="str">
        <f>IFERROR(LOOKUP(2, 1/(coordinates!$A$2:$A$148&lt;=$B1106)/(coordinates!$B$2:$B$148&gt;=$B1106), coordinates!$D$2:$D$148), "-")</f>
        <v>protein UL112</v>
      </c>
      <c r="E1106" s="15" t="str">
        <f>IFERROR(LOOKUP(2, 1/(coordinates!$A$2:$A$148&lt;=$B1106)/(coordinates!$B$2:$B$148&gt;=$B1106), coordinates!$E$2:$E$148), "-")</f>
        <v>involved in gene regulation; involved in DNA replication</v>
      </c>
      <c r="F1106" s="15" t="s">
        <v>10</v>
      </c>
      <c r="G1106" s="15" t="s">
        <v>13</v>
      </c>
      <c r="H1106" s="21" t="s">
        <v>181</v>
      </c>
      <c r="I1106" s="15" t="s">
        <v>11</v>
      </c>
      <c r="J1106" s="15">
        <v>120</v>
      </c>
      <c r="K1106" s="15">
        <v>0</v>
      </c>
      <c r="L1106" s="15">
        <v>12</v>
      </c>
      <c r="M1106" s="15">
        <v>20331</v>
      </c>
      <c r="N1106" s="15" t="str" cm="1">
        <f t="array" ref="N1106">IFERROR(LOOKUP(2, 1/(coordinates!$A$2:$A$148&lt;=M1106)/(coordinates!$B$2:$B$148&gt;=M1106), coordinates!$C$2:$C$148), "-")</f>
        <v>U79</v>
      </c>
      <c r="O1106" s="15" t="s">
        <v>10</v>
      </c>
      <c r="P1106" s="15" t="s">
        <v>13</v>
      </c>
      <c r="Q1106" s="26">
        <v>26799</v>
      </c>
      <c r="R1106" s="15" t="s">
        <v>11</v>
      </c>
      <c r="S1106" s="15">
        <v>68</v>
      </c>
      <c r="T1106" s="15">
        <v>8</v>
      </c>
      <c r="U1106" s="15">
        <v>57</v>
      </c>
    </row>
    <row r="1107" spans="1:21" x14ac:dyDescent="0.2">
      <c r="A1107" s="15" t="s">
        <v>1251</v>
      </c>
      <c r="B1107" s="15">
        <v>20418</v>
      </c>
      <c r="C1107" s="15" t="str" cm="1">
        <f t="array" ref="C1107">IFERROR(LOOKUP(2, 1/(coordinates!$A$2:$A$148&lt;=B1107)/(coordinates!$B$2:$B$148&gt;=B1107), coordinates!$C$2:$C$148), "-")</f>
        <v>U79</v>
      </c>
      <c r="D1107" s="15" t="str">
        <f>IFERROR(LOOKUP(2, 1/(coordinates!$A$2:$A$148&lt;=$B1107)/(coordinates!$B$2:$B$148&gt;=$B1107), coordinates!$D$2:$D$148), "-")</f>
        <v>protein UL112</v>
      </c>
      <c r="E1107" s="15" t="str">
        <f>IFERROR(LOOKUP(2, 1/(coordinates!$A$2:$A$148&lt;=$B1107)/(coordinates!$B$2:$B$148&gt;=$B1107), coordinates!$E$2:$E$148), "-")</f>
        <v>involved in gene regulation; involved in DNA replication</v>
      </c>
      <c r="F1107" s="15" t="s">
        <v>9</v>
      </c>
      <c r="G1107" s="15" t="s">
        <v>12</v>
      </c>
      <c r="H1107" s="21" t="s">
        <v>182</v>
      </c>
      <c r="I1107" s="15" t="s">
        <v>11</v>
      </c>
      <c r="J1107" s="15">
        <v>101</v>
      </c>
      <c r="K1107" s="15">
        <v>0</v>
      </c>
      <c r="L1107" s="15">
        <v>101</v>
      </c>
      <c r="M1107" s="15">
        <v>20418</v>
      </c>
      <c r="N1107" s="15" t="str" cm="1">
        <f t="array" ref="N1107">IFERROR(LOOKUP(2, 1/(coordinates!$A$2:$A$148&lt;=M1107)/(coordinates!$B$2:$B$148&gt;=M1107), coordinates!$C$2:$C$148), "-")</f>
        <v>U79</v>
      </c>
      <c r="O1107" s="15" t="s">
        <v>9</v>
      </c>
      <c r="P1107" s="15" t="s">
        <v>12</v>
      </c>
      <c r="Q1107" s="26">
        <v>31796</v>
      </c>
      <c r="R1107" s="15" t="s">
        <v>11</v>
      </c>
      <c r="S1107" s="15">
        <v>67</v>
      </c>
      <c r="T1107" s="15">
        <v>3</v>
      </c>
      <c r="U1107" s="15">
        <v>61</v>
      </c>
    </row>
    <row r="1108" spans="1:21" x14ac:dyDescent="0.2">
      <c r="A1108" s="15" t="s">
        <v>1251</v>
      </c>
      <c r="B1108" s="15">
        <v>20906</v>
      </c>
      <c r="C1108" s="15" t="str" cm="1">
        <f t="array" ref="C1108">IFERROR(LOOKUP(2, 1/(coordinates!$A$2:$A$148&lt;=B1108)/(coordinates!$B$2:$B$148&gt;=B1108), coordinates!$C$2:$C$148), "-")</f>
        <v>-</v>
      </c>
      <c r="D1108" s="15" t="str">
        <f>IFERROR(LOOKUP(2, 1/(coordinates!$A$2:$A$148&lt;=$B1108)/(coordinates!$B$2:$B$148&gt;=$B1108), coordinates!$D$2:$D$148), "-")</f>
        <v>-</v>
      </c>
      <c r="E1108" s="15" t="str">
        <f>IFERROR(LOOKUP(2, 1/(coordinates!$A$2:$A$148&lt;=$B1108)/(coordinates!$B$2:$B$148&gt;=$B1108), coordinates!$E$2:$E$148), "-")</f>
        <v>-</v>
      </c>
      <c r="F1108" s="15" t="s">
        <v>12</v>
      </c>
      <c r="G1108" s="15" t="s">
        <v>9</v>
      </c>
      <c r="H1108" s="21" t="s">
        <v>183</v>
      </c>
      <c r="I1108" s="15" t="s">
        <v>11</v>
      </c>
      <c r="J1108" s="15">
        <v>53</v>
      </c>
      <c r="K1108" s="15">
        <v>0</v>
      </c>
      <c r="L1108" s="15">
        <v>53</v>
      </c>
      <c r="M1108" s="15">
        <v>20906</v>
      </c>
      <c r="N1108" s="15" t="str" cm="1">
        <f t="array" ref="N1108">IFERROR(LOOKUP(2, 1/(coordinates!$A$2:$A$148&lt;=M1108)/(coordinates!$B$2:$B$148&gt;=M1108), coordinates!$C$2:$C$148), "-")</f>
        <v>-</v>
      </c>
      <c r="O1108" s="15" t="s">
        <v>12</v>
      </c>
      <c r="P1108" s="15" t="s">
        <v>9</v>
      </c>
      <c r="Q1108" s="26">
        <v>34585</v>
      </c>
      <c r="R1108" s="15" t="s">
        <v>11</v>
      </c>
      <c r="S1108" s="15">
        <v>73</v>
      </c>
      <c r="T1108" s="15">
        <v>3</v>
      </c>
      <c r="U1108" s="15">
        <v>64</v>
      </c>
    </row>
    <row r="1109" spans="1:21" x14ac:dyDescent="0.2">
      <c r="A1109" s="15" t="s">
        <v>1251</v>
      </c>
      <c r="B1109" s="15">
        <v>21498</v>
      </c>
      <c r="C1109" s="15" t="str" cm="1">
        <f t="array" ref="C1109">IFERROR(LOOKUP(2, 1/(coordinates!$A$2:$A$148&lt;=B1109)/(coordinates!$B$2:$B$148&gt;=B1109), coordinates!$C$2:$C$148), "-")</f>
        <v>U77</v>
      </c>
      <c r="D1109" s="15" t="str">
        <f>IFERROR(LOOKUP(2, 1/(coordinates!$A$2:$A$148&lt;=$B1109)/(coordinates!$B$2:$B$148&gt;=$B1109), coordinates!$D$2:$D$148), "-")</f>
        <v>helicase-primase helicase subunit</v>
      </c>
      <c r="E1109" s="15" t="str">
        <f>IFERROR(LOOKUP(2, 1/(coordinates!$A$2:$A$148&lt;=$B1109)/(coordinates!$B$2:$B$148&gt;=$B1109), coordinates!$E$2:$E$148), "-")</f>
        <v>involved in DNA replication</v>
      </c>
      <c r="F1109" s="15" t="s">
        <v>13</v>
      </c>
      <c r="G1109" s="15" t="s">
        <v>12</v>
      </c>
      <c r="H1109" s="21" t="s">
        <v>184</v>
      </c>
      <c r="I1109" s="15" t="s">
        <v>11</v>
      </c>
      <c r="J1109" s="15">
        <v>82</v>
      </c>
      <c r="K1109" s="15">
        <v>2</v>
      </c>
      <c r="L1109" s="15">
        <v>8</v>
      </c>
      <c r="M1109" s="15">
        <v>21498</v>
      </c>
      <c r="N1109" s="15" t="str" cm="1">
        <f t="array" ref="N1109">IFERROR(LOOKUP(2, 1/(coordinates!$A$2:$A$148&lt;=M1109)/(coordinates!$B$2:$B$148&gt;=M1109), coordinates!$C$2:$C$148), "-")</f>
        <v>U77</v>
      </c>
      <c r="O1109" s="15" t="s">
        <v>13</v>
      </c>
      <c r="P1109" s="15" t="s">
        <v>12</v>
      </c>
      <c r="Q1109" s="26">
        <v>36082</v>
      </c>
      <c r="R1109" s="15" t="s">
        <v>11</v>
      </c>
      <c r="S1109" s="15">
        <v>66</v>
      </c>
      <c r="T1109" s="15">
        <v>3</v>
      </c>
      <c r="U1109" s="15">
        <v>51</v>
      </c>
    </row>
    <row r="1110" spans="1:21" x14ac:dyDescent="0.2">
      <c r="A1110" s="15" t="s">
        <v>1251</v>
      </c>
      <c r="B1110" s="15">
        <v>21556</v>
      </c>
      <c r="C1110" s="15" t="str" cm="1">
        <f t="array" ref="C1110">IFERROR(LOOKUP(2, 1/(coordinates!$A$2:$A$148&lt;=B1110)/(coordinates!$B$2:$B$148&gt;=B1110), coordinates!$C$2:$C$148), "-")</f>
        <v>U77</v>
      </c>
      <c r="D1110" s="15" t="str">
        <f>IFERROR(LOOKUP(2, 1/(coordinates!$A$2:$A$148&lt;=$B1110)/(coordinates!$B$2:$B$148&gt;=$B1110), coordinates!$D$2:$D$148), "-")</f>
        <v>helicase-primase helicase subunit</v>
      </c>
      <c r="E1110" s="15" t="str">
        <f>IFERROR(LOOKUP(2, 1/(coordinates!$A$2:$A$148&lt;=$B1110)/(coordinates!$B$2:$B$148&gt;=$B1110), coordinates!$E$2:$E$148), "-")</f>
        <v>involved in DNA replication</v>
      </c>
      <c r="F1110" s="15" t="s">
        <v>9</v>
      </c>
      <c r="G1110" s="15" t="s">
        <v>12</v>
      </c>
      <c r="H1110" s="21" t="s">
        <v>185</v>
      </c>
      <c r="I1110" s="15" t="s">
        <v>11</v>
      </c>
      <c r="J1110" s="15">
        <v>124</v>
      </c>
      <c r="K1110" s="15">
        <v>0</v>
      </c>
      <c r="L1110" s="15">
        <v>124</v>
      </c>
      <c r="M1110" s="15">
        <v>21556</v>
      </c>
      <c r="N1110" s="15" t="str" cm="1">
        <f t="array" ref="N1110">IFERROR(LOOKUP(2, 1/(coordinates!$A$2:$A$148&lt;=M1110)/(coordinates!$B$2:$B$148&gt;=M1110), coordinates!$C$2:$C$148), "-")</f>
        <v>U77</v>
      </c>
      <c r="O1110" s="15" t="s">
        <v>9</v>
      </c>
      <c r="P1110" s="15" t="s">
        <v>12</v>
      </c>
      <c r="Q1110" s="26">
        <v>29688</v>
      </c>
      <c r="R1110" s="15" t="s">
        <v>11</v>
      </c>
      <c r="S1110" s="15">
        <v>68</v>
      </c>
      <c r="T1110" s="15">
        <v>2</v>
      </c>
      <c r="U1110" s="15">
        <v>53</v>
      </c>
    </row>
    <row r="1111" spans="1:21" x14ac:dyDescent="0.2">
      <c r="A1111" s="15" t="s">
        <v>1251</v>
      </c>
      <c r="B1111" s="15">
        <v>21897</v>
      </c>
      <c r="C1111" s="15" t="str" cm="1">
        <f t="array" ref="C1111">IFERROR(LOOKUP(2, 1/(coordinates!$A$2:$A$148&lt;=B1111)/(coordinates!$B$2:$B$148&gt;=B1111), coordinates!$C$2:$C$148), "-")</f>
        <v>U77</v>
      </c>
      <c r="D1111" s="15" t="str">
        <f>IFERROR(LOOKUP(2, 1/(coordinates!$A$2:$A$148&lt;=$B1111)/(coordinates!$B$2:$B$148&gt;=$B1111), coordinates!$D$2:$D$148), "-")</f>
        <v>helicase-primase helicase subunit</v>
      </c>
      <c r="E1111" s="15" t="str">
        <f>IFERROR(LOOKUP(2, 1/(coordinates!$A$2:$A$148&lt;=$B1111)/(coordinates!$B$2:$B$148&gt;=$B1111), coordinates!$E$2:$E$148), "-")</f>
        <v>involved in DNA replication</v>
      </c>
      <c r="F1111" s="15" t="s">
        <v>186</v>
      </c>
      <c r="G1111" s="15" t="s">
        <v>187</v>
      </c>
      <c r="H1111" s="21" t="s">
        <v>188</v>
      </c>
      <c r="I1111" s="15" t="s">
        <v>18</v>
      </c>
      <c r="J1111" s="15">
        <v>134</v>
      </c>
      <c r="K1111" s="15">
        <v>2</v>
      </c>
      <c r="L1111" s="15">
        <v>132</v>
      </c>
      <c r="M1111" s="15">
        <v>21897</v>
      </c>
      <c r="N1111" s="15" t="str" cm="1">
        <f t="array" ref="N1111">IFERROR(LOOKUP(2, 1/(coordinates!$A$2:$A$148&lt;=M1111)/(coordinates!$B$2:$B$148&gt;=M1111), coordinates!$C$2:$C$148), "-")</f>
        <v>U77</v>
      </c>
      <c r="O1111" s="15" t="s">
        <v>186</v>
      </c>
      <c r="P1111" s="15" t="s">
        <v>187</v>
      </c>
      <c r="Q1111" s="26">
        <v>75499</v>
      </c>
      <c r="R1111" s="15" t="s">
        <v>18</v>
      </c>
      <c r="S1111" s="15">
        <v>71</v>
      </c>
      <c r="T1111" s="15">
        <v>3</v>
      </c>
      <c r="U1111" s="15">
        <v>64</v>
      </c>
    </row>
    <row r="1112" spans="1:21" x14ac:dyDescent="0.2">
      <c r="A1112" s="15" t="s">
        <v>1251</v>
      </c>
      <c r="B1112" s="15">
        <v>21904</v>
      </c>
      <c r="C1112" s="15" t="str" cm="1">
        <f t="array" ref="C1112">IFERROR(LOOKUP(2, 1/(coordinates!$A$2:$A$148&lt;=B1112)/(coordinates!$B$2:$B$148&gt;=B1112), coordinates!$C$2:$C$148), "-")</f>
        <v>U77</v>
      </c>
      <c r="D1112" s="15" t="str">
        <f>IFERROR(LOOKUP(2, 1/(coordinates!$A$2:$A$148&lt;=$B1112)/(coordinates!$B$2:$B$148&gt;=$B1112), coordinates!$D$2:$D$148), "-")</f>
        <v>helicase-primase helicase subunit</v>
      </c>
      <c r="E1112" s="15" t="str">
        <f>IFERROR(LOOKUP(2, 1/(coordinates!$A$2:$A$148&lt;=$B1112)/(coordinates!$B$2:$B$148&gt;=$B1112), coordinates!$E$2:$E$148), "-")</f>
        <v>involved in DNA replication</v>
      </c>
      <c r="F1112" s="15" t="s">
        <v>9</v>
      </c>
      <c r="G1112" s="15" t="s">
        <v>12</v>
      </c>
      <c r="H1112" s="21" t="s">
        <v>189</v>
      </c>
      <c r="I1112" s="15" t="s">
        <v>11</v>
      </c>
      <c r="J1112" s="15">
        <v>137</v>
      </c>
      <c r="K1112" s="15">
        <v>0</v>
      </c>
      <c r="L1112" s="15">
        <v>137</v>
      </c>
      <c r="M1112" s="15">
        <v>21904</v>
      </c>
      <c r="N1112" s="15" t="str" cm="1">
        <f t="array" ref="N1112">IFERROR(LOOKUP(2, 1/(coordinates!$A$2:$A$148&lt;=M1112)/(coordinates!$B$2:$B$148&gt;=M1112), coordinates!$C$2:$C$148), "-")</f>
        <v>U77</v>
      </c>
      <c r="O1112" s="15" t="s">
        <v>9</v>
      </c>
      <c r="P1112" s="15" t="s">
        <v>12</v>
      </c>
      <c r="Q1112" s="26">
        <v>45773</v>
      </c>
      <c r="R1112" s="15" t="s">
        <v>11</v>
      </c>
      <c r="S1112" s="15">
        <v>71</v>
      </c>
      <c r="T1112" s="15">
        <v>1</v>
      </c>
      <c r="U1112" s="15">
        <v>67</v>
      </c>
    </row>
    <row r="1113" spans="1:21" x14ac:dyDescent="0.2">
      <c r="A1113" s="15" t="s">
        <v>1251</v>
      </c>
      <c r="B1113" s="15">
        <v>21928</v>
      </c>
      <c r="C1113" s="15" t="str" cm="1">
        <f t="array" ref="C1113">IFERROR(LOOKUP(2, 1/(coordinates!$A$2:$A$148&lt;=B1113)/(coordinates!$B$2:$B$148&gt;=B1113), coordinates!$C$2:$C$148), "-")</f>
        <v>U77</v>
      </c>
      <c r="D1113" s="15" t="str">
        <f>IFERROR(LOOKUP(2, 1/(coordinates!$A$2:$A$148&lt;=$B1113)/(coordinates!$B$2:$B$148&gt;=$B1113), coordinates!$D$2:$D$148), "-")</f>
        <v>helicase-primase helicase subunit</v>
      </c>
      <c r="E1113" s="15" t="str">
        <f>IFERROR(LOOKUP(2, 1/(coordinates!$A$2:$A$148&lt;=$B1113)/(coordinates!$B$2:$B$148&gt;=$B1113), coordinates!$E$2:$E$148), "-")</f>
        <v>involved in DNA replication</v>
      </c>
      <c r="F1113" s="15" t="s">
        <v>13</v>
      </c>
      <c r="G1113" s="15" t="s">
        <v>12</v>
      </c>
      <c r="H1113" s="21" t="s">
        <v>190</v>
      </c>
      <c r="I1113" s="15" t="s">
        <v>11</v>
      </c>
      <c r="J1113" s="15">
        <v>127</v>
      </c>
      <c r="K1113" s="15">
        <v>0</v>
      </c>
      <c r="L1113" s="15">
        <v>127</v>
      </c>
      <c r="M1113" s="15">
        <v>21928</v>
      </c>
      <c r="N1113" s="15" t="str" cm="1">
        <f t="array" ref="N1113">IFERROR(LOOKUP(2, 1/(coordinates!$A$2:$A$148&lt;=M1113)/(coordinates!$B$2:$B$148&gt;=M1113), coordinates!$C$2:$C$148), "-")</f>
        <v>U77</v>
      </c>
      <c r="O1113" s="15" t="s">
        <v>13</v>
      </c>
      <c r="P1113" s="15" t="s">
        <v>12</v>
      </c>
      <c r="Q1113" s="26">
        <v>30569</v>
      </c>
      <c r="R1113" s="15" t="s">
        <v>11</v>
      </c>
      <c r="S1113" s="15">
        <v>72</v>
      </c>
      <c r="T1113" s="15">
        <v>4</v>
      </c>
      <c r="U1113" s="15">
        <v>60</v>
      </c>
    </row>
    <row r="1114" spans="1:21" x14ac:dyDescent="0.2">
      <c r="A1114" s="15" t="s">
        <v>1251</v>
      </c>
      <c r="B1114" s="15">
        <v>22246</v>
      </c>
      <c r="C1114" s="15" t="str" cm="1">
        <f t="array" ref="C1114">IFERROR(LOOKUP(2, 1/(coordinates!$A$2:$A$148&lt;=B1114)/(coordinates!$B$2:$B$148&gt;=B1114), coordinates!$C$2:$C$148), "-")</f>
        <v>U77</v>
      </c>
      <c r="D1114" s="15" t="str">
        <f>IFERROR(LOOKUP(2, 1/(coordinates!$A$2:$A$148&lt;=$B1114)/(coordinates!$B$2:$B$148&gt;=$B1114), coordinates!$D$2:$D$148), "-")</f>
        <v>helicase-primase helicase subunit</v>
      </c>
      <c r="E1114" s="15" t="str">
        <f>IFERROR(LOOKUP(2, 1/(coordinates!$A$2:$A$148&lt;=$B1114)/(coordinates!$B$2:$B$148&gt;=$B1114), coordinates!$E$2:$E$148), "-")</f>
        <v>involved in DNA replication</v>
      </c>
      <c r="F1114" s="15" t="s">
        <v>10</v>
      </c>
      <c r="G1114" s="15" t="s">
        <v>13</v>
      </c>
      <c r="H1114" s="21" t="s">
        <v>191</v>
      </c>
      <c r="I1114" s="15" t="s">
        <v>11</v>
      </c>
      <c r="J1114" s="15">
        <v>120</v>
      </c>
      <c r="K1114" s="15">
        <v>0</v>
      </c>
      <c r="L1114" s="15">
        <v>12</v>
      </c>
      <c r="M1114" s="15">
        <v>22246</v>
      </c>
      <c r="N1114" s="15" t="str" cm="1">
        <f t="array" ref="N1114">IFERROR(LOOKUP(2, 1/(coordinates!$A$2:$A$148&lt;=M1114)/(coordinates!$B$2:$B$148&gt;=M1114), coordinates!$C$2:$C$148), "-")</f>
        <v>U77</v>
      </c>
      <c r="O1114" s="15" t="s">
        <v>10</v>
      </c>
      <c r="P1114" s="15" t="s">
        <v>13</v>
      </c>
      <c r="Q1114" s="21" t="s">
        <v>192</v>
      </c>
      <c r="R1114" s="15" t="s">
        <v>11</v>
      </c>
      <c r="S1114" s="15">
        <v>58</v>
      </c>
      <c r="T1114" s="15">
        <v>2</v>
      </c>
      <c r="U1114" s="15">
        <v>56</v>
      </c>
    </row>
    <row r="1115" spans="1:21" x14ac:dyDescent="0.2">
      <c r="A1115" s="15" t="s">
        <v>1251</v>
      </c>
      <c r="B1115" s="15">
        <v>22303</v>
      </c>
      <c r="C1115" s="15" t="str" cm="1">
        <f t="array" ref="C1115">IFERROR(LOOKUP(2, 1/(coordinates!$A$2:$A$148&lt;=B1115)/(coordinates!$B$2:$B$148&gt;=B1115), coordinates!$C$2:$C$148), "-")</f>
        <v>U77</v>
      </c>
      <c r="D1115" s="15" t="str">
        <f>IFERROR(LOOKUP(2, 1/(coordinates!$A$2:$A$148&lt;=$B1115)/(coordinates!$B$2:$B$148&gt;=$B1115), coordinates!$D$2:$D$148), "-")</f>
        <v>helicase-primase helicase subunit</v>
      </c>
      <c r="E1115" s="15" t="str">
        <f>IFERROR(LOOKUP(2, 1/(coordinates!$A$2:$A$148&lt;=$B1115)/(coordinates!$B$2:$B$148&gt;=$B1115), coordinates!$E$2:$E$148), "-")</f>
        <v>involved in DNA replication</v>
      </c>
      <c r="F1115" s="15" t="s">
        <v>10</v>
      </c>
      <c r="G1115" s="15" t="s">
        <v>13</v>
      </c>
      <c r="H1115" s="21" t="s">
        <v>193</v>
      </c>
      <c r="I1115" s="15" t="s">
        <v>11</v>
      </c>
      <c r="J1115" s="15">
        <v>125</v>
      </c>
      <c r="K1115" s="15">
        <v>0</v>
      </c>
      <c r="L1115" s="15">
        <v>125</v>
      </c>
      <c r="M1115" s="15">
        <v>22303</v>
      </c>
      <c r="N1115" s="15" t="str" cm="1">
        <f t="array" ref="N1115">IFERROR(LOOKUP(2, 1/(coordinates!$A$2:$A$148&lt;=M1115)/(coordinates!$B$2:$B$148&gt;=M1115), coordinates!$C$2:$C$148), "-")</f>
        <v>U77</v>
      </c>
      <c r="O1115" s="15" t="s">
        <v>10</v>
      </c>
      <c r="P1115" s="15" t="s">
        <v>13</v>
      </c>
      <c r="Q1115" s="26">
        <v>29306</v>
      </c>
      <c r="R1115" s="15" t="s">
        <v>11</v>
      </c>
      <c r="S1115" s="15">
        <v>59</v>
      </c>
      <c r="T1115" s="15">
        <v>2</v>
      </c>
      <c r="U1115" s="15">
        <v>55</v>
      </c>
    </row>
    <row r="1116" spans="1:21" x14ac:dyDescent="0.2">
      <c r="A1116" s="15" t="s">
        <v>1251</v>
      </c>
      <c r="B1116" s="15">
        <v>23419</v>
      </c>
      <c r="C1116" s="15" t="str" cm="1">
        <f t="array" ref="C1116">IFERROR(LOOKUP(2, 1/(coordinates!$A$2:$A$148&lt;=B1116)/(coordinates!$B$2:$B$148&gt;=B1116), coordinates!$C$2:$C$148), "-")</f>
        <v>U77</v>
      </c>
      <c r="D1116" s="15" t="str">
        <f>IFERROR(LOOKUP(2, 1/(coordinates!$A$2:$A$148&lt;=$B1116)/(coordinates!$B$2:$B$148&gt;=$B1116), coordinates!$D$2:$D$148), "-")</f>
        <v>helicase-primase helicase subunit</v>
      </c>
      <c r="E1116" s="15" t="str">
        <f>IFERROR(LOOKUP(2, 1/(coordinates!$A$2:$A$148&lt;=$B1116)/(coordinates!$B$2:$B$148&gt;=$B1116), coordinates!$E$2:$E$148), "-")</f>
        <v>involved in DNA replication</v>
      </c>
      <c r="F1116" s="15" t="s">
        <v>12</v>
      </c>
      <c r="G1116" s="15" t="s">
        <v>10</v>
      </c>
      <c r="H1116" s="21" t="s">
        <v>194</v>
      </c>
      <c r="I1116" s="15" t="s">
        <v>11</v>
      </c>
      <c r="J1116" s="15">
        <v>96</v>
      </c>
      <c r="K1116" s="15">
        <v>0</v>
      </c>
      <c r="L1116" s="15">
        <v>96</v>
      </c>
      <c r="M1116" s="15">
        <v>23419</v>
      </c>
      <c r="N1116" s="15" t="str" cm="1">
        <f t="array" ref="N1116">IFERROR(LOOKUP(2, 1/(coordinates!$A$2:$A$148&lt;=M1116)/(coordinates!$B$2:$B$148&gt;=M1116), coordinates!$C$2:$C$148), "-")</f>
        <v>U77</v>
      </c>
      <c r="O1116" s="15" t="s">
        <v>12</v>
      </c>
      <c r="P1116" s="15" t="s">
        <v>10</v>
      </c>
      <c r="Q1116" s="26">
        <v>39096</v>
      </c>
      <c r="R1116" s="15" t="s">
        <v>11</v>
      </c>
      <c r="S1116" s="15">
        <v>74</v>
      </c>
      <c r="T1116" s="15">
        <v>1</v>
      </c>
      <c r="U1116" s="15">
        <v>65</v>
      </c>
    </row>
    <row r="1117" spans="1:21" x14ac:dyDescent="0.2">
      <c r="A1117" s="15" t="s">
        <v>1251</v>
      </c>
      <c r="B1117" s="15">
        <v>24001</v>
      </c>
      <c r="C1117" s="15" t="str" cm="1">
        <f t="array" ref="C1117">IFERROR(LOOKUP(2, 1/(coordinates!$A$2:$A$148&lt;=B1117)/(coordinates!$B$2:$B$148&gt;=B1117), coordinates!$C$2:$C$148), "-")</f>
        <v>U76</v>
      </c>
      <c r="D1117" s="15" t="str">
        <f>IFERROR(LOOKUP(2, 1/(coordinates!$A$2:$A$148&lt;=$B1117)/(coordinates!$B$2:$B$148&gt;=$B1117), coordinates!$D$2:$D$148), "-")</f>
        <v>capsid portal protein</v>
      </c>
      <c r="E1117" s="15" t="str">
        <f>IFERROR(LOOKUP(2, 1/(coordinates!$A$2:$A$148&lt;=$B1117)/(coordinates!$B$2:$B$148&gt;=$B1117), coordinates!$E$2:$E$148), "-")</f>
        <v>dodecamer located at one capsid vertex in place of penton; involved in DNA encapsidation</v>
      </c>
      <c r="F1117" s="15" t="s">
        <v>10</v>
      </c>
      <c r="G1117" s="15" t="s">
        <v>9</v>
      </c>
      <c r="H1117" s="21" t="s">
        <v>195</v>
      </c>
      <c r="I1117" s="15" t="s">
        <v>11</v>
      </c>
      <c r="J1117" s="15">
        <v>106</v>
      </c>
      <c r="K1117" s="15">
        <v>0</v>
      </c>
      <c r="L1117" s="15">
        <v>106</v>
      </c>
      <c r="M1117" s="15">
        <v>24001</v>
      </c>
      <c r="N1117" s="15" t="str" cm="1">
        <f t="array" ref="N1117">IFERROR(LOOKUP(2, 1/(coordinates!$A$2:$A$148&lt;=M1117)/(coordinates!$B$2:$B$148&gt;=M1117), coordinates!$C$2:$C$148), "-")</f>
        <v>U76</v>
      </c>
      <c r="O1117" s="15" t="s">
        <v>10</v>
      </c>
      <c r="P1117" s="15" t="s">
        <v>9</v>
      </c>
      <c r="Q1117" s="26">
        <v>48943</v>
      </c>
      <c r="R1117" s="15" t="s">
        <v>11</v>
      </c>
      <c r="S1117" s="15">
        <v>68</v>
      </c>
      <c r="T1117" s="15">
        <v>2</v>
      </c>
      <c r="U1117" s="15">
        <v>60</v>
      </c>
    </row>
    <row r="1118" spans="1:21" x14ac:dyDescent="0.2">
      <c r="A1118" s="15" t="s">
        <v>1251</v>
      </c>
      <c r="B1118" s="15">
        <v>24007</v>
      </c>
      <c r="C1118" s="15" t="str" cm="1">
        <f t="array" ref="C1118">IFERROR(LOOKUP(2, 1/(coordinates!$A$2:$A$148&lt;=B1118)/(coordinates!$B$2:$B$148&gt;=B1118), coordinates!$C$2:$C$148), "-")</f>
        <v>U76</v>
      </c>
      <c r="D1118" s="15" t="str">
        <f>IFERROR(LOOKUP(2, 1/(coordinates!$A$2:$A$148&lt;=$B1118)/(coordinates!$B$2:$B$148&gt;=$B1118), coordinates!$D$2:$D$148), "-")</f>
        <v>capsid portal protein</v>
      </c>
      <c r="E1118" s="15" t="str">
        <f>IFERROR(LOOKUP(2, 1/(coordinates!$A$2:$A$148&lt;=$B1118)/(coordinates!$B$2:$B$148&gt;=$B1118), coordinates!$E$2:$E$148), "-")</f>
        <v>dodecamer located at one capsid vertex in place of penton; involved in DNA encapsidation</v>
      </c>
      <c r="F1118" s="15" t="s">
        <v>12</v>
      </c>
      <c r="G1118" s="15" t="s">
        <v>9</v>
      </c>
      <c r="H1118" s="21" t="s">
        <v>196</v>
      </c>
      <c r="I1118" s="15" t="s">
        <v>11</v>
      </c>
      <c r="J1118" s="15">
        <v>106</v>
      </c>
      <c r="K1118" s="15">
        <v>0</v>
      </c>
      <c r="L1118" s="15">
        <v>106</v>
      </c>
      <c r="M1118" s="15">
        <v>24007</v>
      </c>
      <c r="N1118" s="15" t="str" cm="1">
        <f t="array" ref="N1118">IFERROR(LOOKUP(2, 1/(coordinates!$A$2:$A$148&lt;=M1118)/(coordinates!$B$2:$B$148&gt;=M1118), coordinates!$C$2:$C$148), "-")</f>
        <v>U76</v>
      </c>
      <c r="O1118" s="15" t="s">
        <v>12</v>
      </c>
      <c r="P1118" s="15" t="s">
        <v>9</v>
      </c>
      <c r="Q1118" s="26">
        <v>49325</v>
      </c>
      <c r="R1118" s="15" t="s">
        <v>11</v>
      </c>
      <c r="S1118" s="15">
        <v>68</v>
      </c>
      <c r="T1118" s="15">
        <v>3</v>
      </c>
      <c r="U1118" s="15">
        <v>64</v>
      </c>
    </row>
    <row r="1119" spans="1:21" x14ac:dyDescent="0.2">
      <c r="A1119" s="15" t="s">
        <v>1251</v>
      </c>
      <c r="B1119" s="15">
        <v>24113</v>
      </c>
      <c r="C1119" s="15" t="str" cm="1">
        <f t="array" ref="C1119">IFERROR(LOOKUP(2, 1/(coordinates!$A$2:$A$148&lt;=B1119)/(coordinates!$B$2:$B$148&gt;=B1119), coordinates!$C$2:$C$148), "-")</f>
        <v>U76</v>
      </c>
      <c r="D1119" s="15" t="str">
        <f>IFERROR(LOOKUP(2, 1/(coordinates!$A$2:$A$148&lt;=$B1119)/(coordinates!$B$2:$B$148&gt;=$B1119), coordinates!$D$2:$D$148), "-")</f>
        <v>capsid portal protein</v>
      </c>
      <c r="E1119" s="15" t="str">
        <f>IFERROR(LOOKUP(2, 1/(coordinates!$A$2:$A$148&lt;=$B1119)/(coordinates!$B$2:$B$148&gt;=$B1119), coordinates!$E$2:$E$148), "-")</f>
        <v>dodecamer located at one capsid vertex in place of penton; involved in DNA encapsidation</v>
      </c>
      <c r="F1119" s="15" t="s">
        <v>12</v>
      </c>
      <c r="G1119" s="15" t="s">
        <v>9</v>
      </c>
      <c r="H1119" s="21" t="s">
        <v>197</v>
      </c>
      <c r="I1119" s="15" t="s">
        <v>11</v>
      </c>
      <c r="J1119" s="15">
        <v>113</v>
      </c>
      <c r="K1119" s="15">
        <v>0</v>
      </c>
      <c r="L1119" s="15">
        <v>113</v>
      </c>
      <c r="M1119" s="15">
        <v>24113</v>
      </c>
      <c r="N1119" s="15" t="str" cm="1">
        <f t="array" ref="N1119">IFERROR(LOOKUP(2, 1/(coordinates!$A$2:$A$148&lt;=M1119)/(coordinates!$B$2:$B$148&gt;=M1119), coordinates!$C$2:$C$148), "-")</f>
        <v>U76</v>
      </c>
      <c r="O1119" s="15" t="s">
        <v>12</v>
      </c>
      <c r="P1119" s="15" t="s">
        <v>9</v>
      </c>
      <c r="Q1119" s="26">
        <v>33146</v>
      </c>
      <c r="R1119" s="15" t="s">
        <v>11</v>
      </c>
      <c r="S1119" s="15">
        <v>72</v>
      </c>
      <c r="T1119" s="15">
        <v>4</v>
      </c>
      <c r="U1119" s="15">
        <v>64</v>
      </c>
    </row>
    <row r="1120" spans="1:21" x14ac:dyDescent="0.2">
      <c r="A1120" s="15" t="s">
        <v>1251</v>
      </c>
      <c r="B1120" s="15">
        <v>24140</v>
      </c>
      <c r="C1120" s="15" t="str" cm="1">
        <f t="array" ref="C1120">IFERROR(LOOKUP(2, 1/(coordinates!$A$2:$A$148&lt;=B1120)/(coordinates!$B$2:$B$148&gt;=B1120), coordinates!$C$2:$C$148), "-")</f>
        <v>U76</v>
      </c>
      <c r="D1120" s="15" t="str">
        <f>IFERROR(LOOKUP(2, 1/(coordinates!$A$2:$A$148&lt;=$B1120)/(coordinates!$B$2:$B$148&gt;=$B1120), coordinates!$D$2:$D$148), "-")</f>
        <v>capsid portal protein</v>
      </c>
      <c r="E1120" s="15" t="str">
        <f>IFERROR(LOOKUP(2, 1/(coordinates!$A$2:$A$148&lt;=$B1120)/(coordinates!$B$2:$B$148&gt;=$B1120), coordinates!$E$2:$E$148), "-")</f>
        <v>dodecamer located at one capsid vertex in place of penton; involved in DNA encapsidation</v>
      </c>
      <c r="F1120" s="15" t="s">
        <v>12</v>
      </c>
      <c r="G1120" s="15" t="s">
        <v>9</v>
      </c>
      <c r="H1120" s="21" t="s">
        <v>198</v>
      </c>
      <c r="I1120" s="15" t="s">
        <v>11</v>
      </c>
      <c r="J1120" s="15">
        <v>101</v>
      </c>
      <c r="K1120" s="15">
        <v>0</v>
      </c>
      <c r="L1120" s="15">
        <v>101</v>
      </c>
      <c r="M1120" s="15">
        <v>24140</v>
      </c>
      <c r="N1120" s="15" t="str" cm="1">
        <f t="array" ref="N1120">IFERROR(LOOKUP(2, 1/(coordinates!$A$2:$A$148&lt;=M1120)/(coordinates!$B$2:$B$148&gt;=M1120), coordinates!$C$2:$C$148), "-")</f>
        <v>U76</v>
      </c>
      <c r="O1120" s="15" t="s">
        <v>12</v>
      </c>
      <c r="P1120" s="15" t="s">
        <v>9</v>
      </c>
      <c r="Q1120" s="26">
        <v>46984</v>
      </c>
      <c r="R1120" s="15" t="s">
        <v>11</v>
      </c>
      <c r="S1120" s="15">
        <v>72</v>
      </c>
      <c r="T1120" s="15">
        <v>2</v>
      </c>
      <c r="U1120" s="15">
        <v>65</v>
      </c>
    </row>
    <row r="1121" spans="1:21" x14ac:dyDescent="0.2">
      <c r="A1121" s="15" t="s">
        <v>1251</v>
      </c>
      <c r="B1121" s="15">
        <v>24610</v>
      </c>
      <c r="C1121" s="15" t="str" cm="1">
        <f t="array" ref="C1121">IFERROR(LOOKUP(2, 1/(coordinates!$A$2:$A$148&lt;=B1121)/(coordinates!$B$2:$B$148&gt;=B1121), coordinates!$C$2:$C$148), "-")</f>
        <v>U76</v>
      </c>
      <c r="D1121" s="15" t="str">
        <f>IFERROR(LOOKUP(2, 1/(coordinates!$A$2:$A$148&lt;=$B1121)/(coordinates!$B$2:$B$148&gt;=$B1121), coordinates!$D$2:$D$148), "-")</f>
        <v>capsid portal protein</v>
      </c>
      <c r="E1121" s="15" t="str">
        <f>IFERROR(LOOKUP(2, 1/(coordinates!$A$2:$A$148&lt;=$B1121)/(coordinates!$B$2:$B$148&gt;=$B1121), coordinates!$E$2:$E$148), "-")</f>
        <v>dodecamer located at one capsid vertex in place of penton; involved in DNA encapsidation</v>
      </c>
      <c r="F1121" s="15" t="s">
        <v>12</v>
      </c>
      <c r="G1121" s="15" t="s">
        <v>9</v>
      </c>
      <c r="H1121" s="21" t="s">
        <v>199</v>
      </c>
      <c r="I1121" s="15" t="s">
        <v>11</v>
      </c>
      <c r="J1121" s="15">
        <v>119</v>
      </c>
      <c r="K1121" s="15">
        <v>0</v>
      </c>
      <c r="L1121" s="15">
        <v>119</v>
      </c>
      <c r="M1121" s="15">
        <v>24610</v>
      </c>
      <c r="N1121" s="15" t="str" cm="1">
        <f t="array" ref="N1121">IFERROR(LOOKUP(2, 1/(coordinates!$A$2:$A$148&lt;=M1121)/(coordinates!$B$2:$B$148&gt;=M1121), coordinates!$C$2:$C$148), "-")</f>
        <v>U76</v>
      </c>
      <c r="O1121" s="15" t="s">
        <v>12</v>
      </c>
      <c r="P1121" s="15" t="s">
        <v>9</v>
      </c>
      <c r="Q1121" s="21" t="s">
        <v>200</v>
      </c>
      <c r="R1121" s="15" t="s">
        <v>11</v>
      </c>
      <c r="S1121" s="15">
        <v>73</v>
      </c>
      <c r="T1121" s="15">
        <v>2</v>
      </c>
      <c r="U1121" s="15">
        <v>63</v>
      </c>
    </row>
    <row r="1122" spans="1:21" x14ac:dyDescent="0.2">
      <c r="A1122" s="15" t="s">
        <v>1251</v>
      </c>
      <c r="B1122" s="15">
        <v>25466</v>
      </c>
      <c r="C1122" s="15" t="str" cm="1">
        <f t="array" ref="C1122">IFERROR(LOOKUP(2, 1/(coordinates!$A$2:$A$148&lt;=B1122)/(coordinates!$B$2:$B$148&gt;=B1122), coordinates!$C$2:$C$148), "-")</f>
        <v>U75</v>
      </c>
      <c r="D1122" s="15" t="str">
        <f>IFERROR(LOOKUP(2, 1/(coordinates!$A$2:$A$148&lt;=$B1122)/(coordinates!$B$2:$B$148&gt;=$B1122), coordinates!$D$2:$D$148), "-")</f>
        <v>tegument protein UL7</v>
      </c>
      <c r="E1122" s="15" t="str">
        <f>IFERROR(LOOKUP(2, 1/(coordinates!$A$2:$A$148&lt;=$B1122)/(coordinates!$B$2:$B$148&gt;=$B1122), coordinates!$E$2:$E$148), "-")</f>
        <v>involved in virion morphogenesis</v>
      </c>
      <c r="F1122" s="15" t="s">
        <v>12</v>
      </c>
      <c r="G1122" s="15" t="s">
        <v>9</v>
      </c>
      <c r="H1122" s="21" t="s">
        <v>201</v>
      </c>
      <c r="I1122" s="15" t="s">
        <v>11</v>
      </c>
      <c r="J1122" s="15">
        <v>121</v>
      </c>
      <c r="K1122" s="15">
        <v>0</v>
      </c>
      <c r="L1122" s="15">
        <v>121</v>
      </c>
      <c r="M1122" s="15">
        <v>25466</v>
      </c>
      <c r="N1122" s="15" t="str" cm="1">
        <f t="array" ref="N1122">IFERROR(LOOKUP(2, 1/(coordinates!$A$2:$A$148&lt;=M1122)/(coordinates!$B$2:$B$148&gt;=M1122), coordinates!$C$2:$C$148), "-")</f>
        <v>U75</v>
      </c>
      <c r="O1122" s="15" t="s">
        <v>12</v>
      </c>
      <c r="P1122" s="15" t="s">
        <v>9</v>
      </c>
      <c r="Q1122" s="26">
        <v>45933</v>
      </c>
      <c r="R1122" s="15" t="s">
        <v>11</v>
      </c>
      <c r="S1122" s="15">
        <v>63</v>
      </c>
      <c r="T1122" s="15">
        <v>0</v>
      </c>
      <c r="U1122" s="15">
        <v>61</v>
      </c>
    </row>
    <row r="1123" spans="1:21" x14ac:dyDescent="0.2">
      <c r="A1123" s="15" t="s">
        <v>1251</v>
      </c>
      <c r="B1123" s="15">
        <v>25565</v>
      </c>
      <c r="C1123" s="15" t="str" cm="1">
        <f t="array" ref="C1123">IFERROR(LOOKUP(2, 1/(coordinates!$A$2:$A$148&lt;=B1123)/(coordinates!$B$2:$B$148&gt;=B1123), coordinates!$C$2:$C$148), "-")</f>
        <v>U75</v>
      </c>
      <c r="D1123" s="15" t="str">
        <f>IFERROR(LOOKUP(2, 1/(coordinates!$A$2:$A$148&lt;=$B1123)/(coordinates!$B$2:$B$148&gt;=$B1123), coordinates!$D$2:$D$148), "-")</f>
        <v>tegument protein UL7</v>
      </c>
      <c r="E1123" s="15" t="str">
        <f>IFERROR(LOOKUP(2, 1/(coordinates!$A$2:$A$148&lt;=$B1123)/(coordinates!$B$2:$B$148&gt;=$B1123), coordinates!$E$2:$E$148), "-")</f>
        <v>involved in virion morphogenesis</v>
      </c>
      <c r="F1123" s="15" t="s">
        <v>9</v>
      </c>
      <c r="G1123" s="15" t="s">
        <v>12</v>
      </c>
      <c r="H1123" s="21" t="s">
        <v>202</v>
      </c>
      <c r="I1123" s="15" t="s">
        <v>11</v>
      </c>
      <c r="J1123" s="15">
        <v>88</v>
      </c>
      <c r="K1123" s="15">
        <v>4</v>
      </c>
      <c r="L1123" s="15">
        <v>84</v>
      </c>
      <c r="M1123" s="15">
        <v>25565</v>
      </c>
      <c r="N1123" s="15" t="str" cm="1">
        <f t="array" ref="N1123">IFERROR(LOOKUP(2, 1/(coordinates!$A$2:$A$148&lt;=M1123)/(coordinates!$B$2:$B$148&gt;=M1123), coordinates!$C$2:$C$148), "-")</f>
        <v>U75</v>
      </c>
      <c r="O1123" s="15" t="s">
        <v>9</v>
      </c>
      <c r="P1123" s="15" t="s">
        <v>12</v>
      </c>
      <c r="Q1123" s="26">
        <v>43371</v>
      </c>
      <c r="R1123" s="15" t="s">
        <v>11</v>
      </c>
      <c r="S1123" s="15">
        <v>64</v>
      </c>
      <c r="T1123" s="15">
        <v>2</v>
      </c>
      <c r="U1123" s="15">
        <v>60</v>
      </c>
    </row>
    <row r="1124" spans="1:21" x14ac:dyDescent="0.2">
      <c r="A1124" s="15" t="s">
        <v>1251</v>
      </c>
      <c r="B1124" s="15">
        <v>25571</v>
      </c>
      <c r="C1124" s="15" t="str" cm="1">
        <f t="array" ref="C1124">IFERROR(LOOKUP(2, 1/(coordinates!$A$2:$A$148&lt;=B1124)/(coordinates!$B$2:$B$148&gt;=B1124), coordinates!$C$2:$C$148), "-")</f>
        <v>U75</v>
      </c>
      <c r="D1124" s="15" t="str">
        <f>IFERROR(LOOKUP(2, 1/(coordinates!$A$2:$A$148&lt;=$B1124)/(coordinates!$B$2:$B$148&gt;=$B1124), coordinates!$D$2:$D$148), "-")</f>
        <v>tegument protein UL7</v>
      </c>
      <c r="E1124" s="15" t="str">
        <f>IFERROR(LOOKUP(2, 1/(coordinates!$A$2:$A$148&lt;=$B1124)/(coordinates!$B$2:$B$148&gt;=$B1124), coordinates!$E$2:$E$148), "-")</f>
        <v>involved in virion morphogenesis</v>
      </c>
      <c r="F1124" s="15" t="s">
        <v>12</v>
      </c>
      <c r="G1124" s="15" t="s">
        <v>13</v>
      </c>
      <c r="H1124" s="21" t="s">
        <v>203</v>
      </c>
      <c r="I1124" s="15" t="s">
        <v>11</v>
      </c>
      <c r="J1124" s="15">
        <v>86</v>
      </c>
      <c r="K1124" s="15">
        <v>4</v>
      </c>
      <c r="L1124" s="15">
        <v>82</v>
      </c>
      <c r="M1124" s="15">
        <v>25571</v>
      </c>
      <c r="N1124" s="15" t="str" cm="1">
        <f t="array" ref="N1124">IFERROR(LOOKUP(2, 1/(coordinates!$A$2:$A$148&lt;=M1124)/(coordinates!$B$2:$B$148&gt;=M1124), coordinates!$C$2:$C$148), "-")</f>
        <v>U75</v>
      </c>
      <c r="O1124" s="15" t="s">
        <v>12</v>
      </c>
      <c r="P1124" s="15" t="s">
        <v>13</v>
      </c>
      <c r="Q1124" s="26">
        <v>48097</v>
      </c>
      <c r="R1124" s="15" t="s">
        <v>11</v>
      </c>
      <c r="S1124" s="15">
        <v>64</v>
      </c>
      <c r="T1124" s="15">
        <v>1</v>
      </c>
      <c r="U1124" s="15">
        <v>60</v>
      </c>
    </row>
    <row r="1125" spans="1:21" x14ac:dyDescent="0.2">
      <c r="A1125" s="15" t="s">
        <v>1251</v>
      </c>
      <c r="B1125" s="15">
        <v>25595</v>
      </c>
      <c r="C1125" s="15" t="str" cm="1">
        <f t="array" ref="C1125">IFERROR(LOOKUP(2, 1/(coordinates!$A$2:$A$148&lt;=B1125)/(coordinates!$B$2:$B$148&gt;=B1125), coordinates!$C$2:$C$148), "-")</f>
        <v>U75</v>
      </c>
      <c r="D1125" s="15" t="str">
        <f>IFERROR(LOOKUP(2, 1/(coordinates!$A$2:$A$148&lt;=$B1125)/(coordinates!$B$2:$B$148&gt;=$B1125), coordinates!$D$2:$D$148), "-")</f>
        <v>tegument protein UL7</v>
      </c>
      <c r="E1125" s="15" t="str">
        <f>IFERROR(LOOKUP(2, 1/(coordinates!$A$2:$A$148&lt;=$B1125)/(coordinates!$B$2:$B$148&gt;=$B1125), coordinates!$E$2:$E$148), "-")</f>
        <v>involved in virion morphogenesis</v>
      </c>
      <c r="F1125" s="15" t="s">
        <v>12</v>
      </c>
      <c r="G1125" s="15" t="s">
        <v>9</v>
      </c>
      <c r="H1125" s="21" t="s">
        <v>204</v>
      </c>
      <c r="I1125" s="15" t="s">
        <v>11</v>
      </c>
      <c r="J1125" s="15">
        <v>67</v>
      </c>
      <c r="K1125" s="15">
        <v>6</v>
      </c>
      <c r="L1125" s="15">
        <v>61</v>
      </c>
      <c r="M1125" s="15">
        <v>25595</v>
      </c>
      <c r="N1125" s="15" t="str" cm="1">
        <f t="array" ref="N1125">IFERROR(LOOKUP(2, 1/(coordinates!$A$2:$A$148&lt;=M1125)/(coordinates!$B$2:$B$148&gt;=M1125), coordinates!$C$2:$C$148), "-")</f>
        <v>U75</v>
      </c>
      <c r="O1125" s="15" t="s">
        <v>12</v>
      </c>
      <c r="P1125" s="15" t="s">
        <v>9</v>
      </c>
      <c r="Q1125" s="26">
        <v>37744</v>
      </c>
      <c r="R1125" s="15" t="s">
        <v>11</v>
      </c>
      <c r="S1125" s="15">
        <v>63</v>
      </c>
      <c r="T1125" s="15">
        <v>1</v>
      </c>
      <c r="U1125" s="15">
        <v>52</v>
      </c>
    </row>
    <row r="1126" spans="1:21" x14ac:dyDescent="0.2">
      <c r="A1126" s="15" t="s">
        <v>1251</v>
      </c>
      <c r="B1126" s="15">
        <v>25932</v>
      </c>
      <c r="C1126" s="15" t="str" cm="1">
        <f t="array" ref="C1126">IFERROR(LOOKUP(2, 1/(coordinates!$A$2:$A$148&lt;=B1126)/(coordinates!$B$2:$B$148&gt;=B1126), coordinates!$C$2:$C$148), "-")</f>
        <v>U74</v>
      </c>
      <c r="D1126" s="15" t="str">
        <f>IFERROR(LOOKUP(2, 1/(coordinates!$A$2:$A$148&lt;=$B1126)/(coordinates!$B$2:$B$148&gt;=$B1126), coordinates!$D$2:$D$148), "-")</f>
        <v>helicase-primase subunit</v>
      </c>
      <c r="E1126" s="15" t="str">
        <f>IFERROR(LOOKUP(2, 1/(coordinates!$A$2:$A$148&lt;=$B1126)/(coordinates!$B$2:$B$148&gt;=$B1126), coordinates!$E$2:$E$148), "-")</f>
        <v>involved in DNA replication</v>
      </c>
      <c r="F1126" s="15" t="s">
        <v>10</v>
      </c>
      <c r="G1126" s="15" t="s">
        <v>13</v>
      </c>
      <c r="H1126" s="21" t="s">
        <v>205</v>
      </c>
      <c r="I1126" s="15" t="s">
        <v>11</v>
      </c>
      <c r="J1126" s="15">
        <v>128</v>
      </c>
      <c r="K1126" s="15">
        <v>0</v>
      </c>
      <c r="L1126" s="15">
        <v>127</v>
      </c>
      <c r="M1126" s="15">
        <v>25932</v>
      </c>
      <c r="N1126" s="15" t="str" cm="1">
        <f t="array" ref="N1126">IFERROR(LOOKUP(2, 1/(coordinates!$A$2:$A$148&lt;=M1126)/(coordinates!$B$2:$B$148&gt;=M1126), coordinates!$C$2:$C$148), "-")</f>
        <v>U74</v>
      </c>
      <c r="O1126" s="15" t="s">
        <v>10</v>
      </c>
      <c r="P1126" s="15" t="s">
        <v>13</v>
      </c>
      <c r="Q1126" s="26">
        <v>28796</v>
      </c>
      <c r="R1126" s="15" t="s">
        <v>11</v>
      </c>
      <c r="S1126" s="15">
        <v>66</v>
      </c>
      <c r="T1126" s="15">
        <v>2</v>
      </c>
      <c r="U1126" s="15">
        <v>60</v>
      </c>
    </row>
    <row r="1127" spans="1:21" x14ac:dyDescent="0.2">
      <c r="A1127" s="15" t="s">
        <v>1251</v>
      </c>
      <c r="B1127" s="15">
        <v>26148</v>
      </c>
      <c r="C1127" s="15" t="str" cm="1">
        <f t="array" ref="C1127">IFERROR(LOOKUP(2, 1/(coordinates!$A$2:$A$148&lt;=B1127)/(coordinates!$B$2:$B$148&gt;=B1127), coordinates!$C$2:$C$148), "-")</f>
        <v>U74</v>
      </c>
      <c r="D1127" s="15" t="str">
        <f>IFERROR(LOOKUP(2, 1/(coordinates!$A$2:$A$148&lt;=$B1127)/(coordinates!$B$2:$B$148&gt;=$B1127), coordinates!$D$2:$D$148), "-")</f>
        <v>helicase-primase subunit</v>
      </c>
      <c r="E1127" s="15" t="str">
        <f>IFERROR(LOOKUP(2, 1/(coordinates!$A$2:$A$148&lt;=$B1127)/(coordinates!$B$2:$B$148&gt;=$B1127), coordinates!$E$2:$E$148), "-")</f>
        <v>involved in DNA replication</v>
      </c>
      <c r="F1127" s="15" t="s">
        <v>12</v>
      </c>
      <c r="G1127" s="15" t="s">
        <v>9</v>
      </c>
      <c r="H1127" s="21" t="s">
        <v>206</v>
      </c>
      <c r="I1127" s="15" t="s">
        <v>11</v>
      </c>
      <c r="J1127" s="15">
        <v>160</v>
      </c>
      <c r="K1127" s="15">
        <v>2</v>
      </c>
      <c r="L1127" s="15">
        <v>158</v>
      </c>
      <c r="M1127" s="15">
        <v>26148</v>
      </c>
      <c r="N1127" s="15" t="str" cm="1">
        <f t="array" ref="N1127">IFERROR(LOOKUP(2, 1/(coordinates!$A$2:$A$148&lt;=M1127)/(coordinates!$B$2:$B$148&gt;=M1127), coordinates!$C$2:$C$148), "-")</f>
        <v>U74</v>
      </c>
      <c r="O1127" s="15" t="s">
        <v>12</v>
      </c>
      <c r="P1127" s="15" t="s">
        <v>9</v>
      </c>
      <c r="Q1127" s="26">
        <v>50046</v>
      </c>
      <c r="R1127" s="15" t="s">
        <v>11</v>
      </c>
      <c r="S1127" s="15">
        <v>66</v>
      </c>
      <c r="T1127" s="15">
        <v>1</v>
      </c>
      <c r="U1127" s="15">
        <v>63</v>
      </c>
    </row>
    <row r="1128" spans="1:21" x14ac:dyDescent="0.2">
      <c r="A1128" s="15" t="s">
        <v>1251</v>
      </c>
      <c r="B1128" s="15">
        <v>26507</v>
      </c>
      <c r="C1128" s="15" t="str" cm="1">
        <f t="array" ref="C1128">IFERROR(LOOKUP(2, 1/(coordinates!$A$2:$A$148&lt;=B1128)/(coordinates!$B$2:$B$148&gt;=B1128), coordinates!$C$2:$C$148), "-")</f>
        <v>U74</v>
      </c>
      <c r="D1128" s="15" t="str">
        <f>IFERROR(LOOKUP(2, 1/(coordinates!$A$2:$A$148&lt;=$B1128)/(coordinates!$B$2:$B$148&gt;=$B1128), coordinates!$D$2:$D$148), "-")</f>
        <v>helicase-primase subunit</v>
      </c>
      <c r="E1128" s="15" t="str">
        <f>IFERROR(LOOKUP(2, 1/(coordinates!$A$2:$A$148&lt;=$B1128)/(coordinates!$B$2:$B$148&gt;=$B1128), coordinates!$E$2:$E$148), "-")</f>
        <v>involved in DNA replication</v>
      </c>
      <c r="F1128" s="15" t="s">
        <v>9</v>
      </c>
      <c r="G1128" s="15" t="s">
        <v>12</v>
      </c>
      <c r="H1128" s="21" t="s">
        <v>207</v>
      </c>
      <c r="I1128" s="15" t="s">
        <v>11</v>
      </c>
      <c r="J1128" s="15">
        <v>64</v>
      </c>
      <c r="K1128" s="15">
        <v>2</v>
      </c>
      <c r="L1128" s="15">
        <v>62</v>
      </c>
      <c r="M1128" s="15">
        <v>26507</v>
      </c>
      <c r="N1128" s="15" t="str" cm="1">
        <f t="array" ref="N1128">IFERROR(LOOKUP(2, 1/(coordinates!$A$2:$A$148&lt;=M1128)/(coordinates!$B$2:$B$148&gt;=M1128), coordinates!$C$2:$C$148), "-")</f>
        <v>U74</v>
      </c>
      <c r="O1128" s="15" t="s">
        <v>9</v>
      </c>
      <c r="P1128" s="15" t="s">
        <v>12</v>
      </c>
      <c r="Q1128" s="26">
        <v>28529</v>
      </c>
      <c r="R1128" s="15" t="s">
        <v>11</v>
      </c>
      <c r="S1128" s="15">
        <v>73</v>
      </c>
      <c r="T1128" s="15">
        <v>11</v>
      </c>
      <c r="U1128" s="15">
        <v>52</v>
      </c>
    </row>
    <row r="1129" spans="1:21" x14ac:dyDescent="0.2">
      <c r="A1129" s="15" t="s">
        <v>1251</v>
      </c>
      <c r="B1129" s="15">
        <v>26607</v>
      </c>
      <c r="C1129" s="15" t="str" cm="1">
        <f t="array" ref="C1129">IFERROR(LOOKUP(2, 1/(coordinates!$A$2:$A$148&lt;=B1129)/(coordinates!$B$2:$B$148&gt;=B1129), coordinates!$C$2:$C$148), "-")</f>
        <v>U74</v>
      </c>
      <c r="D1129" s="15" t="str">
        <f>IFERROR(LOOKUP(2, 1/(coordinates!$A$2:$A$148&lt;=$B1129)/(coordinates!$B$2:$B$148&gt;=$B1129), coordinates!$D$2:$D$148), "-")</f>
        <v>helicase-primase subunit</v>
      </c>
      <c r="E1129" s="15" t="str">
        <f>IFERROR(LOOKUP(2, 1/(coordinates!$A$2:$A$148&lt;=$B1129)/(coordinates!$B$2:$B$148&gt;=$B1129), coordinates!$E$2:$E$148), "-")</f>
        <v>involved in DNA replication</v>
      </c>
      <c r="F1129" s="15" t="s">
        <v>13</v>
      </c>
      <c r="G1129" s="15" t="s">
        <v>10</v>
      </c>
      <c r="H1129" s="21" t="s">
        <v>208</v>
      </c>
      <c r="I1129" s="15" t="s">
        <v>11</v>
      </c>
      <c r="J1129" s="15">
        <v>74</v>
      </c>
      <c r="K1129" s="15">
        <v>2</v>
      </c>
      <c r="L1129" s="15">
        <v>72</v>
      </c>
      <c r="M1129" s="15">
        <v>26607</v>
      </c>
      <c r="N1129" s="15" t="str" cm="1">
        <f t="array" ref="N1129">IFERROR(LOOKUP(2, 1/(coordinates!$A$2:$A$148&lt;=M1129)/(coordinates!$B$2:$B$148&gt;=M1129), coordinates!$C$2:$C$148), "-")</f>
        <v>U74</v>
      </c>
      <c r="O1129" s="15" t="s">
        <v>13</v>
      </c>
      <c r="P1129" s="15" t="s">
        <v>10</v>
      </c>
      <c r="Q1129" s="21" t="s">
        <v>209</v>
      </c>
      <c r="R1129" s="15" t="s">
        <v>11</v>
      </c>
      <c r="S1129" s="15">
        <v>65</v>
      </c>
      <c r="T1129" s="15">
        <v>2</v>
      </c>
      <c r="U1129" s="15">
        <v>61</v>
      </c>
    </row>
    <row r="1130" spans="1:21" x14ac:dyDescent="0.2">
      <c r="A1130" s="15" t="s">
        <v>1251</v>
      </c>
      <c r="B1130" s="15">
        <v>26751</v>
      </c>
      <c r="C1130" s="15" t="str" cm="1">
        <f t="array" ref="C1130">IFERROR(LOOKUP(2, 1/(coordinates!$A$2:$A$148&lt;=B1130)/(coordinates!$B$2:$B$148&gt;=B1130), coordinates!$C$2:$C$148), "-")</f>
        <v>U74</v>
      </c>
      <c r="D1130" s="15" t="str">
        <f>IFERROR(LOOKUP(2, 1/(coordinates!$A$2:$A$148&lt;=$B1130)/(coordinates!$B$2:$B$148&gt;=$B1130), coordinates!$D$2:$D$148), "-")</f>
        <v>helicase-primase subunit</v>
      </c>
      <c r="E1130" s="15" t="str">
        <f>IFERROR(LOOKUP(2, 1/(coordinates!$A$2:$A$148&lt;=$B1130)/(coordinates!$B$2:$B$148&gt;=$B1130), coordinates!$E$2:$E$148), "-")</f>
        <v>involved in DNA replication</v>
      </c>
      <c r="F1130" s="15" t="s">
        <v>12</v>
      </c>
      <c r="G1130" s="15" t="s">
        <v>9</v>
      </c>
      <c r="H1130" s="21" t="s">
        <v>210</v>
      </c>
      <c r="I1130" s="15" t="s">
        <v>11</v>
      </c>
      <c r="J1130" s="15">
        <v>142</v>
      </c>
      <c r="K1130" s="15">
        <v>0</v>
      </c>
      <c r="L1130" s="15">
        <v>142</v>
      </c>
      <c r="M1130" s="15">
        <v>26751</v>
      </c>
      <c r="N1130" s="15" t="str" cm="1">
        <f t="array" ref="N1130">IFERROR(LOOKUP(2, 1/(coordinates!$A$2:$A$148&lt;=M1130)/(coordinates!$B$2:$B$148&gt;=M1130), coordinates!$C$2:$C$148), "-")</f>
        <v>U74</v>
      </c>
      <c r="O1130" s="15" t="s">
        <v>12</v>
      </c>
      <c r="P1130" s="15" t="s">
        <v>9</v>
      </c>
      <c r="Q1130" s="26">
        <v>32108</v>
      </c>
      <c r="R1130" s="15" t="s">
        <v>11</v>
      </c>
      <c r="S1130" s="15">
        <v>65</v>
      </c>
      <c r="T1130" s="15">
        <v>5</v>
      </c>
      <c r="U1130" s="15">
        <v>55</v>
      </c>
    </row>
    <row r="1131" spans="1:21" x14ac:dyDescent="0.2">
      <c r="A1131" s="15" t="s">
        <v>1251</v>
      </c>
      <c r="B1131" s="15">
        <v>26916</v>
      </c>
      <c r="C1131" s="15" t="str" cm="1">
        <f t="array" ref="C1131">IFERROR(LOOKUP(2, 1/(coordinates!$A$2:$A$148&lt;=B1131)/(coordinates!$B$2:$B$148&gt;=B1131), coordinates!$C$2:$C$148), "-")</f>
        <v>U74</v>
      </c>
      <c r="D1131" s="15" t="str">
        <f>IFERROR(LOOKUP(2, 1/(coordinates!$A$2:$A$148&lt;=$B1131)/(coordinates!$B$2:$B$148&gt;=$B1131), coordinates!$D$2:$D$148), "-")</f>
        <v>helicase-primase subunit</v>
      </c>
      <c r="E1131" s="15" t="str">
        <f>IFERROR(LOOKUP(2, 1/(coordinates!$A$2:$A$148&lt;=$B1131)/(coordinates!$B$2:$B$148&gt;=$B1131), coordinates!$E$2:$E$148), "-")</f>
        <v>involved in DNA replication</v>
      </c>
      <c r="F1131" s="15" t="s">
        <v>12</v>
      </c>
      <c r="G1131" s="15" t="s">
        <v>9</v>
      </c>
      <c r="H1131" s="21" t="s">
        <v>211</v>
      </c>
      <c r="I1131" s="15" t="s">
        <v>11</v>
      </c>
      <c r="J1131" s="15">
        <v>159</v>
      </c>
      <c r="K1131" s="15">
        <v>0</v>
      </c>
      <c r="L1131" s="15">
        <v>159</v>
      </c>
      <c r="M1131" s="15">
        <v>26916</v>
      </c>
      <c r="N1131" s="15" t="str" cm="1">
        <f t="array" ref="N1131">IFERROR(LOOKUP(2, 1/(coordinates!$A$2:$A$148&lt;=M1131)/(coordinates!$B$2:$B$148&gt;=M1131), coordinates!$C$2:$C$148), "-")</f>
        <v>U74</v>
      </c>
      <c r="O1131" s="15" t="s">
        <v>12</v>
      </c>
      <c r="P1131" s="15" t="s">
        <v>9</v>
      </c>
      <c r="Q1131" s="26">
        <v>36207</v>
      </c>
      <c r="R1131" s="15" t="s">
        <v>11</v>
      </c>
      <c r="S1131" s="15">
        <v>73</v>
      </c>
      <c r="T1131" s="15">
        <v>3</v>
      </c>
      <c r="U1131" s="15">
        <v>65</v>
      </c>
    </row>
    <row r="1132" spans="1:21" x14ac:dyDescent="0.2">
      <c r="A1132" s="15" t="s">
        <v>1251</v>
      </c>
      <c r="B1132" s="15">
        <v>27027</v>
      </c>
      <c r="C1132" s="15" t="str" cm="1">
        <f t="array" ref="C1132">IFERROR(LOOKUP(2, 1/(coordinates!$A$2:$A$148&lt;=B1132)/(coordinates!$B$2:$B$148&gt;=B1132), coordinates!$C$2:$C$148), "-")</f>
        <v>U74</v>
      </c>
      <c r="D1132" s="15" t="str">
        <f>IFERROR(LOOKUP(2, 1/(coordinates!$A$2:$A$148&lt;=$B1132)/(coordinates!$B$2:$B$148&gt;=$B1132), coordinates!$D$2:$D$148), "-")</f>
        <v>helicase-primase subunit</v>
      </c>
      <c r="E1132" s="15" t="str">
        <f>IFERROR(LOOKUP(2, 1/(coordinates!$A$2:$A$148&lt;=$B1132)/(coordinates!$B$2:$B$148&gt;=$B1132), coordinates!$E$2:$E$148), "-")</f>
        <v>involved in DNA replication</v>
      </c>
      <c r="F1132" s="15" t="s">
        <v>13</v>
      </c>
      <c r="G1132" s="15" t="s">
        <v>10</v>
      </c>
      <c r="H1132" s="21" t="s">
        <v>212</v>
      </c>
      <c r="I1132" s="15" t="s">
        <v>11</v>
      </c>
      <c r="J1132" s="15">
        <v>155</v>
      </c>
      <c r="K1132" s="15">
        <v>0</v>
      </c>
      <c r="L1132" s="15">
        <v>155</v>
      </c>
      <c r="M1132" s="15">
        <v>27027</v>
      </c>
      <c r="N1132" s="15" t="str" cm="1">
        <f t="array" ref="N1132">IFERROR(LOOKUP(2, 1/(coordinates!$A$2:$A$148&lt;=M1132)/(coordinates!$B$2:$B$148&gt;=M1132), coordinates!$C$2:$C$148), "-")</f>
        <v>U74</v>
      </c>
      <c r="O1132" s="15" t="s">
        <v>13</v>
      </c>
      <c r="P1132" s="15" t="s">
        <v>10</v>
      </c>
      <c r="Q1132" s="26">
        <v>39748</v>
      </c>
      <c r="R1132" s="15" t="s">
        <v>11</v>
      </c>
      <c r="S1132" s="15">
        <v>69</v>
      </c>
      <c r="T1132" s="15">
        <v>1</v>
      </c>
      <c r="U1132" s="15">
        <v>57</v>
      </c>
    </row>
    <row r="1133" spans="1:21" x14ac:dyDescent="0.2">
      <c r="A1133" s="15" t="s">
        <v>1251</v>
      </c>
      <c r="B1133" s="15">
        <v>27870</v>
      </c>
      <c r="C1133" s="15" t="str" cm="1">
        <f t="array" ref="C1133">IFERROR(LOOKUP(2, 1/(coordinates!$A$2:$A$148&lt;=B1133)/(coordinates!$B$2:$B$148&gt;=B1133), coordinates!$C$2:$C$148), "-")</f>
        <v>-</v>
      </c>
      <c r="D1133" s="15" t="str">
        <f>IFERROR(LOOKUP(2, 1/(coordinates!$A$2:$A$148&lt;=$B1133)/(coordinates!$B$2:$B$148&gt;=$B1133), coordinates!$D$2:$D$148), "-")</f>
        <v>-</v>
      </c>
      <c r="E1133" s="15" t="str">
        <f>IFERROR(LOOKUP(2, 1/(coordinates!$A$2:$A$148&lt;=$B1133)/(coordinates!$B$2:$B$148&gt;=$B1133), coordinates!$E$2:$E$148), "-")</f>
        <v>-</v>
      </c>
      <c r="F1133" s="15" t="s">
        <v>13</v>
      </c>
      <c r="G1133" s="15" t="s">
        <v>10</v>
      </c>
      <c r="H1133" s="21" t="s">
        <v>213</v>
      </c>
      <c r="I1133" s="15" t="s">
        <v>11</v>
      </c>
      <c r="J1133" s="15">
        <v>59</v>
      </c>
      <c r="K1133" s="15">
        <v>2</v>
      </c>
      <c r="L1133" s="15">
        <v>57</v>
      </c>
      <c r="M1133" s="15">
        <v>27870</v>
      </c>
      <c r="N1133" s="15" t="str" cm="1">
        <f t="array" ref="N1133">IFERROR(LOOKUP(2, 1/(coordinates!$A$2:$A$148&lt;=M1133)/(coordinates!$B$2:$B$148&gt;=M1133), coordinates!$C$2:$C$148), "-")</f>
        <v>-</v>
      </c>
      <c r="O1133" s="15" t="s">
        <v>13</v>
      </c>
      <c r="P1133" s="15" t="s">
        <v>10</v>
      </c>
      <c r="Q1133" s="26">
        <v>36885</v>
      </c>
      <c r="R1133" s="15" t="s">
        <v>11</v>
      </c>
      <c r="S1133" s="15">
        <v>69</v>
      </c>
      <c r="T1133" s="15">
        <v>5</v>
      </c>
      <c r="U1133" s="15">
        <v>58</v>
      </c>
    </row>
    <row r="1134" spans="1:21" x14ac:dyDescent="0.2">
      <c r="A1134" s="15" t="s">
        <v>1251</v>
      </c>
      <c r="B1134" s="15">
        <v>28105</v>
      </c>
      <c r="C1134" s="15" t="str" cm="1">
        <f t="array" ref="C1134">IFERROR(LOOKUP(2, 1/(coordinates!$A$2:$A$148&lt;=B1134)/(coordinates!$B$2:$B$148&gt;=B1134), coordinates!$C$2:$C$148), "-")</f>
        <v>U73</v>
      </c>
      <c r="D1134" s="15" t="str">
        <f>IFERROR(LOOKUP(2, 1/(coordinates!$A$2:$A$148&lt;=$B1134)/(coordinates!$B$2:$B$148&gt;=$B1134), coordinates!$D$2:$D$148), "-")</f>
        <v>DNA replication origin-binding helicase</v>
      </c>
      <c r="E1134" s="15" t="str">
        <f>IFERROR(LOOKUP(2, 1/(coordinates!$A$2:$A$148&lt;=$B1134)/(coordinates!$B$2:$B$148&gt;=$B1134), coordinates!$E$2:$E$148), "-")</f>
        <v>involved in DNA replication</v>
      </c>
      <c r="F1134" s="15" t="s">
        <v>13</v>
      </c>
      <c r="G1134" s="15" t="s">
        <v>10</v>
      </c>
      <c r="H1134" s="21" t="s">
        <v>214</v>
      </c>
      <c r="I1134" s="15" t="s">
        <v>11</v>
      </c>
      <c r="J1134" s="15">
        <v>110</v>
      </c>
      <c r="K1134" s="15">
        <v>1</v>
      </c>
      <c r="L1134" s="15">
        <v>108</v>
      </c>
      <c r="M1134" s="15">
        <v>28105</v>
      </c>
      <c r="N1134" s="15" t="str" cm="1">
        <f t="array" ref="N1134">IFERROR(LOOKUP(2, 1/(coordinates!$A$2:$A$148&lt;=M1134)/(coordinates!$B$2:$B$148&gt;=M1134), coordinates!$C$2:$C$148), "-")</f>
        <v>U73</v>
      </c>
      <c r="O1134" s="15" t="s">
        <v>13</v>
      </c>
      <c r="P1134" s="15" t="s">
        <v>10</v>
      </c>
      <c r="Q1134" s="21" t="s">
        <v>215</v>
      </c>
      <c r="R1134" s="15" t="s">
        <v>11</v>
      </c>
      <c r="S1134" s="15">
        <v>64</v>
      </c>
      <c r="T1134" s="15">
        <v>2</v>
      </c>
      <c r="U1134" s="15">
        <v>59</v>
      </c>
    </row>
    <row r="1135" spans="1:21" x14ac:dyDescent="0.2">
      <c r="A1135" s="15" t="s">
        <v>1251</v>
      </c>
      <c r="B1135" s="15">
        <v>28240</v>
      </c>
      <c r="C1135" s="15" t="str" cm="1">
        <f t="array" ref="C1135">IFERROR(LOOKUP(2, 1/(coordinates!$A$2:$A$148&lt;=B1135)/(coordinates!$B$2:$B$148&gt;=B1135), coordinates!$C$2:$C$148), "-")</f>
        <v>U73</v>
      </c>
      <c r="D1135" s="15" t="str">
        <f>IFERROR(LOOKUP(2, 1/(coordinates!$A$2:$A$148&lt;=$B1135)/(coordinates!$B$2:$B$148&gt;=$B1135), coordinates!$D$2:$D$148), "-")</f>
        <v>DNA replication origin-binding helicase</v>
      </c>
      <c r="E1135" s="15" t="str">
        <f>IFERROR(LOOKUP(2, 1/(coordinates!$A$2:$A$148&lt;=$B1135)/(coordinates!$B$2:$B$148&gt;=$B1135), coordinates!$E$2:$E$148), "-")</f>
        <v>involved in DNA replication</v>
      </c>
      <c r="F1135" s="15" t="s">
        <v>13</v>
      </c>
      <c r="G1135" s="15" t="s">
        <v>10</v>
      </c>
      <c r="H1135" s="21" t="s">
        <v>216</v>
      </c>
      <c r="I1135" s="15" t="s">
        <v>11</v>
      </c>
      <c r="J1135" s="15">
        <v>132</v>
      </c>
      <c r="K1135" s="15">
        <v>0</v>
      </c>
      <c r="L1135" s="15">
        <v>132</v>
      </c>
      <c r="M1135" s="15">
        <v>28240</v>
      </c>
      <c r="N1135" s="15" t="str" cm="1">
        <f t="array" ref="N1135">IFERROR(LOOKUP(2, 1/(coordinates!$A$2:$A$148&lt;=M1135)/(coordinates!$B$2:$B$148&gt;=M1135), coordinates!$C$2:$C$148), "-")</f>
        <v>U73</v>
      </c>
      <c r="O1135" s="15" t="s">
        <v>13</v>
      </c>
      <c r="P1135" s="15" t="s">
        <v>10</v>
      </c>
      <c r="Q1135" s="21" t="s">
        <v>217</v>
      </c>
      <c r="R1135" s="15" t="s">
        <v>11</v>
      </c>
      <c r="S1135" s="15">
        <v>72</v>
      </c>
      <c r="T1135" s="15">
        <v>5</v>
      </c>
      <c r="U1135" s="15">
        <v>64</v>
      </c>
    </row>
    <row r="1136" spans="1:21" x14ac:dyDescent="0.2">
      <c r="A1136" s="15" t="s">
        <v>1251</v>
      </c>
      <c r="B1136" s="15">
        <v>28249</v>
      </c>
      <c r="C1136" s="15" t="str" cm="1">
        <f t="array" ref="C1136">IFERROR(LOOKUP(2, 1/(coordinates!$A$2:$A$148&lt;=B1136)/(coordinates!$B$2:$B$148&gt;=B1136), coordinates!$C$2:$C$148), "-")</f>
        <v>U73</v>
      </c>
      <c r="D1136" s="15" t="str">
        <f>IFERROR(LOOKUP(2, 1/(coordinates!$A$2:$A$148&lt;=$B1136)/(coordinates!$B$2:$B$148&gt;=$B1136), coordinates!$D$2:$D$148), "-")</f>
        <v>DNA replication origin-binding helicase</v>
      </c>
      <c r="E1136" s="15" t="str">
        <f>IFERROR(LOOKUP(2, 1/(coordinates!$A$2:$A$148&lt;=$B1136)/(coordinates!$B$2:$B$148&gt;=$B1136), coordinates!$E$2:$E$148), "-")</f>
        <v>involved in DNA replication</v>
      </c>
      <c r="F1136" s="15" t="s">
        <v>12</v>
      </c>
      <c r="G1136" s="15" t="s">
        <v>9</v>
      </c>
      <c r="H1136" s="21" t="s">
        <v>218</v>
      </c>
      <c r="I1136" s="15" t="s">
        <v>11</v>
      </c>
      <c r="J1136" s="15">
        <v>132</v>
      </c>
      <c r="K1136" s="15">
        <v>0</v>
      </c>
      <c r="L1136" s="15">
        <v>132</v>
      </c>
      <c r="M1136" s="15">
        <v>28249</v>
      </c>
      <c r="N1136" s="15" t="str" cm="1">
        <f t="array" ref="N1136">IFERROR(LOOKUP(2, 1/(coordinates!$A$2:$A$148&lt;=M1136)/(coordinates!$B$2:$B$148&gt;=M1136), coordinates!$C$2:$C$148), "-")</f>
        <v>U73</v>
      </c>
      <c r="O1136" s="15" t="s">
        <v>12</v>
      </c>
      <c r="P1136" s="15" t="s">
        <v>9</v>
      </c>
      <c r="Q1136" s="21" t="s">
        <v>219</v>
      </c>
      <c r="R1136" s="15" t="s">
        <v>11</v>
      </c>
      <c r="S1136" s="15">
        <v>73</v>
      </c>
      <c r="T1136" s="15">
        <v>2</v>
      </c>
      <c r="U1136" s="15">
        <v>71</v>
      </c>
    </row>
    <row r="1137" spans="1:21" x14ac:dyDescent="0.2">
      <c r="A1137" s="15" t="s">
        <v>1251</v>
      </c>
      <c r="B1137" s="15">
        <v>28264</v>
      </c>
      <c r="C1137" s="15" t="str" cm="1">
        <f t="array" ref="C1137">IFERROR(LOOKUP(2, 1/(coordinates!$A$2:$A$148&lt;=B1137)/(coordinates!$B$2:$B$148&gt;=B1137), coordinates!$C$2:$C$148), "-")</f>
        <v>U73</v>
      </c>
      <c r="D1137" s="15" t="str">
        <f>IFERROR(LOOKUP(2, 1/(coordinates!$A$2:$A$148&lt;=$B1137)/(coordinates!$B$2:$B$148&gt;=$B1137), coordinates!$D$2:$D$148), "-")</f>
        <v>DNA replication origin-binding helicase</v>
      </c>
      <c r="E1137" s="15" t="str">
        <f>IFERROR(LOOKUP(2, 1/(coordinates!$A$2:$A$148&lt;=$B1137)/(coordinates!$B$2:$B$148&gt;=$B1137), coordinates!$E$2:$E$148), "-")</f>
        <v>involved in DNA replication</v>
      </c>
      <c r="F1137" s="15" t="s">
        <v>13</v>
      </c>
      <c r="G1137" s="15" t="s">
        <v>10</v>
      </c>
      <c r="H1137" s="21" t="s">
        <v>220</v>
      </c>
      <c r="I1137" s="15" t="s">
        <v>11</v>
      </c>
      <c r="J1137" s="15">
        <v>142</v>
      </c>
      <c r="K1137" s="15">
        <v>0</v>
      </c>
      <c r="L1137" s="15">
        <v>141</v>
      </c>
      <c r="M1137" s="15">
        <v>28264</v>
      </c>
      <c r="N1137" s="15" t="str" cm="1">
        <f t="array" ref="N1137">IFERROR(LOOKUP(2, 1/(coordinates!$A$2:$A$148&lt;=M1137)/(coordinates!$B$2:$B$148&gt;=M1137), coordinates!$C$2:$C$148), "-")</f>
        <v>U73</v>
      </c>
      <c r="O1137" s="15" t="s">
        <v>13</v>
      </c>
      <c r="P1137" s="15" t="s">
        <v>10</v>
      </c>
      <c r="Q1137" s="26">
        <v>32988</v>
      </c>
      <c r="R1137" s="15" t="s">
        <v>11</v>
      </c>
      <c r="S1137" s="15">
        <v>75</v>
      </c>
      <c r="T1137" s="15">
        <v>3</v>
      </c>
      <c r="U1137" s="15">
        <v>62</v>
      </c>
    </row>
    <row r="1138" spans="1:21" x14ac:dyDescent="0.2">
      <c r="A1138" s="15" t="s">
        <v>1251</v>
      </c>
      <c r="B1138" s="15">
        <v>28339</v>
      </c>
      <c r="C1138" s="15" t="str" cm="1">
        <f t="array" ref="C1138">IFERROR(LOOKUP(2, 1/(coordinates!$A$2:$A$148&lt;=B1138)/(coordinates!$B$2:$B$148&gt;=B1138), coordinates!$C$2:$C$148), "-")</f>
        <v>U73</v>
      </c>
      <c r="D1138" s="15" t="str">
        <f>IFERROR(LOOKUP(2, 1/(coordinates!$A$2:$A$148&lt;=$B1138)/(coordinates!$B$2:$B$148&gt;=$B1138), coordinates!$D$2:$D$148), "-")</f>
        <v>DNA replication origin-binding helicase</v>
      </c>
      <c r="E1138" s="15" t="str">
        <f>IFERROR(LOOKUP(2, 1/(coordinates!$A$2:$A$148&lt;=$B1138)/(coordinates!$B$2:$B$148&gt;=$B1138), coordinates!$E$2:$E$148), "-")</f>
        <v>involved in DNA replication</v>
      </c>
      <c r="F1138" s="15" t="s">
        <v>12</v>
      </c>
      <c r="G1138" s="15" t="s">
        <v>9</v>
      </c>
      <c r="H1138" s="21" t="s">
        <v>221</v>
      </c>
      <c r="I1138" s="15" t="s">
        <v>11</v>
      </c>
      <c r="J1138" s="15">
        <v>139</v>
      </c>
      <c r="K1138" s="15">
        <v>0</v>
      </c>
      <c r="L1138" s="15">
        <v>139</v>
      </c>
      <c r="M1138" s="15">
        <v>28339</v>
      </c>
      <c r="N1138" s="15" t="str" cm="1">
        <f t="array" ref="N1138">IFERROR(LOOKUP(2, 1/(coordinates!$A$2:$A$148&lt;=M1138)/(coordinates!$B$2:$B$148&gt;=M1138), coordinates!$C$2:$C$148), "-")</f>
        <v>U73</v>
      </c>
      <c r="O1138" s="15" t="s">
        <v>12</v>
      </c>
      <c r="P1138" s="15" t="s">
        <v>9</v>
      </c>
      <c r="Q1138" s="26">
        <v>48373</v>
      </c>
      <c r="R1138" s="15" t="s">
        <v>11</v>
      </c>
      <c r="S1138" s="15">
        <v>80</v>
      </c>
      <c r="T1138" s="15">
        <v>1</v>
      </c>
      <c r="U1138" s="15">
        <v>78</v>
      </c>
    </row>
    <row r="1139" spans="1:21" x14ac:dyDescent="0.2">
      <c r="A1139" s="15" t="s">
        <v>1251</v>
      </c>
      <c r="B1139" s="15">
        <v>28453</v>
      </c>
      <c r="C1139" s="15" t="str" cm="1">
        <f t="array" ref="C1139">IFERROR(LOOKUP(2, 1/(coordinates!$A$2:$A$148&lt;=B1139)/(coordinates!$B$2:$B$148&gt;=B1139), coordinates!$C$2:$C$148), "-")</f>
        <v>U73</v>
      </c>
      <c r="D1139" s="15" t="str">
        <f>IFERROR(LOOKUP(2, 1/(coordinates!$A$2:$A$148&lt;=$B1139)/(coordinates!$B$2:$B$148&gt;=$B1139), coordinates!$D$2:$D$148), "-")</f>
        <v>DNA replication origin-binding helicase</v>
      </c>
      <c r="E1139" s="15" t="str">
        <f>IFERROR(LOOKUP(2, 1/(coordinates!$A$2:$A$148&lt;=$B1139)/(coordinates!$B$2:$B$148&gt;=$B1139), coordinates!$E$2:$E$148), "-")</f>
        <v>involved in DNA replication</v>
      </c>
      <c r="F1139" s="15" t="s">
        <v>10</v>
      </c>
      <c r="G1139" s="15" t="s">
        <v>13</v>
      </c>
      <c r="H1139" s="21" t="s">
        <v>222</v>
      </c>
      <c r="I1139" s="15" t="s">
        <v>11</v>
      </c>
      <c r="J1139" s="15">
        <v>112</v>
      </c>
      <c r="K1139" s="15">
        <v>0</v>
      </c>
      <c r="L1139" s="15">
        <v>112</v>
      </c>
      <c r="M1139" s="15">
        <v>28453</v>
      </c>
      <c r="N1139" s="15" t="str" cm="1">
        <f t="array" ref="N1139">IFERROR(LOOKUP(2, 1/(coordinates!$A$2:$A$148&lt;=M1139)/(coordinates!$B$2:$B$148&gt;=M1139), coordinates!$C$2:$C$148), "-")</f>
        <v>U73</v>
      </c>
      <c r="O1139" s="15" t="s">
        <v>10</v>
      </c>
      <c r="P1139" s="15" t="s">
        <v>13</v>
      </c>
      <c r="Q1139" s="26">
        <v>40867</v>
      </c>
      <c r="R1139" s="15" t="s">
        <v>11</v>
      </c>
      <c r="S1139" s="15">
        <v>74</v>
      </c>
      <c r="T1139" s="15">
        <v>2</v>
      </c>
      <c r="U1139" s="15">
        <v>68</v>
      </c>
    </row>
    <row r="1140" spans="1:21" x14ac:dyDescent="0.2">
      <c r="A1140" s="15" t="s">
        <v>1251</v>
      </c>
      <c r="B1140" s="15">
        <v>28546</v>
      </c>
      <c r="C1140" s="15" t="str" cm="1">
        <f t="array" ref="C1140">IFERROR(LOOKUP(2, 1/(coordinates!$A$2:$A$148&lt;=B1140)/(coordinates!$B$2:$B$148&gt;=B1140), coordinates!$C$2:$C$148), "-")</f>
        <v>U73</v>
      </c>
      <c r="D1140" s="15" t="str">
        <f>IFERROR(LOOKUP(2, 1/(coordinates!$A$2:$A$148&lt;=$B1140)/(coordinates!$B$2:$B$148&gt;=$B1140), coordinates!$D$2:$D$148), "-")</f>
        <v>DNA replication origin-binding helicase</v>
      </c>
      <c r="E1140" s="15" t="str">
        <f>IFERROR(LOOKUP(2, 1/(coordinates!$A$2:$A$148&lt;=$B1140)/(coordinates!$B$2:$B$148&gt;=$B1140), coordinates!$E$2:$E$148), "-")</f>
        <v>involved in DNA replication</v>
      </c>
      <c r="F1140" s="15" t="s">
        <v>12</v>
      </c>
      <c r="G1140" s="15" t="s">
        <v>10</v>
      </c>
      <c r="H1140" s="21" t="s">
        <v>223</v>
      </c>
      <c r="I1140" s="15" t="s">
        <v>11</v>
      </c>
      <c r="J1140" s="15">
        <v>120</v>
      </c>
      <c r="K1140" s="15">
        <v>14</v>
      </c>
      <c r="L1140" s="15">
        <v>106</v>
      </c>
      <c r="M1140" s="15">
        <v>28546</v>
      </c>
      <c r="N1140" s="15" t="str" cm="1">
        <f t="array" ref="N1140">IFERROR(LOOKUP(2, 1/(coordinates!$A$2:$A$148&lt;=M1140)/(coordinates!$B$2:$B$148&gt;=M1140), coordinates!$C$2:$C$148), "-")</f>
        <v>U73</v>
      </c>
      <c r="O1140" s="15" t="s">
        <v>12</v>
      </c>
      <c r="P1140" s="15" t="s">
        <v>10</v>
      </c>
      <c r="Q1140" s="26">
        <v>36074</v>
      </c>
      <c r="R1140" s="15" t="s">
        <v>11</v>
      </c>
      <c r="S1140" s="15">
        <v>72</v>
      </c>
      <c r="T1140" s="15">
        <v>3</v>
      </c>
      <c r="U1140" s="15">
        <v>62</v>
      </c>
    </row>
    <row r="1141" spans="1:21" x14ac:dyDescent="0.2">
      <c r="A1141" s="15" t="s">
        <v>1251</v>
      </c>
      <c r="B1141" s="15">
        <v>28573</v>
      </c>
      <c r="C1141" s="15" t="str" cm="1">
        <f t="array" ref="C1141">IFERROR(LOOKUP(2, 1/(coordinates!$A$2:$A$148&lt;=B1141)/(coordinates!$B$2:$B$148&gt;=B1141), coordinates!$C$2:$C$148), "-")</f>
        <v>U73</v>
      </c>
      <c r="D1141" s="15" t="str">
        <f>IFERROR(LOOKUP(2, 1/(coordinates!$A$2:$A$148&lt;=$B1141)/(coordinates!$B$2:$B$148&gt;=$B1141), coordinates!$D$2:$D$148), "-")</f>
        <v>DNA replication origin-binding helicase</v>
      </c>
      <c r="E1141" s="15" t="str">
        <f>IFERROR(LOOKUP(2, 1/(coordinates!$A$2:$A$148&lt;=$B1141)/(coordinates!$B$2:$B$148&gt;=$B1141), coordinates!$E$2:$E$148), "-")</f>
        <v>involved in DNA replication</v>
      </c>
      <c r="F1141" s="15" t="s">
        <v>9</v>
      </c>
      <c r="G1141" s="15" t="s">
        <v>10</v>
      </c>
      <c r="H1141" s="21" t="s">
        <v>224</v>
      </c>
      <c r="I1141" s="15" t="s">
        <v>11</v>
      </c>
      <c r="J1141" s="15">
        <v>96</v>
      </c>
      <c r="K1141" s="15">
        <v>0</v>
      </c>
      <c r="L1141" s="15">
        <v>96</v>
      </c>
      <c r="M1141" s="15">
        <v>28573</v>
      </c>
      <c r="N1141" s="15" t="str" cm="1">
        <f t="array" ref="N1141">IFERROR(LOOKUP(2, 1/(coordinates!$A$2:$A$148&lt;=M1141)/(coordinates!$B$2:$B$148&gt;=M1141), coordinates!$C$2:$C$148), "-")</f>
        <v>U73</v>
      </c>
      <c r="O1141" s="15" t="s">
        <v>9</v>
      </c>
      <c r="P1141" s="15" t="s">
        <v>10</v>
      </c>
      <c r="Q1141" s="26">
        <v>30786</v>
      </c>
      <c r="R1141" s="15" t="s">
        <v>11</v>
      </c>
      <c r="S1141" s="15">
        <v>70</v>
      </c>
      <c r="T1141" s="15">
        <v>2</v>
      </c>
      <c r="U1141" s="15">
        <v>63</v>
      </c>
    </row>
    <row r="1142" spans="1:21" x14ac:dyDescent="0.2">
      <c r="A1142" s="15" t="s">
        <v>1251</v>
      </c>
      <c r="B1142" s="15">
        <v>28675</v>
      </c>
      <c r="C1142" s="15" t="str" cm="1">
        <f t="array" ref="C1142">IFERROR(LOOKUP(2, 1/(coordinates!$A$2:$A$148&lt;=B1142)/(coordinates!$B$2:$B$148&gt;=B1142), coordinates!$C$2:$C$148), "-")</f>
        <v>U73</v>
      </c>
      <c r="D1142" s="15" t="str">
        <f>IFERROR(LOOKUP(2, 1/(coordinates!$A$2:$A$148&lt;=$B1142)/(coordinates!$B$2:$B$148&gt;=$B1142), coordinates!$D$2:$D$148), "-")</f>
        <v>DNA replication origin-binding helicase</v>
      </c>
      <c r="E1142" s="15" t="str">
        <f>IFERROR(LOOKUP(2, 1/(coordinates!$A$2:$A$148&lt;=$B1142)/(coordinates!$B$2:$B$148&gt;=$B1142), coordinates!$E$2:$E$148), "-")</f>
        <v>involved in DNA replication</v>
      </c>
      <c r="F1142" s="15" t="s">
        <v>16</v>
      </c>
      <c r="G1142" s="15" t="s">
        <v>17</v>
      </c>
      <c r="H1142" s="21" t="s">
        <v>225</v>
      </c>
      <c r="I1142" s="15" t="s">
        <v>18</v>
      </c>
      <c r="J1142" s="15">
        <v>94</v>
      </c>
      <c r="K1142" s="15">
        <v>0</v>
      </c>
      <c r="L1142" s="15">
        <v>94</v>
      </c>
      <c r="M1142" s="15">
        <v>28675</v>
      </c>
      <c r="N1142" s="15" t="str" cm="1">
        <f t="array" ref="N1142">IFERROR(LOOKUP(2, 1/(coordinates!$A$2:$A$148&lt;=M1142)/(coordinates!$B$2:$B$148&gt;=M1142), coordinates!$C$2:$C$148), "-")</f>
        <v>U73</v>
      </c>
      <c r="O1142" s="15" t="s">
        <v>16</v>
      </c>
      <c r="P1142" s="15" t="s">
        <v>17</v>
      </c>
      <c r="Q1142" s="26">
        <v>64354</v>
      </c>
      <c r="R1142" s="15" t="s">
        <v>18</v>
      </c>
      <c r="S1142" s="15">
        <v>67</v>
      </c>
      <c r="T1142" s="15">
        <v>3</v>
      </c>
      <c r="U1142" s="15">
        <v>62</v>
      </c>
    </row>
    <row r="1143" spans="1:21" x14ac:dyDescent="0.2">
      <c r="A1143" s="15" t="s">
        <v>1251</v>
      </c>
      <c r="B1143" s="15">
        <v>28701</v>
      </c>
      <c r="C1143" s="15" t="str" cm="1">
        <f t="array" ref="C1143">IFERROR(LOOKUP(2, 1/(coordinates!$A$2:$A$148&lt;=B1143)/(coordinates!$B$2:$B$148&gt;=B1143), coordinates!$C$2:$C$148), "-")</f>
        <v>U73</v>
      </c>
      <c r="D1143" s="15" t="str">
        <f>IFERROR(LOOKUP(2, 1/(coordinates!$A$2:$A$148&lt;=$B1143)/(coordinates!$B$2:$B$148&gt;=$B1143), coordinates!$D$2:$D$148), "-")</f>
        <v>DNA replication origin-binding helicase</v>
      </c>
      <c r="E1143" s="15" t="str">
        <f>IFERROR(LOOKUP(2, 1/(coordinates!$A$2:$A$148&lt;=$B1143)/(coordinates!$B$2:$B$148&gt;=$B1143), coordinates!$E$2:$E$148), "-")</f>
        <v>involved in DNA replication</v>
      </c>
      <c r="F1143" s="15" t="s">
        <v>9</v>
      </c>
      <c r="G1143" s="15" t="s">
        <v>12</v>
      </c>
      <c r="H1143" s="21" t="s">
        <v>226</v>
      </c>
      <c r="I1143" s="15" t="s">
        <v>11</v>
      </c>
      <c r="J1143" s="15">
        <v>117</v>
      </c>
      <c r="K1143" s="15">
        <v>11</v>
      </c>
      <c r="L1143" s="15">
        <v>106</v>
      </c>
      <c r="M1143" s="15">
        <v>28701</v>
      </c>
      <c r="N1143" s="15" t="str" cm="1">
        <f t="array" ref="N1143">IFERROR(LOOKUP(2, 1/(coordinates!$A$2:$A$148&lt;=M1143)/(coordinates!$B$2:$B$148&gt;=M1143), coordinates!$C$2:$C$148), "-")</f>
        <v>U73</v>
      </c>
      <c r="O1143" s="15" t="s">
        <v>9</v>
      </c>
      <c r="P1143" s="15" t="s">
        <v>12</v>
      </c>
      <c r="Q1143" s="26">
        <v>39812</v>
      </c>
      <c r="R1143" s="15" t="s">
        <v>11</v>
      </c>
      <c r="S1143" s="15">
        <v>67</v>
      </c>
      <c r="T1143" s="15">
        <v>2</v>
      </c>
      <c r="U1143" s="15">
        <v>56</v>
      </c>
    </row>
    <row r="1144" spans="1:21" x14ac:dyDescent="0.2">
      <c r="A1144" s="15" t="s">
        <v>1251</v>
      </c>
      <c r="B1144" s="15">
        <v>28813</v>
      </c>
      <c r="C1144" s="15" t="str" cm="1">
        <f t="array" ref="C1144">IFERROR(LOOKUP(2, 1/(coordinates!$A$2:$A$148&lt;=B1144)/(coordinates!$B$2:$B$148&gt;=B1144), coordinates!$C$2:$C$148), "-")</f>
        <v>U73</v>
      </c>
      <c r="D1144" s="15" t="str">
        <f>IFERROR(LOOKUP(2, 1/(coordinates!$A$2:$A$148&lt;=$B1144)/(coordinates!$B$2:$B$148&gt;=$B1144), coordinates!$D$2:$D$148), "-")</f>
        <v>DNA replication origin-binding helicase</v>
      </c>
      <c r="E1144" s="15" t="str">
        <f>IFERROR(LOOKUP(2, 1/(coordinates!$A$2:$A$148&lt;=$B1144)/(coordinates!$B$2:$B$148&gt;=$B1144), coordinates!$E$2:$E$148), "-")</f>
        <v>involved in DNA replication</v>
      </c>
      <c r="F1144" s="15" t="s">
        <v>9</v>
      </c>
      <c r="G1144" s="15" t="s">
        <v>12</v>
      </c>
      <c r="H1144" s="21" t="s">
        <v>227</v>
      </c>
      <c r="I1144" s="15" t="s">
        <v>11</v>
      </c>
      <c r="J1144" s="15">
        <v>110</v>
      </c>
      <c r="K1144" s="15">
        <v>0</v>
      </c>
      <c r="L1144" s="15">
        <v>11</v>
      </c>
      <c r="M1144" s="15">
        <v>28813</v>
      </c>
      <c r="N1144" s="15" t="str" cm="1">
        <f t="array" ref="N1144">IFERROR(LOOKUP(2, 1/(coordinates!$A$2:$A$148&lt;=M1144)/(coordinates!$B$2:$B$148&gt;=M1144), coordinates!$C$2:$C$148), "-")</f>
        <v>U73</v>
      </c>
      <c r="O1144" s="15" t="s">
        <v>9</v>
      </c>
      <c r="P1144" s="15" t="s">
        <v>12</v>
      </c>
      <c r="Q1144" s="21" t="s">
        <v>228</v>
      </c>
      <c r="R1144" s="15" t="s">
        <v>11</v>
      </c>
      <c r="S1144" s="15">
        <v>72</v>
      </c>
      <c r="T1144" s="15">
        <v>3</v>
      </c>
      <c r="U1144" s="15">
        <v>67</v>
      </c>
    </row>
    <row r="1145" spans="1:21" x14ac:dyDescent="0.2">
      <c r="A1145" s="15" t="s">
        <v>1251</v>
      </c>
      <c r="B1145" s="15">
        <v>28847</v>
      </c>
      <c r="C1145" s="15" t="str" cm="1">
        <f t="array" ref="C1145">IFERROR(LOOKUP(2, 1/(coordinates!$A$2:$A$148&lt;=B1145)/(coordinates!$B$2:$B$148&gt;=B1145), coordinates!$C$2:$C$148), "-")</f>
        <v>U73</v>
      </c>
      <c r="D1145" s="15" t="str">
        <f>IFERROR(LOOKUP(2, 1/(coordinates!$A$2:$A$148&lt;=$B1145)/(coordinates!$B$2:$B$148&gt;=$B1145), coordinates!$D$2:$D$148), "-")</f>
        <v>DNA replication origin-binding helicase</v>
      </c>
      <c r="E1145" s="15" t="str">
        <f>IFERROR(LOOKUP(2, 1/(coordinates!$A$2:$A$148&lt;=$B1145)/(coordinates!$B$2:$B$148&gt;=$B1145), coordinates!$E$2:$E$148), "-")</f>
        <v>involved in DNA replication</v>
      </c>
      <c r="F1145" s="15" t="s">
        <v>13</v>
      </c>
      <c r="G1145" s="15" t="s">
        <v>12</v>
      </c>
      <c r="H1145" s="21" t="s">
        <v>229</v>
      </c>
      <c r="I1145" s="15" t="s">
        <v>11</v>
      </c>
      <c r="J1145" s="15">
        <v>111</v>
      </c>
      <c r="K1145" s="15">
        <v>6</v>
      </c>
      <c r="L1145" s="15">
        <v>105</v>
      </c>
      <c r="M1145" s="15">
        <v>28847</v>
      </c>
      <c r="N1145" s="15" t="str" cm="1">
        <f t="array" ref="N1145">IFERROR(LOOKUP(2, 1/(coordinates!$A$2:$A$148&lt;=M1145)/(coordinates!$B$2:$B$148&gt;=M1145), coordinates!$C$2:$C$148), "-")</f>
        <v>U73</v>
      </c>
      <c r="O1145" s="15" t="s">
        <v>13</v>
      </c>
      <c r="P1145" s="15" t="s">
        <v>12</v>
      </c>
      <c r="Q1145" s="26">
        <v>43722</v>
      </c>
      <c r="R1145" s="15" t="s">
        <v>11</v>
      </c>
      <c r="S1145" s="15">
        <v>73</v>
      </c>
      <c r="T1145" s="15">
        <v>3</v>
      </c>
      <c r="U1145" s="15">
        <v>66</v>
      </c>
    </row>
    <row r="1146" spans="1:21" x14ac:dyDescent="0.2">
      <c r="A1146" s="15" t="s">
        <v>1251</v>
      </c>
      <c r="B1146" s="15">
        <v>28854</v>
      </c>
      <c r="C1146" s="15" t="str" cm="1">
        <f t="array" ref="C1146">IFERROR(LOOKUP(2, 1/(coordinates!$A$2:$A$148&lt;=B1146)/(coordinates!$B$2:$B$148&gt;=B1146), coordinates!$C$2:$C$148), "-")</f>
        <v>U73</v>
      </c>
      <c r="D1146" s="15" t="str">
        <f>IFERROR(LOOKUP(2, 1/(coordinates!$A$2:$A$148&lt;=$B1146)/(coordinates!$B$2:$B$148&gt;=$B1146), coordinates!$D$2:$D$148), "-")</f>
        <v>DNA replication origin-binding helicase</v>
      </c>
      <c r="E1146" s="15" t="str">
        <f>IFERROR(LOOKUP(2, 1/(coordinates!$A$2:$A$148&lt;=$B1146)/(coordinates!$B$2:$B$148&gt;=$B1146), coordinates!$E$2:$E$148), "-")</f>
        <v>involved in DNA replication</v>
      </c>
      <c r="F1146" s="15" t="s">
        <v>10</v>
      </c>
      <c r="G1146" s="15" t="s">
        <v>9</v>
      </c>
      <c r="H1146" s="21" t="s">
        <v>230</v>
      </c>
      <c r="I1146" s="15" t="s">
        <v>11</v>
      </c>
      <c r="J1146" s="15">
        <v>108</v>
      </c>
      <c r="K1146" s="15">
        <v>6</v>
      </c>
      <c r="L1146" s="15">
        <v>102</v>
      </c>
      <c r="M1146" s="15">
        <v>28854</v>
      </c>
      <c r="N1146" s="15" t="str" cm="1">
        <f t="array" ref="N1146">IFERROR(LOOKUP(2, 1/(coordinates!$A$2:$A$148&lt;=M1146)/(coordinates!$B$2:$B$148&gt;=M1146), coordinates!$C$2:$C$148), "-")</f>
        <v>U73</v>
      </c>
      <c r="O1146" s="15" t="s">
        <v>10</v>
      </c>
      <c r="P1146" s="15" t="s">
        <v>9</v>
      </c>
      <c r="Q1146" s="26">
        <v>34702</v>
      </c>
      <c r="R1146" s="15" t="s">
        <v>11</v>
      </c>
      <c r="S1146" s="15">
        <v>74</v>
      </c>
      <c r="T1146" s="15">
        <v>4</v>
      </c>
      <c r="U1146" s="15">
        <v>64</v>
      </c>
    </row>
    <row r="1147" spans="1:21" x14ac:dyDescent="0.2">
      <c r="A1147" s="15" t="s">
        <v>1251</v>
      </c>
      <c r="B1147" s="15">
        <v>28948</v>
      </c>
      <c r="C1147" s="15" t="str" cm="1">
        <f t="array" ref="C1147">IFERROR(LOOKUP(2, 1/(coordinates!$A$2:$A$148&lt;=B1147)/(coordinates!$B$2:$B$148&gt;=B1147), coordinates!$C$2:$C$148), "-")</f>
        <v>U73</v>
      </c>
      <c r="D1147" s="15" t="str">
        <f>IFERROR(LOOKUP(2, 1/(coordinates!$A$2:$A$148&lt;=$B1147)/(coordinates!$B$2:$B$148&gt;=$B1147), coordinates!$D$2:$D$148), "-")</f>
        <v>DNA replication origin-binding helicase</v>
      </c>
      <c r="E1147" s="15" t="str">
        <f>IFERROR(LOOKUP(2, 1/(coordinates!$A$2:$A$148&lt;=$B1147)/(coordinates!$B$2:$B$148&gt;=$B1147), coordinates!$E$2:$E$148), "-")</f>
        <v>involved in DNA replication</v>
      </c>
      <c r="F1147" s="15" t="s">
        <v>9</v>
      </c>
      <c r="G1147" s="15" t="s">
        <v>12</v>
      </c>
      <c r="H1147" s="21" t="s">
        <v>231</v>
      </c>
      <c r="I1147" s="15" t="s">
        <v>11</v>
      </c>
      <c r="J1147" s="15">
        <v>50</v>
      </c>
      <c r="K1147" s="15">
        <v>2</v>
      </c>
      <c r="L1147" s="15">
        <v>48</v>
      </c>
      <c r="M1147" s="15">
        <v>28948</v>
      </c>
      <c r="N1147" s="15" t="str" cm="1">
        <f t="array" ref="N1147">IFERROR(LOOKUP(2, 1/(coordinates!$A$2:$A$148&lt;=M1147)/(coordinates!$B$2:$B$148&gt;=M1147), coordinates!$C$2:$C$148), "-")</f>
        <v>U73</v>
      </c>
      <c r="O1147" s="15" t="s">
        <v>9</v>
      </c>
      <c r="P1147" s="15" t="s">
        <v>12</v>
      </c>
      <c r="Q1147" s="21" t="s">
        <v>232</v>
      </c>
      <c r="R1147" s="15" t="s">
        <v>11</v>
      </c>
      <c r="S1147" s="15">
        <v>66</v>
      </c>
      <c r="T1147" s="15">
        <v>1</v>
      </c>
      <c r="U1147" s="15">
        <v>63</v>
      </c>
    </row>
    <row r="1148" spans="1:21" x14ac:dyDescent="0.2">
      <c r="A1148" s="15" t="s">
        <v>1251</v>
      </c>
      <c r="B1148" s="15">
        <v>29530</v>
      </c>
      <c r="C1148" s="15" t="str" cm="1">
        <f t="array" ref="C1148">IFERROR(LOOKUP(2, 1/(coordinates!$A$2:$A$148&lt;=B1148)/(coordinates!$B$2:$B$148&gt;=B1148), coordinates!$C$2:$C$148), "-")</f>
        <v>U73</v>
      </c>
      <c r="D1148" s="15" t="str">
        <f>IFERROR(LOOKUP(2, 1/(coordinates!$A$2:$A$148&lt;=$B1148)/(coordinates!$B$2:$B$148&gt;=$B1148), coordinates!$D$2:$D$148), "-")</f>
        <v>DNA replication origin-binding helicase</v>
      </c>
      <c r="E1148" s="15" t="str">
        <f>IFERROR(LOOKUP(2, 1/(coordinates!$A$2:$A$148&lt;=$B1148)/(coordinates!$B$2:$B$148&gt;=$B1148), coordinates!$E$2:$E$148), "-")</f>
        <v>involved in DNA replication</v>
      </c>
      <c r="F1148" s="15" t="s">
        <v>10</v>
      </c>
      <c r="G1148" s="15" t="s">
        <v>13</v>
      </c>
      <c r="H1148" s="21" t="s">
        <v>233</v>
      </c>
      <c r="I1148" s="15" t="s">
        <v>11</v>
      </c>
      <c r="J1148" s="15">
        <v>39</v>
      </c>
      <c r="K1148" s="15">
        <v>0</v>
      </c>
      <c r="L1148" s="15">
        <v>39</v>
      </c>
      <c r="M1148" s="15">
        <v>29530</v>
      </c>
      <c r="N1148" s="15" t="str" cm="1">
        <f t="array" ref="N1148">IFERROR(LOOKUP(2, 1/(coordinates!$A$2:$A$148&lt;=M1148)/(coordinates!$B$2:$B$148&gt;=M1148), coordinates!$C$2:$C$148), "-")</f>
        <v>U73</v>
      </c>
      <c r="O1148" s="15" t="s">
        <v>10</v>
      </c>
      <c r="P1148" s="15" t="s">
        <v>13</v>
      </c>
      <c r="Q1148" s="26">
        <v>40067</v>
      </c>
      <c r="R1148" s="15" t="s">
        <v>11</v>
      </c>
      <c r="S1148" s="15">
        <v>61</v>
      </c>
      <c r="T1148" s="15">
        <v>1</v>
      </c>
      <c r="U1148" s="15">
        <v>59</v>
      </c>
    </row>
    <row r="1149" spans="1:21" x14ac:dyDescent="0.2">
      <c r="A1149" s="15" t="s">
        <v>1251</v>
      </c>
      <c r="B1149" s="15">
        <v>29578</v>
      </c>
      <c r="C1149" s="15" t="str" cm="1">
        <f t="array" ref="C1149">IFERROR(LOOKUP(2, 1/(coordinates!$A$2:$A$148&lt;=B1149)/(coordinates!$B$2:$B$148&gt;=B1149), coordinates!$C$2:$C$148), "-")</f>
        <v>U73</v>
      </c>
      <c r="D1149" s="15" t="str">
        <f>IFERROR(LOOKUP(2, 1/(coordinates!$A$2:$A$148&lt;=$B1149)/(coordinates!$B$2:$B$148&gt;=$B1149), coordinates!$D$2:$D$148), "-")</f>
        <v>DNA replication origin-binding helicase</v>
      </c>
      <c r="E1149" s="15" t="str">
        <f>IFERROR(LOOKUP(2, 1/(coordinates!$A$2:$A$148&lt;=$B1149)/(coordinates!$B$2:$B$148&gt;=$B1149), coordinates!$E$2:$E$148), "-")</f>
        <v>involved in DNA replication</v>
      </c>
      <c r="F1149" s="15" t="s">
        <v>12</v>
      </c>
      <c r="G1149" s="15" t="s">
        <v>13</v>
      </c>
      <c r="H1149" s="21" t="s">
        <v>234</v>
      </c>
      <c r="I1149" s="15" t="s">
        <v>11</v>
      </c>
      <c r="J1149" s="15">
        <v>35</v>
      </c>
      <c r="K1149" s="15">
        <v>0</v>
      </c>
      <c r="L1149" s="15">
        <v>35</v>
      </c>
      <c r="M1149" s="15">
        <v>29578</v>
      </c>
      <c r="N1149" s="15" t="str" cm="1">
        <f t="array" ref="N1149">IFERROR(LOOKUP(2, 1/(coordinates!$A$2:$A$148&lt;=M1149)/(coordinates!$B$2:$B$148&gt;=M1149), coordinates!$C$2:$C$148), "-")</f>
        <v>U73</v>
      </c>
      <c r="O1149" s="15" t="s">
        <v>12</v>
      </c>
      <c r="P1149" s="15" t="s">
        <v>13</v>
      </c>
      <c r="Q1149" s="26">
        <v>28532</v>
      </c>
      <c r="R1149" s="15" t="s">
        <v>11</v>
      </c>
      <c r="S1149" s="15">
        <v>67</v>
      </c>
      <c r="T1149" s="15">
        <v>5</v>
      </c>
      <c r="U1149" s="15">
        <v>60</v>
      </c>
    </row>
    <row r="1150" spans="1:21" x14ac:dyDescent="0.2">
      <c r="A1150" s="15" t="s">
        <v>1251</v>
      </c>
      <c r="B1150" s="15">
        <v>29737</v>
      </c>
      <c r="C1150" s="15" t="str" cm="1">
        <f t="array" ref="C1150">IFERROR(LOOKUP(2, 1/(coordinates!$A$2:$A$148&lt;=B1150)/(coordinates!$B$2:$B$148&gt;=B1150), coordinates!$C$2:$C$148), "-")</f>
        <v>U73</v>
      </c>
      <c r="D1150" s="15" t="str">
        <f>IFERROR(LOOKUP(2, 1/(coordinates!$A$2:$A$148&lt;=$B1150)/(coordinates!$B$2:$B$148&gt;=$B1150), coordinates!$D$2:$D$148), "-")</f>
        <v>DNA replication origin-binding helicase</v>
      </c>
      <c r="E1150" s="15" t="str">
        <f>IFERROR(LOOKUP(2, 1/(coordinates!$A$2:$A$148&lt;=$B1150)/(coordinates!$B$2:$B$148&gt;=$B1150), coordinates!$E$2:$E$148), "-")</f>
        <v>involved in DNA replication</v>
      </c>
      <c r="F1150" s="15" t="s">
        <v>10</v>
      </c>
      <c r="G1150" s="15" t="s">
        <v>13</v>
      </c>
      <c r="H1150" s="21" t="s">
        <v>235</v>
      </c>
      <c r="I1150" s="15" t="s">
        <v>11</v>
      </c>
      <c r="J1150" s="15">
        <v>74</v>
      </c>
      <c r="K1150" s="15">
        <v>0</v>
      </c>
      <c r="L1150" s="15">
        <v>74</v>
      </c>
      <c r="M1150" s="15">
        <v>29737</v>
      </c>
      <c r="N1150" s="15" t="str" cm="1">
        <f t="array" ref="N1150">IFERROR(LOOKUP(2, 1/(coordinates!$A$2:$A$148&lt;=M1150)/(coordinates!$B$2:$B$148&gt;=M1150), coordinates!$C$2:$C$148), "-")</f>
        <v>U73</v>
      </c>
      <c r="O1150" s="15" t="s">
        <v>10</v>
      </c>
      <c r="P1150" s="15" t="s">
        <v>13</v>
      </c>
      <c r="Q1150" s="26">
        <v>40574</v>
      </c>
      <c r="R1150" s="15" t="s">
        <v>11</v>
      </c>
      <c r="S1150" s="15">
        <v>67</v>
      </c>
      <c r="T1150" s="15">
        <v>1</v>
      </c>
      <c r="U1150" s="15">
        <v>65</v>
      </c>
    </row>
    <row r="1151" spans="1:21" x14ac:dyDescent="0.2">
      <c r="A1151" s="15" t="s">
        <v>1251</v>
      </c>
      <c r="B1151" s="15">
        <v>29809</v>
      </c>
      <c r="C1151" s="15" t="str" cm="1">
        <f t="array" ref="C1151">IFERROR(LOOKUP(2, 1/(coordinates!$A$2:$A$148&lt;=B1151)/(coordinates!$B$2:$B$148&gt;=B1151), coordinates!$C$2:$C$148), "-")</f>
        <v>U73</v>
      </c>
      <c r="D1151" s="15" t="str">
        <f>IFERROR(LOOKUP(2, 1/(coordinates!$A$2:$A$148&lt;=$B1151)/(coordinates!$B$2:$B$148&gt;=$B1151), coordinates!$D$2:$D$148), "-")</f>
        <v>DNA replication origin-binding helicase</v>
      </c>
      <c r="E1151" s="15" t="str">
        <f>IFERROR(LOOKUP(2, 1/(coordinates!$A$2:$A$148&lt;=$B1151)/(coordinates!$B$2:$B$148&gt;=$B1151), coordinates!$E$2:$E$148), "-")</f>
        <v>involved in DNA replication</v>
      </c>
      <c r="F1151" s="15" t="s">
        <v>13</v>
      </c>
      <c r="G1151" s="15" t="s">
        <v>10</v>
      </c>
      <c r="H1151" s="21" t="s">
        <v>236</v>
      </c>
      <c r="I1151" s="15" t="s">
        <v>11</v>
      </c>
      <c r="J1151" s="15">
        <v>106</v>
      </c>
      <c r="K1151" s="15">
        <v>0</v>
      </c>
      <c r="L1151" s="15">
        <v>106</v>
      </c>
      <c r="M1151" s="15">
        <v>29809</v>
      </c>
      <c r="N1151" s="15" t="str" cm="1">
        <f t="array" ref="N1151">IFERROR(LOOKUP(2, 1/(coordinates!$A$2:$A$148&lt;=M1151)/(coordinates!$B$2:$B$148&gt;=M1151), coordinates!$C$2:$C$148), "-")</f>
        <v>U73</v>
      </c>
      <c r="O1151" s="15" t="s">
        <v>13</v>
      </c>
      <c r="P1151" s="15" t="s">
        <v>10</v>
      </c>
      <c r="Q1151" s="26">
        <v>30171</v>
      </c>
      <c r="R1151" s="15" t="s">
        <v>11</v>
      </c>
      <c r="S1151" s="15">
        <v>66</v>
      </c>
      <c r="T1151" s="15">
        <v>7</v>
      </c>
      <c r="U1151" s="15">
        <v>42</v>
      </c>
    </row>
    <row r="1152" spans="1:21" x14ac:dyDescent="0.2">
      <c r="A1152" s="15" t="s">
        <v>1251</v>
      </c>
      <c r="B1152" s="15">
        <v>29839</v>
      </c>
      <c r="C1152" s="15" t="str" cm="1">
        <f t="array" ref="C1152">IFERROR(LOOKUP(2, 1/(coordinates!$A$2:$A$148&lt;=B1152)/(coordinates!$B$2:$B$148&gt;=B1152), coordinates!$C$2:$C$148), "-")</f>
        <v>U73</v>
      </c>
      <c r="D1152" s="15" t="str">
        <f>IFERROR(LOOKUP(2, 1/(coordinates!$A$2:$A$148&lt;=$B1152)/(coordinates!$B$2:$B$148&gt;=$B1152), coordinates!$D$2:$D$148), "-")</f>
        <v>DNA replication origin-binding helicase</v>
      </c>
      <c r="E1152" s="15" t="str">
        <f>IFERROR(LOOKUP(2, 1/(coordinates!$A$2:$A$148&lt;=$B1152)/(coordinates!$B$2:$B$148&gt;=$B1152), coordinates!$E$2:$E$148), "-")</f>
        <v>involved in DNA replication</v>
      </c>
      <c r="F1152" s="15" t="s">
        <v>9</v>
      </c>
      <c r="G1152" s="15" t="s">
        <v>12</v>
      </c>
      <c r="H1152" s="21" t="s">
        <v>237</v>
      </c>
      <c r="I1152" s="15" t="s">
        <v>11</v>
      </c>
      <c r="J1152" s="15">
        <v>123</v>
      </c>
      <c r="K1152" s="15">
        <v>4</v>
      </c>
      <c r="L1152" s="15">
        <v>119</v>
      </c>
      <c r="M1152" s="15">
        <v>29839</v>
      </c>
      <c r="N1152" s="15" t="str" cm="1">
        <f t="array" ref="N1152">IFERROR(LOOKUP(2, 1/(coordinates!$A$2:$A$148&lt;=M1152)/(coordinates!$B$2:$B$148&gt;=M1152), coordinates!$C$2:$C$148), "-")</f>
        <v>U73</v>
      </c>
      <c r="O1152" s="15" t="s">
        <v>9</v>
      </c>
      <c r="P1152" s="15" t="s">
        <v>12</v>
      </c>
      <c r="Q1152" s="26">
        <v>38733</v>
      </c>
      <c r="R1152" s="15" t="s">
        <v>11</v>
      </c>
      <c r="S1152" s="15">
        <v>66</v>
      </c>
      <c r="T1152" s="15">
        <v>4</v>
      </c>
      <c r="U1152" s="15">
        <v>60</v>
      </c>
    </row>
    <row r="1153" spans="1:21" x14ac:dyDescent="0.2">
      <c r="A1153" s="15" t="s">
        <v>1251</v>
      </c>
      <c r="B1153" s="15">
        <v>29869</v>
      </c>
      <c r="C1153" s="15" t="str" cm="1">
        <f t="array" ref="C1153">IFERROR(LOOKUP(2, 1/(coordinates!$A$2:$A$148&lt;=B1153)/(coordinates!$B$2:$B$148&gt;=B1153), coordinates!$C$2:$C$148), "-")</f>
        <v>U73</v>
      </c>
      <c r="D1153" s="15" t="str">
        <f>IFERROR(LOOKUP(2, 1/(coordinates!$A$2:$A$148&lt;=$B1153)/(coordinates!$B$2:$B$148&gt;=$B1153), coordinates!$D$2:$D$148), "-")</f>
        <v>DNA replication origin-binding helicase</v>
      </c>
      <c r="E1153" s="15" t="str">
        <f>IFERROR(LOOKUP(2, 1/(coordinates!$A$2:$A$148&lt;=$B1153)/(coordinates!$B$2:$B$148&gt;=$B1153), coordinates!$E$2:$E$148), "-")</f>
        <v>involved in DNA replication</v>
      </c>
      <c r="F1153" s="15" t="s">
        <v>12</v>
      </c>
      <c r="G1153" s="15" t="s">
        <v>9</v>
      </c>
      <c r="H1153" s="21" t="s">
        <v>238</v>
      </c>
      <c r="I1153" s="15" t="s">
        <v>11</v>
      </c>
      <c r="J1153" s="15">
        <v>112</v>
      </c>
      <c r="K1153" s="15">
        <v>1</v>
      </c>
      <c r="L1153" s="15">
        <v>111</v>
      </c>
      <c r="M1153" s="15">
        <v>29869</v>
      </c>
      <c r="N1153" s="15" t="str" cm="1">
        <f t="array" ref="N1153">IFERROR(LOOKUP(2, 1/(coordinates!$A$2:$A$148&lt;=M1153)/(coordinates!$B$2:$B$148&gt;=M1153), coordinates!$C$2:$C$148), "-")</f>
        <v>U73</v>
      </c>
      <c r="O1153" s="15" t="s">
        <v>12</v>
      </c>
      <c r="P1153" s="15" t="s">
        <v>9</v>
      </c>
      <c r="Q1153" s="26">
        <v>41477</v>
      </c>
      <c r="R1153" s="15" t="s">
        <v>11</v>
      </c>
      <c r="S1153" s="15">
        <v>66</v>
      </c>
      <c r="T1153" s="15">
        <v>3</v>
      </c>
      <c r="U1153" s="15">
        <v>59</v>
      </c>
    </row>
    <row r="1154" spans="1:21" x14ac:dyDescent="0.2">
      <c r="A1154" s="15" t="s">
        <v>1251</v>
      </c>
      <c r="B1154" s="15">
        <v>29914</v>
      </c>
      <c r="C1154" s="15" t="str" cm="1">
        <f t="array" ref="C1154">IFERROR(LOOKUP(2, 1/(coordinates!$A$2:$A$148&lt;=B1154)/(coordinates!$B$2:$B$148&gt;=B1154), coordinates!$C$2:$C$148), "-")</f>
        <v>U73</v>
      </c>
      <c r="D1154" s="15" t="str">
        <f>IFERROR(LOOKUP(2, 1/(coordinates!$A$2:$A$148&lt;=$B1154)/(coordinates!$B$2:$B$148&gt;=$B1154), coordinates!$D$2:$D$148), "-")</f>
        <v>DNA replication origin-binding helicase</v>
      </c>
      <c r="E1154" s="15" t="str">
        <f>IFERROR(LOOKUP(2, 1/(coordinates!$A$2:$A$148&lt;=$B1154)/(coordinates!$B$2:$B$148&gt;=$B1154), coordinates!$E$2:$E$148), "-")</f>
        <v>involved in DNA replication</v>
      </c>
      <c r="F1154" s="15" t="s">
        <v>13</v>
      </c>
      <c r="G1154" s="15" t="s">
        <v>12</v>
      </c>
      <c r="H1154" s="21" t="s">
        <v>239</v>
      </c>
      <c r="I1154" s="15" t="s">
        <v>11</v>
      </c>
      <c r="J1154" s="15">
        <v>101</v>
      </c>
      <c r="K1154" s="15">
        <v>6</v>
      </c>
      <c r="L1154" s="15">
        <v>95</v>
      </c>
      <c r="M1154" s="15">
        <v>29914</v>
      </c>
      <c r="N1154" s="15" t="str" cm="1">
        <f t="array" ref="N1154">IFERROR(LOOKUP(2, 1/(coordinates!$A$2:$A$148&lt;=M1154)/(coordinates!$B$2:$B$148&gt;=M1154), coordinates!$C$2:$C$148), "-")</f>
        <v>U73</v>
      </c>
      <c r="O1154" s="15" t="s">
        <v>13</v>
      </c>
      <c r="P1154" s="15" t="s">
        <v>12</v>
      </c>
      <c r="Q1154" s="26">
        <v>39867</v>
      </c>
      <c r="R1154" s="15" t="s">
        <v>11</v>
      </c>
      <c r="S1154" s="15">
        <v>64</v>
      </c>
      <c r="T1154" s="15">
        <v>0</v>
      </c>
      <c r="U1154" s="15">
        <v>60</v>
      </c>
    </row>
    <row r="1155" spans="1:21" x14ac:dyDescent="0.2">
      <c r="A1155" s="15" t="s">
        <v>1251</v>
      </c>
      <c r="B1155" s="15">
        <v>30004</v>
      </c>
      <c r="C1155" s="15" t="str" cm="1">
        <f t="array" ref="C1155">IFERROR(LOOKUP(2, 1/(coordinates!$A$2:$A$148&lt;=B1155)/(coordinates!$B$2:$B$148&gt;=B1155), coordinates!$C$2:$C$148), "-")</f>
        <v>U73</v>
      </c>
      <c r="D1155" s="15" t="str">
        <f>IFERROR(LOOKUP(2, 1/(coordinates!$A$2:$A$148&lt;=$B1155)/(coordinates!$B$2:$B$148&gt;=$B1155), coordinates!$D$2:$D$148), "-")</f>
        <v>DNA replication origin-binding helicase</v>
      </c>
      <c r="E1155" s="15" t="str">
        <f>IFERROR(LOOKUP(2, 1/(coordinates!$A$2:$A$148&lt;=$B1155)/(coordinates!$B$2:$B$148&gt;=$B1155), coordinates!$E$2:$E$148), "-")</f>
        <v>involved in DNA replication</v>
      </c>
      <c r="F1155" s="15" t="s">
        <v>9</v>
      </c>
      <c r="G1155" s="15" t="s">
        <v>12</v>
      </c>
      <c r="H1155" s="21" t="s">
        <v>240</v>
      </c>
      <c r="I1155" s="15" t="s">
        <v>11</v>
      </c>
      <c r="J1155" s="15">
        <v>92</v>
      </c>
      <c r="K1155" s="15">
        <v>0</v>
      </c>
      <c r="L1155" s="15">
        <v>92</v>
      </c>
      <c r="M1155" s="15">
        <v>30004</v>
      </c>
      <c r="N1155" s="15" t="str" cm="1">
        <f t="array" ref="N1155">IFERROR(LOOKUP(2, 1/(coordinates!$A$2:$A$148&lt;=M1155)/(coordinates!$B$2:$B$148&gt;=M1155), coordinates!$C$2:$C$148), "-")</f>
        <v>U73</v>
      </c>
      <c r="O1155" s="15" t="s">
        <v>9</v>
      </c>
      <c r="P1155" s="15" t="s">
        <v>12</v>
      </c>
      <c r="Q1155" s="26">
        <v>38401</v>
      </c>
      <c r="R1155" s="15" t="s">
        <v>11</v>
      </c>
      <c r="S1155" s="15">
        <v>61</v>
      </c>
      <c r="T1155" s="15">
        <v>4</v>
      </c>
      <c r="U1155" s="15">
        <v>51</v>
      </c>
    </row>
    <row r="1156" spans="1:21" x14ac:dyDescent="0.2">
      <c r="A1156" s="15" t="s">
        <v>1251</v>
      </c>
      <c r="B1156" s="15">
        <v>30058</v>
      </c>
      <c r="C1156" s="15" t="str" cm="1">
        <f t="array" ref="C1156">IFERROR(LOOKUP(2, 1/(coordinates!$A$2:$A$148&lt;=B1156)/(coordinates!$B$2:$B$148&gt;=B1156), coordinates!$C$2:$C$148), "-")</f>
        <v>U73</v>
      </c>
      <c r="D1156" s="15" t="str">
        <f>IFERROR(LOOKUP(2, 1/(coordinates!$A$2:$A$148&lt;=$B1156)/(coordinates!$B$2:$B$148&gt;=$B1156), coordinates!$D$2:$D$148), "-")</f>
        <v>DNA replication origin-binding helicase</v>
      </c>
      <c r="E1156" s="15" t="str">
        <f>IFERROR(LOOKUP(2, 1/(coordinates!$A$2:$A$148&lt;=$B1156)/(coordinates!$B$2:$B$148&gt;=$B1156), coordinates!$E$2:$E$148), "-")</f>
        <v>involved in DNA replication</v>
      </c>
      <c r="F1156" s="15" t="s">
        <v>12</v>
      </c>
      <c r="G1156" s="15" t="s">
        <v>9</v>
      </c>
      <c r="H1156" s="21" t="s">
        <v>241</v>
      </c>
      <c r="I1156" s="15" t="s">
        <v>11</v>
      </c>
      <c r="J1156" s="15">
        <v>88</v>
      </c>
      <c r="K1156" s="15">
        <v>0</v>
      </c>
      <c r="L1156" s="15">
        <v>88</v>
      </c>
      <c r="M1156" s="15">
        <v>30058</v>
      </c>
      <c r="N1156" s="15" t="str" cm="1">
        <f t="array" ref="N1156">IFERROR(LOOKUP(2, 1/(coordinates!$A$2:$A$148&lt;=M1156)/(coordinates!$B$2:$B$148&gt;=M1156), coordinates!$C$2:$C$148), "-")</f>
        <v>U73</v>
      </c>
      <c r="O1156" s="15" t="s">
        <v>12</v>
      </c>
      <c r="P1156" s="15" t="s">
        <v>9</v>
      </c>
      <c r="Q1156" s="26">
        <v>50206</v>
      </c>
      <c r="R1156" s="15" t="s">
        <v>11</v>
      </c>
      <c r="S1156" s="15">
        <v>66</v>
      </c>
      <c r="T1156" s="15">
        <v>2</v>
      </c>
      <c r="U1156" s="15">
        <v>63</v>
      </c>
    </row>
    <row r="1157" spans="1:21" x14ac:dyDescent="0.2">
      <c r="A1157" s="15" t="s">
        <v>1251</v>
      </c>
      <c r="B1157" s="15">
        <v>30073</v>
      </c>
      <c r="C1157" s="15" t="str" cm="1">
        <f t="array" ref="C1157">IFERROR(LOOKUP(2, 1/(coordinates!$A$2:$A$148&lt;=B1157)/(coordinates!$B$2:$B$148&gt;=B1157), coordinates!$C$2:$C$148), "-")</f>
        <v>U73</v>
      </c>
      <c r="D1157" s="15" t="str">
        <f>IFERROR(LOOKUP(2, 1/(coordinates!$A$2:$A$148&lt;=$B1157)/(coordinates!$B$2:$B$148&gt;=$B1157), coordinates!$D$2:$D$148), "-")</f>
        <v>DNA replication origin-binding helicase</v>
      </c>
      <c r="E1157" s="15" t="str">
        <f>IFERROR(LOOKUP(2, 1/(coordinates!$A$2:$A$148&lt;=$B1157)/(coordinates!$B$2:$B$148&gt;=$B1157), coordinates!$E$2:$E$148), "-")</f>
        <v>involved in DNA replication</v>
      </c>
      <c r="F1157" s="15" t="s">
        <v>10</v>
      </c>
      <c r="G1157" s="15" t="s">
        <v>9</v>
      </c>
      <c r="H1157" s="21" t="s">
        <v>242</v>
      </c>
      <c r="I1157" s="15" t="s">
        <v>11</v>
      </c>
      <c r="J1157" s="15">
        <v>86</v>
      </c>
      <c r="K1157" s="15">
        <v>0</v>
      </c>
      <c r="L1157" s="15">
        <v>86</v>
      </c>
      <c r="M1157" s="15">
        <v>30073</v>
      </c>
      <c r="N1157" s="15" t="str" cm="1">
        <f t="array" ref="N1157">IFERROR(LOOKUP(2, 1/(coordinates!$A$2:$A$148&lt;=M1157)/(coordinates!$B$2:$B$148&gt;=M1157), coordinates!$C$2:$C$148), "-")</f>
        <v>U73</v>
      </c>
      <c r="O1157" s="15" t="s">
        <v>10</v>
      </c>
      <c r="P1157" s="15" t="s">
        <v>9</v>
      </c>
      <c r="Q1157" s="26">
        <v>47998</v>
      </c>
      <c r="R1157" s="15" t="s">
        <v>11</v>
      </c>
      <c r="S1157" s="15">
        <v>66</v>
      </c>
      <c r="T1157" s="15">
        <v>0</v>
      </c>
      <c r="U1157" s="15">
        <v>64</v>
      </c>
    </row>
    <row r="1158" spans="1:21" x14ac:dyDescent="0.2">
      <c r="A1158" s="15" t="s">
        <v>1251</v>
      </c>
      <c r="B1158" s="15">
        <v>30289</v>
      </c>
      <c r="C1158" s="15" t="str" cm="1">
        <f t="array" ref="C1158">IFERROR(LOOKUP(2, 1/(coordinates!$A$2:$A$148&lt;=B1158)/(coordinates!$B$2:$B$148&gt;=B1158), coordinates!$C$2:$C$148), "-")</f>
        <v>U73</v>
      </c>
      <c r="D1158" s="15" t="str">
        <f>IFERROR(LOOKUP(2, 1/(coordinates!$A$2:$A$148&lt;=$B1158)/(coordinates!$B$2:$B$148&gt;=$B1158), coordinates!$D$2:$D$148), "-")</f>
        <v>DNA replication origin-binding helicase</v>
      </c>
      <c r="E1158" s="15" t="str">
        <f>IFERROR(LOOKUP(2, 1/(coordinates!$A$2:$A$148&lt;=$B1158)/(coordinates!$B$2:$B$148&gt;=$B1158), coordinates!$E$2:$E$148), "-")</f>
        <v>involved in DNA replication</v>
      </c>
      <c r="F1158" s="15" t="s">
        <v>12</v>
      </c>
      <c r="G1158" s="15" t="s">
        <v>9</v>
      </c>
      <c r="H1158" s="21" t="s">
        <v>243</v>
      </c>
      <c r="I1158" s="15" t="s">
        <v>11</v>
      </c>
      <c r="J1158" s="15">
        <v>159</v>
      </c>
      <c r="K1158" s="15">
        <v>0</v>
      </c>
      <c r="L1158" s="15">
        <v>159</v>
      </c>
      <c r="M1158" s="15">
        <v>30289</v>
      </c>
      <c r="N1158" s="15" t="str" cm="1">
        <f t="array" ref="N1158">IFERROR(LOOKUP(2, 1/(coordinates!$A$2:$A$148&lt;=M1158)/(coordinates!$B$2:$B$148&gt;=M1158), coordinates!$C$2:$C$148), "-")</f>
        <v>U73</v>
      </c>
      <c r="O1158" s="15" t="s">
        <v>12</v>
      </c>
      <c r="P1158" s="15" t="s">
        <v>9</v>
      </c>
      <c r="Q1158" s="26">
        <v>45657</v>
      </c>
      <c r="R1158" s="15" t="s">
        <v>11</v>
      </c>
      <c r="S1158" s="15">
        <v>63</v>
      </c>
      <c r="T1158" s="15">
        <v>1</v>
      </c>
      <c r="U1158" s="15">
        <v>61</v>
      </c>
    </row>
    <row r="1159" spans="1:21" x14ac:dyDescent="0.2">
      <c r="A1159" s="15" t="s">
        <v>1251</v>
      </c>
      <c r="B1159" s="15">
        <v>30673</v>
      </c>
      <c r="C1159" s="15" t="str" cm="1">
        <f t="array" ref="C1159">IFERROR(LOOKUP(2, 1/(coordinates!$A$2:$A$148&lt;=B1159)/(coordinates!$B$2:$B$148&gt;=B1159), coordinates!$C$2:$C$148), "-")</f>
        <v>U72</v>
      </c>
      <c r="D1159" s="15" t="str">
        <f>IFERROR(LOOKUP(2, 1/(coordinates!$A$2:$A$148&lt;=$B1159)/(coordinates!$B$2:$B$148&gt;=$B1159), coordinates!$D$2:$D$148), "-")</f>
        <v>envelope glycoprotein M</v>
      </c>
      <c r="E1159" s="15" t="str">
        <f>IFERROR(LOOKUP(2, 1/(coordinates!$A$2:$A$148&lt;=$B1159)/(coordinates!$B$2:$B$148&gt;=$B1159), coordinates!$E$2:$E$148), "-")</f>
        <v>type 3 membrane protein; 8 transmembrane domains; complexed with envelope glycoprotein N; involved in virion morphogenesis; involved in membrane fusion</v>
      </c>
      <c r="F1159" s="15" t="s">
        <v>9</v>
      </c>
      <c r="G1159" s="15" t="s">
        <v>10</v>
      </c>
      <c r="H1159" s="21" t="s">
        <v>244</v>
      </c>
      <c r="I1159" s="15" t="s">
        <v>11</v>
      </c>
      <c r="J1159" s="15">
        <v>68</v>
      </c>
      <c r="K1159" s="15">
        <v>4</v>
      </c>
      <c r="L1159" s="15">
        <v>64</v>
      </c>
      <c r="M1159" s="15">
        <v>30673</v>
      </c>
      <c r="N1159" s="15" t="str" cm="1">
        <f t="array" ref="N1159">IFERROR(LOOKUP(2, 1/(coordinates!$A$2:$A$148&lt;=M1159)/(coordinates!$B$2:$B$148&gt;=M1159), coordinates!$C$2:$C$148), "-")</f>
        <v>U72</v>
      </c>
      <c r="O1159" s="15" t="s">
        <v>9</v>
      </c>
      <c r="P1159" s="15" t="s">
        <v>10</v>
      </c>
      <c r="Q1159" s="26">
        <v>42666</v>
      </c>
      <c r="R1159" s="15" t="s">
        <v>11</v>
      </c>
      <c r="S1159" s="15">
        <v>66</v>
      </c>
      <c r="T1159" s="15">
        <v>1</v>
      </c>
      <c r="U1159" s="15">
        <v>63</v>
      </c>
    </row>
    <row r="1160" spans="1:21" x14ac:dyDescent="0.2">
      <c r="A1160" s="15" t="s">
        <v>1251</v>
      </c>
      <c r="B1160" s="15">
        <v>31003</v>
      </c>
      <c r="C1160" s="15" t="str" cm="1">
        <f t="array" ref="C1160">IFERROR(LOOKUP(2, 1/(coordinates!$A$2:$A$148&lt;=B1160)/(coordinates!$B$2:$B$148&gt;=B1160), coordinates!$C$2:$C$148), "-")</f>
        <v>U72</v>
      </c>
      <c r="D1160" s="15" t="str">
        <f>IFERROR(LOOKUP(2, 1/(coordinates!$A$2:$A$148&lt;=$B1160)/(coordinates!$B$2:$B$148&gt;=$B1160), coordinates!$D$2:$D$148), "-")</f>
        <v>envelope glycoprotein M</v>
      </c>
      <c r="E1160" s="15" t="str">
        <f>IFERROR(LOOKUP(2, 1/(coordinates!$A$2:$A$148&lt;=$B1160)/(coordinates!$B$2:$B$148&gt;=$B1160), coordinates!$E$2:$E$148), "-")</f>
        <v>type 3 membrane protein; 8 transmembrane domains; complexed with envelope glycoprotein N; involved in virion morphogenesis; involved in membrane fusion</v>
      </c>
      <c r="F1160" s="15" t="s">
        <v>12</v>
      </c>
      <c r="G1160" s="15" t="s">
        <v>9</v>
      </c>
      <c r="H1160" s="21" t="s">
        <v>245</v>
      </c>
      <c r="I1160" s="15" t="s">
        <v>11</v>
      </c>
      <c r="J1160" s="15">
        <v>128</v>
      </c>
      <c r="K1160" s="15">
        <v>0</v>
      </c>
      <c r="L1160" s="15">
        <v>127</v>
      </c>
      <c r="M1160" s="15">
        <v>31003</v>
      </c>
      <c r="N1160" s="15" t="str" cm="1">
        <f t="array" ref="N1160">IFERROR(LOOKUP(2, 1/(coordinates!$A$2:$A$148&lt;=M1160)/(coordinates!$B$2:$B$148&gt;=M1160), coordinates!$C$2:$C$148), "-")</f>
        <v>U72</v>
      </c>
      <c r="O1160" s="15" t="s">
        <v>12</v>
      </c>
      <c r="P1160" s="15" t="s">
        <v>9</v>
      </c>
      <c r="Q1160" s="26">
        <v>36596</v>
      </c>
      <c r="R1160" s="15" t="s">
        <v>11</v>
      </c>
      <c r="S1160" s="15">
        <v>78</v>
      </c>
      <c r="T1160" s="15">
        <v>6</v>
      </c>
      <c r="U1160" s="15">
        <v>71</v>
      </c>
    </row>
    <row r="1161" spans="1:21" x14ac:dyDescent="0.2">
      <c r="A1161" s="15" t="s">
        <v>1251</v>
      </c>
      <c r="B1161" s="15">
        <v>31060</v>
      </c>
      <c r="C1161" s="15" t="str" cm="1">
        <f t="array" ref="C1161">IFERROR(LOOKUP(2, 1/(coordinates!$A$2:$A$148&lt;=B1161)/(coordinates!$B$2:$B$148&gt;=B1161), coordinates!$C$2:$C$148), "-")</f>
        <v>U72</v>
      </c>
      <c r="D1161" s="15" t="str">
        <f>IFERROR(LOOKUP(2, 1/(coordinates!$A$2:$A$148&lt;=$B1161)/(coordinates!$B$2:$B$148&gt;=$B1161), coordinates!$D$2:$D$148), "-")</f>
        <v>envelope glycoprotein M</v>
      </c>
      <c r="E1161" s="15" t="str">
        <f>IFERROR(LOOKUP(2, 1/(coordinates!$A$2:$A$148&lt;=$B1161)/(coordinates!$B$2:$B$148&gt;=$B1161), coordinates!$E$2:$E$148), "-")</f>
        <v>type 3 membrane protein; 8 transmembrane domains; complexed with envelope glycoprotein N; involved in virion morphogenesis; involved in membrane fusion</v>
      </c>
      <c r="F1161" s="15" t="s">
        <v>13</v>
      </c>
      <c r="G1161" s="15" t="s">
        <v>10</v>
      </c>
      <c r="H1161" s="21" t="s">
        <v>246</v>
      </c>
      <c r="I1161" s="15" t="s">
        <v>11</v>
      </c>
      <c r="J1161" s="15">
        <v>102</v>
      </c>
      <c r="K1161" s="15">
        <v>2</v>
      </c>
      <c r="L1161" s="15">
        <v>1</v>
      </c>
      <c r="M1161" s="15">
        <v>31060</v>
      </c>
      <c r="N1161" s="15" t="str" cm="1">
        <f t="array" ref="N1161">IFERROR(LOOKUP(2, 1/(coordinates!$A$2:$A$148&lt;=M1161)/(coordinates!$B$2:$B$148&gt;=M1161), coordinates!$C$2:$C$148), "-")</f>
        <v>U72</v>
      </c>
      <c r="O1161" s="15" t="s">
        <v>13</v>
      </c>
      <c r="P1161" s="15" t="s">
        <v>10</v>
      </c>
      <c r="Q1161" s="26">
        <v>42507</v>
      </c>
      <c r="R1161" s="15" t="s">
        <v>11</v>
      </c>
      <c r="S1161" s="15">
        <v>78</v>
      </c>
      <c r="T1161" s="15">
        <v>3</v>
      </c>
      <c r="U1161" s="15">
        <v>72</v>
      </c>
    </row>
    <row r="1162" spans="1:21" x14ac:dyDescent="0.2">
      <c r="A1162" s="15" t="s">
        <v>1251</v>
      </c>
      <c r="B1162" s="15">
        <v>31241</v>
      </c>
      <c r="C1162" s="15" t="str" cm="1">
        <f t="array" ref="C1162">IFERROR(LOOKUP(2, 1/(coordinates!$A$2:$A$148&lt;=B1162)/(coordinates!$B$2:$B$148&gt;=B1162), coordinates!$C$2:$C$148), "-")</f>
        <v>U72</v>
      </c>
      <c r="D1162" s="15" t="str">
        <f>IFERROR(LOOKUP(2, 1/(coordinates!$A$2:$A$148&lt;=$B1162)/(coordinates!$B$2:$B$148&gt;=$B1162), coordinates!$D$2:$D$148), "-")</f>
        <v>envelope glycoprotein M</v>
      </c>
      <c r="E1162" s="15" t="str">
        <f>IFERROR(LOOKUP(2, 1/(coordinates!$A$2:$A$148&lt;=$B1162)/(coordinates!$B$2:$B$148&gt;=$B1162), coordinates!$E$2:$E$148), "-")</f>
        <v>type 3 membrane protein; 8 transmembrane domains; complexed with envelope glycoprotein N; involved in virion morphogenesis; involved in membrane fusion</v>
      </c>
      <c r="F1162" s="15" t="s">
        <v>9</v>
      </c>
      <c r="G1162" s="15" t="s">
        <v>12</v>
      </c>
      <c r="H1162" s="21" t="s">
        <v>247</v>
      </c>
      <c r="I1162" s="15" t="s">
        <v>11</v>
      </c>
      <c r="J1162" s="15">
        <v>99</v>
      </c>
      <c r="K1162" s="15">
        <v>0</v>
      </c>
      <c r="L1162" s="15">
        <v>99</v>
      </c>
      <c r="M1162" s="15">
        <v>31241</v>
      </c>
      <c r="N1162" s="15" t="str" cm="1">
        <f t="array" ref="N1162">IFERROR(LOOKUP(2, 1/(coordinates!$A$2:$A$148&lt;=M1162)/(coordinates!$B$2:$B$148&gt;=M1162), coordinates!$C$2:$C$148), "-")</f>
        <v>U72</v>
      </c>
      <c r="O1162" s="15" t="s">
        <v>9</v>
      </c>
      <c r="P1162" s="15" t="s">
        <v>12</v>
      </c>
      <c r="Q1162" s="26">
        <v>38352</v>
      </c>
      <c r="R1162" s="15" t="s">
        <v>11</v>
      </c>
      <c r="S1162" s="15">
        <v>77</v>
      </c>
      <c r="T1162" s="15">
        <v>1</v>
      </c>
      <c r="U1162" s="15">
        <v>74</v>
      </c>
    </row>
    <row r="1163" spans="1:21" x14ac:dyDescent="0.2">
      <c r="A1163" s="15" t="s">
        <v>1251</v>
      </c>
      <c r="B1163" s="15">
        <v>31440</v>
      </c>
      <c r="C1163" s="15" t="str" cm="1">
        <f t="array" ref="C1163">IFERROR(LOOKUP(2, 1/(coordinates!$A$2:$A$148&lt;=B1163)/(coordinates!$B$2:$B$148&gt;=B1163), coordinates!$C$2:$C$148), "-")</f>
        <v>-</v>
      </c>
      <c r="D1163" s="15" t="str">
        <f>IFERROR(LOOKUP(2, 1/(coordinates!$A$2:$A$148&lt;=$B1163)/(coordinates!$B$2:$B$148&gt;=$B1163), coordinates!$D$2:$D$148), "-")</f>
        <v>-</v>
      </c>
      <c r="E1163" s="15" t="str">
        <f>IFERROR(LOOKUP(2, 1/(coordinates!$A$2:$A$148&lt;=$B1163)/(coordinates!$B$2:$B$148&gt;=$B1163), coordinates!$E$2:$E$148), "-")</f>
        <v>-</v>
      </c>
      <c r="F1163" s="15" t="s">
        <v>9</v>
      </c>
      <c r="G1163" s="15" t="s">
        <v>12</v>
      </c>
      <c r="H1163" s="21" t="s">
        <v>248</v>
      </c>
      <c r="I1163" s="15" t="s">
        <v>11</v>
      </c>
      <c r="J1163" s="15">
        <v>62</v>
      </c>
      <c r="K1163" s="15">
        <v>0</v>
      </c>
      <c r="L1163" s="15">
        <v>62</v>
      </c>
      <c r="M1163" s="15">
        <v>31440</v>
      </c>
      <c r="N1163" s="15" t="str" cm="1">
        <f t="array" ref="N1163">IFERROR(LOOKUP(2, 1/(coordinates!$A$2:$A$148&lt;=M1163)/(coordinates!$B$2:$B$148&gt;=M1163), coordinates!$C$2:$C$148), "-")</f>
        <v>-</v>
      </c>
      <c r="O1163" s="15" t="s">
        <v>9</v>
      </c>
      <c r="P1163" s="15" t="s">
        <v>12</v>
      </c>
      <c r="Q1163" s="26">
        <v>40538</v>
      </c>
      <c r="R1163" s="15" t="s">
        <v>11</v>
      </c>
      <c r="S1163" s="15">
        <v>67</v>
      </c>
      <c r="T1163" s="15">
        <v>2</v>
      </c>
      <c r="U1163" s="15">
        <v>62</v>
      </c>
    </row>
    <row r="1164" spans="1:21" x14ac:dyDescent="0.2">
      <c r="A1164" s="15" t="s">
        <v>1251</v>
      </c>
      <c r="B1164" s="15">
        <v>31446</v>
      </c>
      <c r="C1164" s="15" t="str" cm="1">
        <f t="array" ref="C1164">IFERROR(LOOKUP(2, 1/(coordinates!$A$2:$A$148&lt;=B1164)/(coordinates!$B$2:$B$148&gt;=B1164), coordinates!$C$2:$C$148), "-")</f>
        <v>-</v>
      </c>
      <c r="D1164" s="15" t="str">
        <f>IFERROR(LOOKUP(2, 1/(coordinates!$A$2:$A$148&lt;=$B1164)/(coordinates!$B$2:$B$148&gt;=$B1164), coordinates!$D$2:$D$148), "-")</f>
        <v>-</v>
      </c>
      <c r="E1164" s="15" t="str">
        <f>IFERROR(LOOKUP(2, 1/(coordinates!$A$2:$A$148&lt;=$B1164)/(coordinates!$B$2:$B$148&gt;=$B1164), coordinates!$E$2:$E$148), "-")</f>
        <v>-</v>
      </c>
      <c r="F1164" s="15" t="s">
        <v>10</v>
      </c>
      <c r="G1164" s="15" t="s">
        <v>13</v>
      </c>
      <c r="H1164" s="21" t="s">
        <v>249</v>
      </c>
      <c r="I1164" s="15" t="s">
        <v>11</v>
      </c>
      <c r="J1164" s="15">
        <v>57</v>
      </c>
      <c r="K1164" s="15">
        <v>2</v>
      </c>
      <c r="L1164" s="15">
        <v>55</v>
      </c>
      <c r="M1164" s="15">
        <v>31446</v>
      </c>
      <c r="N1164" s="15" t="str" cm="1">
        <f t="array" ref="N1164">IFERROR(LOOKUP(2, 1/(coordinates!$A$2:$A$148&lt;=M1164)/(coordinates!$B$2:$B$148&gt;=M1164), coordinates!$C$2:$C$148), "-")</f>
        <v>-</v>
      </c>
      <c r="O1164" s="15" t="s">
        <v>10</v>
      </c>
      <c r="P1164" s="15" t="s">
        <v>13</v>
      </c>
      <c r="Q1164" s="26">
        <v>43473</v>
      </c>
      <c r="R1164" s="15" t="s">
        <v>11</v>
      </c>
      <c r="S1164" s="15">
        <v>66</v>
      </c>
      <c r="T1164" s="15">
        <v>1</v>
      </c>
      <c r="U1164" s="15">
        <v>63</v>
      </c>
    </row>
    <row r="1165" spans="1:21" x14ac:dyDescent="0.2">
      <c r="A1165" s="15" t="s">
        <v>1251</v>
      </c>
      <c r="B1165" s="15">
        <v>31477</v>
      </c>
      <c r="C1165" s="15" t="str" cm="1">
        <f t="array" ref="C1165">IFERROR(LOOKUP(2, 1/(coordinates!$A$2:$A$148&lt;=B1165)/(coordinates!$B$2:$B$148&gt;=B1165), coordinates!$C$2:$C$148), "-")</f>
        <v>-</v>
      </c>
      <c r="D1165" s="15" t="str">
        <f>IFERROR(LOOKUP(2, 1/(coordinates!$A$2:$A$148&lt;=$B1165)/(coordinates!$B$2:$B$148&gt;=$B1165), coordinates!$D$2:$D$148), "-")</f>
        <v>-</v>
      </c>
      <c r="E1165" s="15" t="str">
        <f>IFERROR(LOOKUP(2, 1/(coordinates!$A$2:$A$148&lt;=$B1165)/(coordinates!$B$2:$B$148&gt;=$B1165), coordinates!$E$2:$E$148), "-")</f>
        <v>-</v>
      </c>
      <c r="F1165" s="15" t="s">
        <v>10</v>
      </c>
      <c r="G1165" s="15" t="s">
        <v>13</v>
      </c>
      <c r="H1165" s="21" t="s">
        <v>250</v>
      </c>
      <c r="I1165" s="15" t="s">
        <v>11</v>
      </c>
      <c r="J1165" s="15">
        <v>48</v>
      </c>
      <c r="K1165" s="15">
        <v>0</v>
      </c>
      <c r="L1165" s="15">
        <v>48</v>
      </c>
      <c r="M1165" s="15">
        <v>31477</v>
      </c>
      <c r="N1165" s="15" t="str" cm="1">
        <f t="array" ref="N1165">IFERROR(LOOKUP(2, 1/(coordinates!$A$2:$A$148&lt;=M1165)/(coordinates!$B$2:$B$148&gt;=M1165), coordinates!$C$2:$C$148), "-")</f>
        <v>-</v>
      </c>
      <c r="O1165" s="15" t="s">
        <v>10</v>
      </c>
      <c r="P1165" s="15" t="s">
        <v>13</v>
      </c>
      <c r="Q1165" s="26">
        <v>40255</v>
      </c>
      <c r="R1165" s="15" t="s">
        <v>11</v>
      </c>
      <c r="S1165" s="15">
        <v>66</v>
      </c>
      <c r="T1165" s="15">
        <v>1</v>
      </c>
      <c r="U1165" s="15">
        <v>64</v>
      </c>
    </row>
    <row r="1166" spans="1:21" x14ac:dyDescent="0.2">
      <c r="A1166" s="15" t="s">
        <v>1251</v>
      </c>
      <c r="B1166" s="15">
        <v>31492</v>
      </c>
      <c r="C1166" s="15" t="str" cm="1">
        <f t="array" ref="C1166">IFERROR(LOOKUP(2, 1/(coordinates!$A$2:$A$148&lt;=B1166)/(coordinates!$B$2:$B$148&gt;=B1166), coordinates!$C$2:$C$148), "-")</f>
        <v>-</v>
      </c>
      <c r="D1166" s="15" t="str">
        <f>IFERROR(LOOKUP(2, 1/(coordinates!$A$2:$A$148&lt;=$B1166)/(coordinates!$B$2:$B$148&gt;=$B1166), coordinates!$D$2:$D$148), "-")</f>
        <v>-</v>
      </c>
      <c r="E1166" s="15" t="str">
        <f>IFERROR(LOOKUP(2, 1/(coordinates!$A$2:$A$148&lt;=$B1166)/(coordinates!$B$2:$B$148&gt;=$B1166), coordinates!$E$2:$E$148), "-")</f>
        <v>-</v>
      </c>
      <c r="F1166" s="15" t="s">
        <v>10</v>
      </c>
      <c r="G1166" s="15" t="s">
        <v>9</v>
      </c>
      <c r="H1166" s="21" t="s">
        <v>251</v>
      </c>
      <c r="I1166" s="15" t="s">
        <v>11</v>
      </c>
      <c r="J1166" s="15">
        <v>50</v>
      </c>
      <c r="K1166" s="15">
        <v>0</v>
      </c>
      <c r="L1166" s="15">
        <v>5</v>
      </c>
      <c r="M1166" s="15">
        <v>31492</v>
      </c>
      <c r="N1166" s="15" t="str" cm="1">
        <f t="array" ref="N1166">IFERROR(LOOKUP(2, 1/(coordinates!$A$2:$A$148&lt;=M1166)/(coordinates!$B$2:$B$148&gt;=M1166), coordinates!$C$2:$C$148), "-")</f>
        <v>-</v>
      </c>
      <c r="O1166" s="15" t="s">
        <v>10</v>
      </c>
      <c r="P1166" s="15" t="s">
        <v>9</v>
      </c>
      <c r="Q1166" s="26">
        <v>39792</v>
      </c>
      <c r="R1166" s="15" t="s">
        <v>11</v>
      </c>
      <c r="S1166" s="15">
        <v>64</v>
      </c>
      <c r="T1166" s="15">
        <v>2</v>
      </c>
      <c r="U1166" s="15">
        <v>61</v>
      </c>
    </row>
    <row r="1167" spans="1:21" x14ac:dyDescent="0.2">
      <c r="A1167" s="15" t="s">
        <v>1251</v>
      </c>
      <c r="B1167" s="15">
        <v>31515</v>
      </c>
      <c r="C1167" s="15" t="str" cm="1">
        <f t="array" ref="C1167">IFERROR(LOOKUP(2, 1/(coordinates!$A$2:$A$148&lt;=B1167)/(coordinates!$B$2:$B$148&gt;=B1167), coordinates!$C$2:$C$148), "-")</f>
        <v>U71</v>
      </c>
      <c r="D1167" s="15" t="str">
        <f>IFERROR(LOOKUP(2, 1/(coordinates!$A$2:$A$148&lt;=$B1167)/(coordinates!$B$2:$B$148&gt;=$B1167), coordinates!$D$2:$D$148), "-")</f>
        <v>myristylated tegument protein</v>
      </c>
      <c r="E1167" s="15" t="str">
        <f>IFERROR(LOOKUP(2, 1/(coordinates!$A$2:$A$148&lt;=$B1167)/(coordinates!$B$2:$B$148&gt;=$B1167), coordinates!$E$2:$E$148), "-")</f>
        <v>envelope-associated; involved in virion morphogenesis</v>
      </c>
      <c r="F1167" s="15" t="s">
        <v>10</v>
      </c>
      <c r="G1167" s="15" t="s">
        <v>13</v>
      </c>
      <c r="H1167" s="21" t="s">
        <v>252</v>
      </c>
      <c r="I1167" s="15" t="s">
        <v>11</v>
      </c>
      <c r="J1167" s="15">
        <v>52</v>
      </c>
      <c r="K1167" s="15">
        <v>0</v>
      </c>
      <c r="L1167" s="15">
        <v>52</v>
      </c>
      <c r="M1167" s="15">
        <v>31515</v>
      </c>
      <c r="N1167" s="15" t="str" cm="1">
        <f t="array" ref="N1167">IFERROR(LOOKUP(2, 1/(coordinates!$A$2:$A$148&lt;=M1167)/(coordinates!$B$2:$B$148&gt;=M1167), coordinates!$C$2:$C$148), "-")</f>
        <v>U71</v>
      </c>
      <c r="O1167" s="15" t="s">
        <v>10</v>
      </c>
      <c r="P1167" s="15" t="s">
        <v>13</v>
      </c>
      <c r="Q1167" s="26">
        <v>47683</v>
      </c>
      <c r="R1167" s="15" t="s">
        <v>11</v>
      </c>
      <c r="S1167" s="15">
        <v>66</v>
      </c>
      <c r="T1167" s="15">
        <v>2</v>
      </c>
      <c r="U1167" s="15">
        <v>62</v>
      </c>
    </row>
    <row r="1168" spans="1:21" x14ac:dyDescent="0.2">
      <c r="A1168" s="15" t="s">
        <v>1251</v>
      </c>
      <c r="B1168" s="15">
        <v>31540</v>
      </c>
      <c r="C1168" s="15" t="str" cm="1">
        <f t="array" ref="C1168">IFERROR(LOOKUP(2, 1/(coordinates!$A$2:$A$148&lt;=B1168)/(coordinates!$B$2:$B$148&gt;=B1168), coordinates!$C$2:$C$148), "-")</f>
        <v>U71</v>
      </c>
      <c r="D1168" s="15" t="str">
        <f>IFERROR(LOOKUP(2, 1/(coordinates!$A$2:$A$148&lt;=$B1168)/(coordinates!$B$2:$B$148&gt;=$B1168), coordinates!$D$2:$D$148), "-")</f>
        <v>myristylated tegument protein</v>
      </c>
      <c r="E1168" s="15" t="str">
        <f>IFERROR(LOOKUP(2, 1/(coordinates!$A$2:$A$148&lt;=$B1168)/(coordinates!$B$2:$B$148&gt;=$B1168), coordinates!$E$2:$E$148), "-")</f>
        <v>envelope-associated; involved in virion morphogenesis</v>
      </c>
      <c r="F1168" s="15" t="s">
        <v>12</v>
      </c>
      <c r="G1168" s="15" t="s">
        <v>9</v>
      </c>
      <c r="H1168" s="21" t="s">
        <v>253</v>
      </c>
      <c r="I1168" s="15" t="s">
        <v>11</v>
      </c>
      <c r="J1168" s="15">
        <v>54</v>
      </c>
      <c r="K1168" s="15">
        <v>0</v>
      </c>
      <c r="L1168" s="15">
        <v>54</v>
      </c>
      <c r="M1168" s="15">
        <v>31540</v>
      </c>
      <c r="N1168" s="15" t="str" cm="1">
        <f t="array" ref="N1168">IFERROR(LOOKUP(2, 1/(coordinates!$A$2:$A$148&lt;=M1168)/(coordinates!$B$2:$B$148&gt;=M1168), coordinates!$C$2:$C$148), "-")</f>
        <v>U71</v>
      </c>
      <c r="O1168" s="15" t="s">
        <v>12</v>
      </c>
      <c r="P1168" s="15" t="s">
        <v>9</v>
      </c>
      <c r="Q1168" s="26">
        <v>47447</v>
      </c>
      <c r="R1168" s="15" t="s">
        <v>11</v>
      </c>
      <c r="S1168" s="15">
        <v>63</v>
      </c>
      <c r="T1168" s="15">
        <v>0</v>
      </c>
      <c r="U1168" s="15">
        <v>62</v>
      </c>
    </row>
    <row r="1169" spans="1:21" x14ac:dyDescent="0.2">
      <c r="A1169" s="15" t="s">
        <v>1251</v>
      </c>
      <c r="B1169" s="15">
        <v>31551</v>
      </c>
      <c r="C1169" s="15" t="str" cm="1">
        <f t="array" ref="C1169">IFERROR(LOOKUP(2, 1/(coordinates!$A$2:$A$148&lt;=B1169)/(coordinates!$B$2:$B$148&gt;=B1169), coordinates!$C$2:$C$148), "-")</f>
        <v>U71</v>
      </c>
      <c r="D1169" s="15" t="str">
        <f>IFERROR(LOOKUP(2, 1/(coordinates!$A$2:$A$148&lt;=$B1169)/(coordinates!$B$2:$B$148&gt;=$B1169), coordinates!$D$2:$D$148), "-")</f>
        <v>myristylated tegument protein</v>
      </c>
      <c r="E1169" s="15" t="str">
        <f>IFERROR(LOOKUP(2, 1/(coordinates!$A$2:$A$148&lt;=$B1169)/(coordinates!$B$2:$B$148&gt;=$B1169), coordinates!$E$2:$E$148), "-")</f>
        <v>envelope-associated; involved in virion morphogenesis</v>
      </c>
      <c r="F1169" s="15" t="s">
        <v>13</v>
      </c>
      <c r="G1169" s="15" t="s">
        <v>10</v>
      </c>
      <c r="H1169" s="21" t="s">
        <v>254</v>
      </c>
      <c r="I1169" s="15" t="s">
        <v>11</v>
      </c>
      <c r="J1169" s="15">
        <v>50</v>
      </c>
      <c r="K1169" s="15">
        <v>0</v>
      </c>
      <c r="L1169" s="15">
        <v>5</v>
      </c>
      <c r="M1169" s="15">
        <v>31551</v>
      </c>
      <c r="N1169" s="15" t="str" cm="1">
        <f t="array" ref="N1169">IFERROR(LOOKUP(2, 1/(coordinates!$A$2:$A$148&lt;=M1169)/(coordinates!$B$2:$B$148&gt;=M1169), coordinates!$C$2:$C$148), "-")</f>
        <v>U71</v>
      </c>
      <c r="O1169" s="15" t="s">
        <v>13</v>
      </c>
      <c r="P1169" s="15" t="s">
        <v>10</v>
      </c>
      <c r="Q1169" s="26">
        <v>45696</v>
      </c>
      <c r="R1169" s="15" t="s">
        <v>11</v>
      </c>
      <c r="S1169" s="15">
        <v>63</v>
      </c>
      <c r="T1169" s="15">
        <v>2</v>
      </c>
      <c r="U1169" s="15">
        <v>58</v>
      </c>
    </row>
    <row r="1170" spans="1:21" x14ac:dyDescent="0.2">
      <c r="A1170" s="15" t="s">
        <v>1251</v>
      </c>
      <c r="B1170" s="15">
        <v>31565</v>
      </c>
      <c r="C1170" s="15" t="str" cm="1">
        <f t="array" ref="C1170">IFERROR(LOOKUP(2, 1/(coordinates!$A$2:$A$148&lt;=B1170)/(coordinates!$B$2:$B$148&gt;=B1170), coordinates!$C$2:$C$148), "-")</f>
        <v>U71</v>
      </c>
      <c r="D1170" s="15" t="str">
        <f>IFERROR(LOOKUP(2, 1/(coordinates!$A$2:$A$148&lt;=$B1170)/(coordinates!$B$2:$B$148&gt;=$B1170), coordinates!$D$2:$D$148), "-")</f>
        <v>myristylated tegument protein</v>
      </c>
      <c r="E1170" s="15" t="str">
        <f>IFERROR(LOOKUP(2, 1/(coordinates!$A$2:$A$148&lt;=$B1170)/(coordinates!$B$2:$B$148&gt;=$B1170), coordinates!$E$2:$E$148), "-")</f>
        <v>envelope-associated; involved in virion morphogenesis</v>
      </c>
      <c r="F1170" s="15" t="s">
        <v>255</v>
      </c>
      <c r="G1170" s="15" t="s">
        <v>256</v>
      </c>
      <c r="H1170" s="21" t="s">
        <v>257</v>
      </c>
      <c r="I1170" s="15" t="s">
        <v>18</v>
      </c>
      <c r="J1170" s="15">
        <v>48</v>
      </c>
      <c r="K1170" s="15">
        <v>4</v>
      </c>
      <c r="L1170" s="15">
        <v>44</v>
      </c>
      <c r="M1170" s="15">
        <v>31566</v>
      </c>
      <c r="N1170" s="15" t="str" cm="1">
        <f t="array" ref="N1170">IFERROR(LOOKUP(2, 1/(coordinates!$A$2:$A$148&lt;=M1170)/(coordinates!$B$2:$B$148&gt;=M1170), coordinates!$C$2:$C$148), "-")</f>
        <v>U71</v>
      </c>
      <c r="O1170" s="15" t="s">
        <v>258</v>
      </c>
      <c r="P1170" s="15" t="s">
        <v>10</v>
      </c>
      <c r="Q1170" s="26">
        <v>110439</v>
      </c>
      <c r="R1170" s="15" t="s">
        <v>18</v>
      </c>
      <c r="S1170" s="15">
        <v>63</v>
      </c>
      <c r="T1170" s="15">
        <v>7</v>
      </c>
      <c r="U1170" s="15">
        <v>0</v>
      </c>
    </row>
    <row r="1171" spans="1:21" customFormat="1" x14ac:dyDescent="0.2">
      <c r="A1171" s="14"/>
      <c r="B1171" s="15"/>
      <c r="C1171" s="15"/>
      <c r="D1171" s="15"/>
      <c r="E1171" s="15"/>
      <c r="F1171" s="15"/>
      <c r="G1171" s="15"/>
      <c r="H1171" s="1"/>
      <c r="I1171" s="15"/>
      <c r="J1171" s="15"/>
      <c r="K1171" s="15"/>
      <c r="L1171" s="16"/>
      <c r="M1171">
        <v>31571</v>
      </c>
      <c r="N1171" s="15" t="str" cm="1">
        <f t="array" ref="N1171">IFERROR(LOOKUP(2, 1/(coordinates!$A$2:$A$148&lt;=M1171)/(coordinates!$B$2:$B$148&gt;=M1171), coordinates!$C$2:$C$148), "-")</f>
        <v>U71</v>
      </c>
      <c r="O1171" t="s">
        <v>13</v>
      </c>
      <c r="P1171" t="s">
        <v>10</v>
      </c>
      <c r="Q1171" s="4">
        <v>32656</v>
      </c>
      <c r="R1171" t="s">
        <v>11</v>
      </c>
      <c r="S1171">
        <v>63</v>
      </c>
      <c r="T1171">
        <v>2</v>
      </c>
      <c r="U1171">
        <v>61</v>
      </c>
    </row>
    <row r="1172" spans="1:21" x14ac:dyDescent="0.2">
      <c r="A1172" s="15" t="s">
        <v>1251</v>
      </c>
      <c r="B1172" s="15">
        <v>31620</v>
      </c>
      <c r="C1172" s="15" t="str" cm="1">
        <f t="array" ref="C1172">IFERROR(LOOKUP(2, 1/(coordinates!$A$2:$A$148&lt;=B1172)/(coordinates!$B$2:$B$148&gt;=B1172), coordinates!$C$2:$C$148), "-")</f>
        <v>U71</v>
      </c>
      <c r="D1172" s="15" t="str">
        <f>IFERROR(LOOKUP(2, 1/(coordinates!$A$2:$A$148&lt;=$B1172)/(coordinates!$B$2:$B$148&gt;=$B1172), coordinates!$D$2:$D$148), "-")</f>
        <v>myristylated tegument protein</v>
      </c>
      <c r="E1172" s="15" t="str">
        <f>IFERROR(LOOKUP(2, 1/(coordinates!$A$2:$A$148&lt;=$B1172)/(coordinates!$B$2:$B$148&gt;=$B1172), coordinates!$E$2:$E$148), "-")</f>
        <v>envelope-associated; involved in virion morphogenesis</v>
      </c>
      <c r="F1172" s="15" t="s">
        <v>10</v>
      </c>
      <c r="G1172" s="15" t="s">
        <v>9</v>
      </c>
      <c r="H1172" s="21" t="s">
        <v>259</v>
      </c>
      <c r="I1172" s="15" t="s">
        <v>11</v>
      </c>
      <c r="J1172" s="15">
        <v>64</v>
      </c>
      <c r="K1172" s="15">
        <v>8</v>
      </c>
      <c r="L1172" s="15">
        <v>55</v>
      </c>
      <c r="M1172" s="15">
        <v>31620</v>
      </c>
      <c r="N1172" s="15" t="str" cm="1">
        <f t="array" ref="N1172">IFERROR(LOOKUP(2, 1/(coordinates!$A$2:$A$148&lt;=M1172)/(coordinates!$B$2:$B$148&gt;=M1172), coordinates!$C$2:$C$148), "-")</f>
        <v>U71</v>
      </c>
      <c r="O1172" s="15" t="s">
        <v>10</v>
      </c>
      <c r="P1172" s="15" t="s">
        <v>9</v>
      </c>
      <c r="Q1172" s="26">
        <v>45793</v>
      </c>
      <c r="R1172" s="15" t="s">
        <v>11</v>
      </c>
      <c r="S1172" s="15">
        <v>62</v>
      </c>
      <c r="T1172" s="15">
        <v>0</v>
      </c>
      <c r="U1172" s="15">
        <v>62</v>
      </c>
    </row>
    <row r="1173" spans="1:21" x14ac:dyDescent="0.2">
      <c r="A1173" s="15" t="s">
        <v>1251</v>
      </c>
      <c r="B1173" s="15">
        <v>31628</v>
      </c>
      <c r="C1173" s="15" t="str" cm="1">
        <f t="array" ref="C1173">IFERROR(LOOKUP(2, 1/(coordinates!$A$2:$A$148&lt;=B1173)/(coordinates!$B$2:$B$148&gt;=B1173), coordinates!$C$2:$C$148), "-")</f>
        <v>U71</v>
      </c>
      <c r="D1173" s="15" t="str">
        <f>IFERROR(LOOKUP(2, 1/(coordinates!$A$2:$A$148&lt;=$B1173)/(coordinates!$B$2:$B$148&gt;=$B1173), coordinates!$D$2:$D$148), "-")</f>
        <v>myristylated tegument protein</v>
      </c>
      <c r="E1173" s="15" t="str">
        <f>IFERROR(LOOKUP(2, 1/(coordinates!$A$2:$A$148&lt;=$B1173)/(coordinates!$B$2:$B$148&gt;=$B1173), coordinates!$E$2:$E$148), "-")</f>
        <v>envelope-associated; involved in virion morphogenesis</v>
      </c>
      <c r="F1173" s="15" t="s">
        <v>13</v>
      </c>
      <c r="G1173" s="15" t="s">
        <v>12</v>
      </c>
      <c r="H1173" s="21" t="s">
        <v>260</v>
      </c>
      <c r="I1173" s="15" t="s">
        <v>11</v>
      </c>
      <c r="J1173" s="15">
        <v>63</v>
      </c>
      <c r="K1173" s="15">
        <v>8</v>
      </c>
      <c r="L1173" s="15">
        <v>55</v>
      </c>
      <c r="M1173" s="15">
        <v>31628</v>
      </c>
      <c r="N1173" s="15" t="str" cm="1">
        <f t="array" ref="N1173">IFERROR(LOOKUP(2, 1/(coordinates!$A$2:$A$148&lt;=M1173)/(coordinates!$B$2:$B$148&gt;=M1173), coordinates!$C$2:$C$148), "-")</f>
        <v>U71</v>
      </c>
      <c r="O1173" s="15" t="s">
        <v>13</v>
      </c>
      <c r="P1173" s="15" t="s">
        <v>12</v>
      </c>
      <c r="Q1173" s="26">
        <v>42119</v>
      </c>
      <c r="R1173" s="15" t="s">
        <v>11</v>
      </c>
      <c r="S1173" s="15">
        <v>62</v>
      </c>
      <c r="T1173" s="15">
        <v>1</v>
      </c>
      <c r="U1173" s="15">
        <v>47</v>
      </c>
    </row>
    <row r="1174" spans="1:21" x14ac:dyDescent="0.2">
      <c r="A1174" s="15" t="s">
        <v>1251</v>
      </c>
      <c r="B1174" s="15">
        <v>31649</v>
      </c>
      <c r="C1174" s="15" t="str" cm="1">
        <f t="array" ref="C1174">IFERROR(LOOKUP(2, 1/(coordinates!$A$2:$A$148&lt;=B1174)/(coordinates!$B$2:$B$148&gt;=B1174), coordinates!$C$2:$C$148), "-")</f>
        <v>U71</v>
      </c>
      <c r="D1174" s="15" t="str">
        <f>IFERROR(LOOKUP(2, 1/(coordinates!$A$2:$A$148&lt;=$B1174)/(coordinates!$B$2:$B$148&gt;=$B1174), coordinates!$D$2:$D$148), "-")</f>
        <v>myristylated tegument protein</v>
      </c>
      <c r="E1174" s="15" t="str">
        <f>IFERROR(LOOKUP(2, 1/(coordinates!$A$2:$A$148&lt;=$B1174)/(coordinates!$B$2:$B$148&gt;=$B1174), coordinates!$E$2:$E$148), "-")</f>
        <v>envelope-associated; involved in virion morphogenesis</v>
      </c>
      <c r="F1174" s="15" t="s">
        <v>12</v>
      </c>
      <c r="G1174" s="15" t="s">
        <v>9</v>
      </c>
      <c r="H1174" s="21" t="s">
        <v>261</v>
      </c>
      <c r="I1174" s="15" t="s">
        <v>11</v>
      </c>
      <c r="J1174" s="15">
        <v>60</v>
      </c>
      <c r="K1174" s="15">
        <v>0</v>
      </c>
      <c r="L1174" s="15">
        <v>6</v>
      </c>
      <c r="M1174" s="15">
        <v>31649</v>
      </c>
      <c r="N1174" s="15" t="str" cm="1">
        <f t="array" ref="N1174">IFERROR(LOOKUP(2, 1/(coordinates!$A$2:$A$148&lt;=M1174)/(coordinates!$B$2:$B$148&gt;=M1174), coordinates!$C$2:$C$148), "-")</f>
        <v>U71</v>
      </c>
      <c r="O1174" s="15" t="s">
        <v>12</v>
      </c>
      <c r="P1174" s="15" t="s">
        <v>9</v>
      </c>
      <c r="Q1174" s="26">
        <v>44509</v>
      </c>
      <c r="R1174" s="15" t="s">
        <v>11</v>
      </c>
      <c r="S1174" s="15">
        <v>64</v>
      </c>
      <c r="T1174" s="15">
        <v>0</v>
      </c>
      <c r="U1174" s="15">
        <v>61</v>
      </c>
    </row>
    <row r="1175" spans="1:21" x14ac:dyDescent="0.2">
      <c r="A1175" s="15" t="s">
        <v>1251</v>
      </c>
      <c r="B1175" s="15">
        <v>31658</v>
      </c>
      <c r="C1175" s="15" t="str" cm="1">
        <f t="array" ref="C1175">IFERROR(LOOKUP(2, 1/(coordinates!$A$2:$A$148&lt;=B1175)/(coordinates!$B$2:$B$148&gt;=B1175), coordinates!$C$2:$C$148), "-")</f>
        <v>U71</v>
      </c>
      <c r="D1175" s="15" t="str">
        <f>IFERROR(LOOKUP(2, 1/(coordinates!$A$2:$A$148&lt;=$B1175)/(coordinates!$B$2:$B$148&gt;=$B1175), coordinates!$D$2:$D$148), "-")</f>
        <v>myristylated tegument protein</v>
      </c>
      <c r="E1175" s="15" t="str">
        <f>IFERROR(LOOKUP(2, 1/(coordinates!$A$2:$A$148&lt;=$B1175)/(coordinates!$B$2:$B$148&gt;=$B1175), coordinates!$E$2:$E$148), "-")</f>
        <v>envelope-associated; involved in virion morphogenesis</v>
      </c>
      <c r="F1175" s="15" t="s">
        <v>12</v>
      </c>
      <c r="G1175" s="15" t="s">
        <v>13</v>
      </c>
      <c r="H1175" s="21" t="s">
        <v>262</v>
      </c>
      <c r="I1175" s="15" t="s">
        <v>11</v>
      </c>
      <c r="J1175" s="15">
        <v>63</v>
      </c>
      <c r="K1175" s="15">
        <v>0</v>
      </c>
      <c r="L1175" s="15">
        <v>63</v>
      </c>
      <c r="M1175" s="15">
        <v>31658</v>
      </c>
      <c r="N1175" s="15" t="str" cm="1">
        <f t="array" ref="N1175">IFERROR(LOOKUP(2, 1/(coordinates!$A$2:$A$148&lt;=M1175)/(coordinates!$B$2:$B$148&gt;=M1175), coordinates!$C$2:$C$148), "-")</f>
        <v>U71</v>
      </c>
      <c r="O1175" s="15" t="s">
        <v>12</v>
      </c>
      <c r="P1175" s="15" t="s">
        <v>13</v>
      </c>
      <c r="Q1175" s="26">
        <v>32021</v>
      </c>
      <c r="R1175" s="15" t="s">
        <v>11</v>
      </c>
      <c r="S1175" s="15">
        <v>63</v>
      </c>
      <c r="T1175" s="15">
        <v>6</v>
      </c>
      <c r="U1175" s="15">
        <v>53</v>
      </c>
    </row>
    <row r="1176" spans="1:21" x14ac:dyDescent="0.2">
      <c r="A1176" s="15" t="s">
        <v>1251</v>
      </c>
      <c r="B1176" s="15">
        <v>31681</v>
      </c>
      <c r="C1176" s="15" t="str" cm="1">
        <f t="array" ref="C1176">IFERROR(LOOKUP(2, 1/(coordinates!$A$2:$A$148&lt;=B1176)/(coordinates!$B$2:$B$148&gt;=B1176), coordinates!$C$2:$C$148), "-")</f>
        <v>U71</v>
      </c>
      <c r="D1176" s="15" t="str">
        <f>IFERROR(LOOKUP(2, 1/(coordinates!$A$2:$A$148&lt;=$B1176)/(coordinates!$B$2:$B$148&gt;=$B1176), coordinates!$D$2:$D$148), "-")</f>
        <v>myristylated tegument protein</v>
      </c>
      <c r="E1176" s="15" t="str">
        <f>IFERROR(LOOKUP(2, 1/(coordinates!$A$2:$A$148&lt;=$B1176)/(coordinates!$B$2:$B$148&gt;=$B1176), coordinates!$E$2:$E$148), "-")</f>
        <v>envelope-associated; involved in virion morphogenesis</v>
      </c>
      <c r="F1176" s="15" t="s">
        <v>9</v>
      </c>
      <c r="G1176" s="15" t="s">
        <v>12</v>
      </c>
      <c r="H1176" s="21" t="s">
        <v>263</v>
      </c>
      <c r="I1176" s="15" t="s">
        <v>11</v>
      </c>
      <c r="J1176" s="15">
        <v>67</v>
      </c>
      <c r="K1176" s="15">
        <v>0</v>
      </c>
      <c r="L1176" s="15">
        <v>67</v>
      </c>
      <c r="M1176" s="15">
        <v>31681</v>
      </c>
      <c r="N1176" s="15" t="str" cm="1">
        <f t="array" ref="N1176">IFERROR(LOOKUP(2, 1/(coordinates!$A$2:$A$148&lt;=M1176)/(coordinates!$B$2:$B$148&gt;=M1176), coordinates!$C$2:$C$148), "-")</f>
        <v>U71</v>
      </c>
      <c r="O1176" s="15" t="s">
        <v>9</v>
      </c>
      <c r="P1176" s="15" t="s">
        <v>12</v>
      </c>
      <c r="Q1176" s="26">
        <v>35832</v>
      </c>
      <c r="R1176" s="15" t="s">
        <v>11</v>
      </c>
      <c r="S1176" s="15">
        <v>64</v>
      </c>
      <c r="T1176" s="15">
        <v>1</v>
      </c>
      <c r="U1176" s="15">
        <v>61</v>
      </c>
    </row>
    <row r="1177" spans="1:21" x14ac:dyDescent="0.2">
      <c r="A1177" s="15" t="s">
        <v>1251</v>
      </c>
      <c r="B1177" s="15">
        <v>31699</v>
      </c>
      <c r="C1177" s="15" t="str" cm="1">
        <f t="array" ref="C1177">IFERROR(LOOKUP(2, 1/(coordinates!$A$2:$A$148&lt;=B1177)/(coordinates!$B$2:$B$148&gt;=B1177), coordinates!$C$2:$C$148), "-")</f>
        <v>U71</v>
      </c>
      <c r="D1177" s="15" t="str">
        <f>IFERROR(LOOKUP(2, 1/(coordinates!$A$2:$A$148&lt;=$B1177)/(coordinates!$B$2:$B$148&gt;=$B1177), coordinates!$D$2:$D$148), "-")</f>
        <v>myristylated tegument protein</v>
      </c>
      <c r="E1177" s="15" t="str">
        <f>IFERROR(LOOKUP(2, 1/(coordinates!$A$2:$A$148&lt;=$B1177)/(coordinates!$B$2:$B$148&gt;=$B1177), coordinates!$E$2:$E$148), "-")</f>
        <v>envelope-associated; involved in virion morphogenesis</v>
      </c>
      <c r="F1177" s="15" t="s">
        <v>10</v>
      </c>
      <c r="G1177" s="15" t="s">
        <v>13</v>
      </c>
      <c r="H1177" s="21" t="s">
        <v>264</v>
      </c>
      <c r="I1177" s="15" t="s">
        <v>11</v>
      </c>
      <c r="J1177" s="15">
        <v>78</v>
      </c>
      <c r="K1177" s="15">
        <v>0</v>
      </c>
      <c r="L1177" s="15">
        <v>78</v>
      </c>
      <c r="M1177" s="15">
        <v>31699</v>
      </c>
      <c r="N1177" s="15" t="str" cm="1">
        <f t="array" ref="N1177">IFERROR(LOOKUP(2, 1/(coordinates!$A$2:$A$148&lt;=M1177)/(coordinates!$B$2:$B$148&gt;=M1177), coordinates!$C$2:$C$148), "-")</f>
        <v>U71</v>
      </c>
      <c r="O1177" s="15" t="s">
        <v>10</v>
      </c>
      <c r="P1177" s="15" t="s">
        <v>13</v>
      </c>
      <c r="Q1177" s="26">
        <v>30469</v>
      </c>
      <c r="R1177" s="15" t="s">
        <v>11</v>
      </c>
      <c r="S1177" s="15">
        <v>67</v>
      </c>
      <c r="T1177" s="15">
        <v>5</v>
      </c>
      <c r="U1177" s="15">
        <v>58</v>
      </c>
    </row>
    <row r="1178" spans="1:21" x14ac:dyDescent="0.2">
      <c r="A1178" s="15" t="s">
        <v>1251</v>
      </c>
      <c r="B1178" s="15">
        <v>31710</v>
      </c>
      <c r="C1178" s="15" t="str" cm="1">
        <f t="array" ref="C1178">IFERROR(LOOKUP(2, 1/(coordinates!$A$2:$A$148&lt;=B1178)/(coordinates!$B$2:$B$148&gt;=B1178), coordinates!$C$2:$C$148), "-")</f>
        <v>U71</v>
      </c>
      <c r="D1178" s="15" t="str">
        <f>IFERROR(LOOKUP(2, 1/(coordinates!$A$2:$A$148&lt;=$B1178)/(coordinates!$B$2:$B$148&gt;=$B1178), coordinates!$D$2:$D$148), "-")</f>
        <v>myristylated tegument protein</v>
      </c>
      <c r="E1178" s="15" t="str">
        <f>IFERROR(LOOKUP(2, 1/(coordinates!$A$2:$A$148&lt;=$B1178)/(coordinates!$B$2:$B$148&gt;=$B1178), coordinates!$E$2:$E$148), "-")</f>
        <v>envelope-associated; involved in virion morphogenesis</v>
      </c>
      <c r="F1178" s="15" t="s">
        <v>9</v>
      </c>
      <c r="G1178" s="15" t="s">
        <v>12</v>
      </c>
      <c r="H1178" s="21" t="s">
        <v>265</v>
      </c>
      <c r="I1178" s="15" t="s">
        <v>11</v>
      </c>
      <c r="J1178" s="15">
        <v>84</v>
      </c>
      <c r="K1178" s="15">
        <v>0</v>
      </c>
      <c r="L1178" s="15">
        <v>84</v>
      </c>
      <c r="M1178" s="15">
        <v>31710</v>
      </c>
      <c r="N1178" s="15" t="str" cm="1">
        <f t="array" ref="N1178">IFERROR(LOOKUP(2, 1/(coordinates!$A$2:$A$148&lt;=M1178)/(coordinates!$B$2:$B$148&gt;=M1178), coordinates!$C$2:$C$148), "-")</f>
        <v>U71</v>
      </c>
      <c r="O1178" s="15" t="s">
        <v>9</v>
      </c>
      <c r="P1178" s="15" t="s">
        <v>12</v>
      </c>
      <c r="Q1178" s="26">
        <v>36098</v>
      </c>
      <c r="R1178" s="15" t="s">
        <v>11</v>
      </c>
      <c r="S1178" s="15">
        <v>64</v>
      </c>
      <c r="T1178" s="15">
        <v>7</v>
      </c>
      <c r="U1178" s="15">
        <v>56</v>
      </c>
    </row>
    <row r="1179" spans="1:21" x14ac:dyDescent="0.2">
      <c r="A1179" s="15" t="s">
        <v>1251</v>
      </c>
      <c r="B1179" s="15">
        <v>31731</v>
      </c>
      <c r="C1179" s="15" t="str" cm="1">
        <f t="array" ref="C1179">IFERROR(LOOKUP(2, 1/(coordinates!$A$2:$A$148&lt;=B1179)/(coordinates!$B$2:$B$148&gt;=B1179), coordinates!$C$2:$C$148), "-")</f>
        <v>U71</v>
      </c>
      <c r="D1179" s="15" t="str">
        <f>IFERROR(LOOKUP(2, 1/(coordinates!$A$2:$A$148&lt;=$B1179)/(coordinates!$B$2:$B$148&gt;=$B1179), coordinates!$D$2:$D$148), "-")</f>
        <v>myristylated tegument protein</v>
      </c>
      <c r="E1179" s="15" t="str">
        <f>IFERROR(LOOKUP(2, 1/(coordinates!$A$2:$A$148&lt;=$B1179)/(coordinates!$B$2:$B$148&gt;=$B1179), coordinates!$E$2:$E$148), "-")</f>
        <v>envelope-associated; involved in virion morphogenesis</v>
      </c>
      <c r="F1179" s="15" t="s">
        <v>266</v>
      </c>
      <c r="G1179" s="15" t="s">
        <v>267</v>
      </c>
      <c r="H1179" s="21" t="s">
        <v>268</v>
      </c>
      <c r="I1179" s="15" t="s">
        <v>18</v>
      </c>
      <c r="J1179" s="15">
        <v>72</v>
      </c>
      <c r="K1179" s="15">
        <v>0</v>
      </c>
      <c r="L1179" s="15">
        <v>72</v>
      </c>
      <c r="M1179" s="15">
        <v>31731</v>
      </c>
      <c r="N1179" s="15" t="str" cm="1">
        <f t="array" ref="N1179">IFERROR(LOOKUP(2, 1/(coordinates!$A$2:$A$148&lt;=M1179)/(coordinates!$B$2:$B$148&gt;=M1179), coordinates!$C$2:$C$148), "-")</f>
        <v>U71</v>
      </c>
      <c r="O1179" s="15" t="s">
        <v>269</v>
      </c>
      <c r="P1179" s="15" t="s">
        <v>13</v>
      </c>
      <c r="Q1179" s="26">
        <v>69867</v>
      </c>
      <c r="R1179" s="15" t="s">
        <v>18</v>
      </c>
      <c r="S1179" s="15">
        <v>63</v>
      </c>
      <c r="T1179" s="15">
        <v>58</v>
      </c>
      <c r="U1179" s="15">
        <v>58</v>
      </c>
    </row>
    <row r="1180" spans="1:21" customFormat="1" x14ac:dyDescent="0.2">
      <c r="A1180" s="14"/>
      <c r="B1180" s="15"/>
      <c r="C1180" s="15"/>
      <c r="D1180" s="15"/>
      <c r="E1180" s="15"/>
      <c r="F1180" s="15"/>
      <c r="G1180" s="15"/>
      <c r="H1180" s="1"/>
      <c r="I1180" s="15"/>
      <c r="J1180" s="15"/>
      <c r="K1180" s="15"/>
      <c r="L1180" s="16"/>
      <c r="M1180">
        <v>31736</v>
      </c>
      <c r="N1180" s="15" t="str" cm="1">
        <f t="array" ref="N1180">IFERROR(LOOKUP(2, 1/(coordinates!$A$2:$A$148&lt;=M1180)/(coordinates!$B$2:$B$148&gt;=M1180), coordinates!$C$2:$C$148), "-")</f>
        <v>U71</v>
      </c>
      <c r="O1180" t="s">
        <v>10</v>
      </c>
      <c r="P1180" t="s">
        <v>13</v>
      </c>
      <c r="Q1180" s="4">
        <v>28083</v>
      </c>
      <c r="R1180" t="s">
        <v>11</v>
      </c>
      <c r="S1180">
        <v>63</v>
      </c>
      <c r="T1180">
        <v>6</v>
      </c>
      <c r="U1180">
        <v>50</v>
      </c>
    </row>
    <row r="1181" spans="1:21" x14ac:dyDescent="0.2">
      <c r="A1181" s="15" t="s">
        <v>1251</v>
      </c>
      <c r="B1181" s="15">
        <v>31744</v>
      </c>
      <c r="C1181" s="15" t="str" cm="1">
        <f t="array" ref="C1181">IFERROR(LOOKUP(2, 1/(coordinates!$A$2:$A$148&lt;=B1181)/(coordinates!$B$2:$B$148&gt;=B1181), coordinates!$C$2:$C$148), "-")</f>
        <v>U71</v>
      </c>
      <c r="D1181" s="15" t="str">
        <f>IFERROR(LOOKUP(2, 1/(coordinates!$A$2:$A$148&lt;=$B1181)/(coordinates!$B$2:$B$148&gt;=$B1181), coordinates!$D$2:$D$148), "-")</f>
        <v>myristylated tegument protein</v>
      </c>
      <c r="E1181" s="15" t="str">
        <f>IFERROR(LOOKUP(2, 1/(coordinates!$A$2:$A$148&lt;=$B1181)/(coordinates!$B$2:$B$148&gt;=$B1181), coordinates!$E$2:$E$148), "-")</f>
        <v>envelope-associated; involved in virion morphogenesis</v>
      </c>
      <c r="F1181" s="15" t="s">
        <v>13</v>
      </c>
      <c r="G1181" s="15" t="s">
        <v>10</v>
      </c>
      <c r="H1181" s="21" t="s">
        <v>270</v>
      </c>
      <c r="I1181" s="15" t="s">
        <v>11</v>
      </c>
      <c r="J1181" s="15">
        <v>82</v>
      </c>
      <c r="K1181" s="15">
        <v>0</v>
      </c>
      <c r="L1181" s="15">
        <v>82</v>
      </c>
      <c r="M1181" s="15">
        <v>31744</v>
      </c>
      <c r="N1181" s="15" t="str" cm="1">
        <f t="array" ref="N1181">IFERROR(LOOKUP(2, 1/(coordinates!$A$2:$A$148&lt;=M1181)/(coordinates!$B$2:$B$148&gt;=M1181), coordinates!$C$2:$C$148), "-")</f>
        <v>U71</v>
      </c>
      <c r="O1181" s="15" t="s">
        <v>13</v>
      </c>
      <c r="P1181" s="15" t="s">
        <v>10</v>
      </c>
      <c r="Q1181" s="26">
        <v>43578</v>
      </c>
      <c r="R1181" s="15" t="s">
        <v>11</v>
      </c>
      <c r="S1181" s="15">
        <v>65</v>
      </c>
      <c r="T1181" s="15">
        <v>0</v>
      </c>
      <c r="U1181" s="15">
        <v>61</v>
      </c>
    </row>
    <row r="1182" spans="1:21" x14ac:dyDescent="0.2">
      <c r="A1182" s="15" t="s">
        <v>1251</v>
      </c>
      <c r="B1182" s="15">
        <v>31751</v>
      </c>
      <c r="C1182" s="15" t="str" cm="1">
        <f t="array" ref="C1182">IFERROR(LOOKUP(2, 1/(coordinates!$A$2:$A$148&lt;=B1182)/(coordinates!$B$2:$B$148&gt;=B1182), coordinates!$C$2:$C$148), "-")</f>
        <v>U71/U70</v>
      </c>
      <c r="D1182" s="15" t="str">
        <f>IFERROR(LOOKUP(2, 1/(coordinates!$A$2:$A$148&lt;=$B1182)/(coordinates!$B$2:$B$148&gt;=$B1182), coordinates!$D$2:$D$148), "-")</f>
        <v>myristylated tegument protein/deoxyribonuclease</v>
      </c>
      <c r="E1182" s="15" t="str">
        <f>IFERROR(LOOKUP(2, 1/(coordinates!$A$2:$A$148&lt;=$B1182)/(coordinates!$B$2:$B$148&gt;=$B1182), coordinates!$E$2:$E$148), "-")</f>
        <v>envelope-associated; involved in virion morphogenesis | involved in DNA processing</v>
      </c>
      <c r="F1182" s="15" t="s">
        <v>10</v>
      </c>
      <c r="G1182" s="15" t="s">
        <v>13</v>
      </c>
      <c r="H1182" s="21" t="s">
        <v>271</v>
      </c>
      <c r="I1182" s="15" t="s">
        <v>11</v>
      </c>
      <c r="J1182" s="15">
        <v>84</v>
      </c>
      <c r="K1182" s="15">
        <v>0</v>
      </c>
      <c r="L1182" s="15">
        <v>84</v>
      </c>
      <c r="M1182" s="15">
        <v>31751</v>
      </c>
      <c r="N1182" s="15" t="str" cm="1">
        <f t="array" ref="N1182">IFERROR(LOOKUP(2, 1/(coordinates!$A$2:$A$148&lt;=M1182)/(coordinates!$B$2:$B$148&gt;=M1182), coordinates!$C$2:$C$148), "-")</f>
        <v>U71/U70</v>
      </c>
      <c r="O1182" s="15" t="s">
        <v>10</v>
      </c>
      <c r="P1182" s="15" t="s">
        <v>13</v>
      </c>
      <c r="Q1182" s="26">
        <v>47036</v>
      </c>
      <c r="R1182" s="15" t="s">
        <v>11</v>
      </c>
      <c r="S1182" s="15">
        <v>67</v>
      </c>
      <c r="T1182" s="15">
        <v>0</v>
      </c>
      <c r="U1182" s="15">
        <v>66</v>
      </c>
    </row>
    <row r="1183" spans="1:21" x14ac:dyDescent="0.2">
      <c r="A1183" s="15" t="s">
        <v>1251</v>
      </c>
      <c r="B1183" s="15">
        <v>31763</v>
      </c>
      <c r="C1183" s="15" t="str" cm="1">
        <f t="array" ref="C1183">IFERROR(LOOKUP(2, 1/(coordinates!$A$2:$A$148&lt;=B1183)/(coordinates!$B$2:$B$148&gt;=B1183), coordinates!$C$2:$C$148), "-")</f>
        <v>U71/U70</v>
      </c>
      <c r="D1183" s="15" t="str">
        <f>IFERROR(LOOKUP(2, 1/(coordinates!$A$2:$A$148&lt;=$B1183)/(coordinates!$B$2:$B$148&gt;=$B1183), coordinates!$D$2:$D$148), "-")</f>
        <v>myristylated tegument protein/deoxyribonuclease</v>
      </c>
      <c r="E1183" s="15" t="str">
        <f>IFERROR(LOOKUP(2, 1/(coordinates!$A$2:$A$148&lt;=$B1183)/(coordinates!$B$2:$B$148&gt;=$B1183), coordinates!$E$2:$E$148), "-")</f>
        <v>envelope-associated; involved in virion morphogenesis | involved in DNA processing</v>
      </c>
      <c r="F1183" s="15" t="s">
        <v>13</v>
      </c>
      <c r="G1183" s="15" t="s">
        <v>10</v>
      </c>
      <c r="H1183" s="21" t="s">
        <v>272</v>
      </c>
      <c r="I1183" s="15" t="s">
        <v>11</v>
      </c>
      <c r="J1183" s="15">
        <v>87</v>
      </c>
      <c r="K1183" s="15">
        <v>0</v>
      </c>
      <c r="L1183" s="15">
        <v>87</v>
      </c>
      <c r="M1183" s="15">
        <v>31763</v>
      </c>
      <c r="N1183" s="15" t="str" cm="1">
        <f t="array" ref="N1183">IFERROR(LOOKUP(2, 1/(coordinates!$A$2:$A$148&lt;=M1183)/(coordinates!$B$2:$B$148&gt;=M1183), coordinates!$C$2:$C$148), "-")</f>
        <v>U71/U70</v>
      </c>
      <c r="O1183" s="15" t="s">
        <v>13</v>
      </c>
      <c r="P1183" s="15" t="s">
        <v>10</v>
      </c>
      <c r="Q1183" s="26">
        <v>27653</v>
      </c>
      <c r="R1183" s="15" t="s">
        <v>11</v>
      </c>
      <c r="S1183" s="15">
        <v>69</v>
      </c>
      <c r="T1183" s="15">
        <v>6</v>
      </c>
      <c r="U1183" s="15">
        <v>58</v>
      </c>
    </row>
    <row r="1184" spans="1:21" x14ac:dyDescent="0.2">
      <c r="A1184" s="15" t="s">
        <v>1251</v>
      </c>
      <c r="B1184" s="15">
        <v>31827</v>
      </c>
      <c r="C1184" s="15" t="str" cm="1">
        <f t="array" ref="C1184">IFERROR(LOOKUP(2, 1/(coordinates!$A$2:$A$148&lt;=B1184)/(coordinates!$B$2:$B$148&gt;=B1184), coordinates!$C$2:$C$148), "-")</f>
        <v>U70</v>
      </c>
      <c r="D1184" s="15" t="str">
        <f>IFERROR(LOOKUP(2, 1/(coordinates!$A$2:$A$148&lt;=$B1184)/(coordinates!$B$2:$B$148&gt;=$B1184), coordinates!$D$2:$D$148), "-")</f>
        <v>deoxyribonuclease</v>
      </c>
      <c r="E1184" s="15" t="str">
        <f>IFERROR(LOOKUP(2, 1/(coordinates!$A$2:$A$148&lt;=$B1184)/(coordinates!$B$2:$B$148&gt;=$B1184), coordinates!$E$2:$E$148), "-")</f>
        <v>involved in DNA processing</v>
      </c>
      <c r="F1184" s="15" t="s">
        <v>10</v>
      </c>
      <c r="G1184" s="15" t="s">
        <v>13</v>
      </c>
      <c r="H1184" s="21" t="s">
        <v>273</v>
      </c>
      <c r="I1184" s="15" t="s">
        <v>11</v>
      </c>
      <c r="J1184" s="15">
        <v>87</v>
      </c>
      <c r="K1184" s="15">
        <v>0</v>
      </c>
      <c r="L1184" s="15">
        <v>87</v>
      </c>
      <c r="M1184" s="15">
        <v>31827</v>
      </c>
      <c r="N1184" s="15" t="str" cm="1">
        <f t="array" ref="N1184">IFERROR(LOOKUP(2, 1/(coordinates!$A$2:$A$148&lt;=M1184)/(coordinates!$B$2:$B$148&gt;=M1184), coordinates!$C$2:$C$148), "-")</f>
        <v>U70</v>
      </c>
      <c r="O1184" s="15" t="s">
        <v>10</v>
      </c>
      <c r="P1184" s="15" t="s">
        <v>13</v>
      </c>
      <c r="Q1184" s="26">
        <v>44012</v>
      </c>
      <c r="R1184" s="15" t="s">
        <v>11</v>
      </c>
      <c r="S1184" s="15">
        <v>71</v>
      </c>
      <c r="T1184" s="15">
        <v>1</v>
      </c>
      <c r="U1184" s="15">
        <v>68</v>
      </c>
    </row>
    <row r="1185" spans="1:21" x14ac:dyDescent="0.2">
      <c r="A1185" s="15" t="s">
        <v>1251</v>
      </c>
      <c r="B1185" s="15">
        <v>31847</v>
      </c>
      <c r="C1185" s="15" t="str" cm="1">
        <f t="array" ref="C1185">IFERROR(LOOKUP(2, 1/(coordinates!$A$2:$A$148&lt;=B1185)/(coordinates!$B$2:$B$148&gt;=B1185), coordinates!$C$2:$C$148), "-")</f>
        <v>U70</v>
      </c>
      <c r="D1185" s="15" t="str">
        <f>IFERROR(LOOKUP(2, 1/(coordinates!$A$2:$A$148&lt;=$B1185)/(coordinates!$B$2:$B$148&gt;=$B1185), coordinates!$D$2:$D$148), "-")</f>
        <v>deoxyribonuclease</v>
      </c>
      <c r="E1185" s="15" t="str">
        <f>IFERROR(LOOKUP(2, 1/(coordinates!$A$2:$A$148&lt;=$B1185)/(coordinates!$B$2:$B$148&gt;=$B1185), coordinates!$E$2:$E$148), "-")</f>
        <v>involved in DNA processing</v>
      </c>
      <c r="F1185" s="15" t="s">
        <v>9</v>
      </c>
      <c r="G1185" s="15" t="s">
        <v>12</v>
      </c>
      <c r="H1185" s="21" t="s">
        <v>274</v>
      </c>
      <c r="I1185" s="15" t="s">
        <v>11</v>
      </c>
      <c r="J1185" s="15">
        <v>94</v>
      </c>
      <c r="K1185" s="15">
        <v>0</v>
      </c>
      <c r="L1185" s="15">
        <v>94</v>
      </c>
      <c r="M1185" s="15">
        <v>31847</v>
      </c>
      <c r="N1185" s="15" t="str" cm="1">
        <f t="array" ref="N1185">IFERROR(LOOKUP(2, 1/(coordinates!$A$2:$A$148&lt;=M1185)/(coordinates!$B$2:$B$148&gt;=M1185), coordinates!$C$2:$C$148), "-")</f>
        <v>U70</v>
      </c>
      <c r="O1185" s="15" t="s">
        <v>9</v>
      </c>
      <c r="P1185" s="15" t="s">
        <v>12</v>
      </c>
      <c r="Q1185" s="26">
        <v>34365</v>
      </c>
      <c r="R1185" s="15" t="s">
        <v>11</v>
      </c>
      <c r="S1185" s="15">
        <v>74</v>
      </c>
      <c r="T1185" s="15">
        <v>5</v>
      </c>
      <c r="U1185" s="15">
        <v>65</v>
      </c>
    </row>
    <row r="1186" spans="1:21" x14ac:dyDescent="0.2">
      <c r="A1186" s="15" t="s">
        <v>1251</v>
      </c>
      <c r="B1186" s="15">
        <v>31932</v>
      </c>
      <c r="C1186" s="15" t="str" cm="1">
        <f t="array" ref="C1186">IFERROR(LOOKUP(2, 1/(coordinates!$A$2:$A$148&lt;=B1186)/(coordinates!$B$2:$B$148&gt;=B1186), coordinates!$C$2:$C$148), "-")</f>
        <v>U70</v>
      </c>
      <c r="D1186" s="15" t="str">
        <f>IFERROR(LOOKUP(2, 1/(coordinates!$A$2:$A$148&lt;=$B1186)/(coordinates!$B$2:$B$148&gt;=$B1186), coordinates!$D$2:$D$148), "-")</f>
        <v>deoxyribonuclease</v>
      </c>
      <c r="E1186" s="15" t="str">
        <f>IFERROR(LOOKUP(2, 1/(coordinates!$A$2:$A$148&lt;=$B1186)/(coordinates!$B$2:$B$148&gt;=$B1186), coordinates!$E$2:$E$148), "-")</f>
        <v>involved in DNA processing</v>
      </c>
      <c r="F1186" s="15" t="s">
        <v>10</v>
      </c>
      <c r="G1186" s="15" t="s">
        <v>12</v>
      </c>
      <c r="H1186" s="21" t="s">
        <v>275</v>
      </c>
      <c r="I1186" s="15" t="s">
        <v>11</v>
      </c>
      <c r="J1186" s="15">
        <v>94</v>
      </c>
      <c r="K1186" s="15">
        <v>0</v>
      </c>
      <c r="L1186" s="15">
        <v>94</v>
      </c>
      <c r="M1186" s="15">
        <v>31932</v>
      </c>
      <c r="N1186" s="15" t="str" cm="1">
        <f t="array" ref="N1186">IFERROR(LOOKUP(2, 1/(coordinates!$A$2:$A$148&lt;=M1186)/(coordinates!$B$2:$B$148&gt;=M1186), coordinates!$C$2:$C$148), "-")</f>
        <v>U70</v>
      </c>
      <c r="O1186" s="15" t="s">
        <v>10</v>
      </c>
      <c r="P1186" s="15" t="s">
        <v>12</v>
      </c>
      <c r="Q1186" s="26">
        <v>50152</v>
      </c>
      <c r="R1186" s="15" t="s">
        <v>11</v>
      </c>
      <c r="S1186" s="15">
        <v>75</v>
      </c>
      <c r="T1186" s="15">
        <v>0</v>
      </c>
      <c r="U1186" s="15">
        <v>75</v>
      </c>
    </row>
    <row r="1187" spans="1:21" x14ac:dyDescent="0.2">
      <c r="A1187" s="15" t="s">
        <v>1251</v>
      </c>
      <c r="B1187" s="15">
        <v>31945</v>
      </c>
      <c r="C1187" s="15" t="str" cm="1">
        <f t="array" ref="C1187">IFERROR(LOOKUP(2, 1/(coordinates!$A$2:$A$148&lt;=B1187)/(coordinates!$B$2:$B$148&gt;=B1187), coordinates!$C$2:$C$148), "-")</f>
        <v>U70</v>
      </c>
      <c r="D1187" s="15" t="str">
        <f>IFERROR(LOOKUP(2, 1/(coordinates!$A$2:$A$148&lt;=$B1187)/(coordinates!$B$2:$B$148&gt;=$B1187), coordinates!$D$2:$D$148), "-")</f>
        <v>deoxyribonuclease</v>
      </c>
      <c r="E1187" s="15" t="str">
        <f>IFERROR(LOOKUP(2, 1/(coordinates!$A$2:$A$148&lt;=$B1187)/(coordinates!$B$2:$B$148&gt;=$B1187), coordinates!$E$2:$E$148), "-")</f>
        <v>involved in DNA processing</v>
      </c>
      <c r="F1187" s="15" t="s">
        <v>13</v>
      </c>
      <c r="G1187" s="15" t="s">
        <v>10</v>
      </c>
      <c r="H1187" s="21" t="s">
        <v>276</v>
      </c>
      <c r="I1187" s="15" t="s">
        <v>11</v>
      </c>
      <c r="J1187" s="15">
        <v>101</v>
      </c>
      <c r="K1187" s="15">
        <v>12</v>
      </c>
      <c r="L1187" s="15">
        <v>89</v>
      </c>
      <c r="M1187" s="15">
        <v>31945</v>
      </c>
      <c r="N1187" s="15" t="str" cm="1">
        <f t="array" ref="N1187">IFERROR(LOOKUP(2, 1/(coordinates!$A$2:$A$148&lt;=M1187)/(coordinates!$B$2:$B$148&gt;=M1187), coordinates!$C$2:$C$148), "-")</f>
        <v>U70</v>
      </c>
      <c r="O1187" s="15" t="s">
        <v>13</v>
      </c>
      <c r="P1187" s="15" t="s">
        <v>10</v>
      </c>
      <c r="Q1187" s="26">
        <v>39851</v>
      </c>
      <c r="R1187" s="15" t="s">
        <v>11</v>
      </c>
      <c r="S1187" s="15">
        <v>76</v>
      </c>
      <c r="T1187" s="15">
        <v>6</v>
      </c>
      <c r="U1187" s="15">
        <v>66</v>
      </c>
    </row>
    <row r="1188" spans="1:21" x14ac:dyDescent="0.2">
      <c r="A1188" s="15" t="s">
        <v>1251</v>
      </c>
      <c r="B1188" s="15">
        <v>32157</v>
      </c>
      <c r="C1188" s="15" t="str" cm="1">
        <f t="array" ref="C1188">IFERROR(LOOKUP(2, 1/(coordinates!$A$2:$A$148&lt;=B1188)/(coordinates!$B$2:$B$148&gt;=B1188), coordinates!$C$2:$C$148), "-")</f>
        <v>U70</v>
      </c>
      <c r="D1188" s="15" t="str">
        <f>IFERROR(LOOKUP(2, 1/(coordinates!$A$2:$A$148&lt;=$B1188)/(coordinates!$B$2:$B$148&gt;=$B1188), coordinates!$D$2:$D$148), "-")</f>
        <v>deoxyribonuclease</v>
      </c>
      <c r="E1188" s="15" t="str">
        <f>IFERROR(LOOKUP(2, 1/(coordinates!$A$2:$A$148&lt;=$B1188)/(coordinates!$B$2:$B$148&gt;=$B1188), coordinates!$E$2:$E$148), "-")</f>
        <v>involved in DNA processing</v>
      </c>
      <c r="F1188" s="15" t="s">
        <v>9</v>
      </c>
      <c r="G1188" s="15" t="s">
        <v>12</v>
      </c>
      <c r="H1188" s="21" t="s">
        <v>277</v>
      </c>
      <c r="I1188" s="15" t="s">
        <v>11</v>
      </c>
      <c r="J1188" s="15">
        <v>91</v>
      </c>
      <c r="K1188" s="15">
        <v>0</v>
      </c>
      <c r="L1188" s="15">
        <v>91</v>
      </c>
      <c r="M1188" s="15">
        <v>32157</v>
      </c>
      <c r="N1188" s="15" t="str" cm="1">
        <f t="array" ref="N1188">IFERROR(LOOKUP(2, 1/(coordinates!$A$2:$A$148&lt;=M1188)/(coordinates!$B$2:$B$148&gt;=M1188), coordinates!$C$2:$C$148), "-")</f>
        <v>U70</v>
      </c>
      <c r="O1188" s="15" t="s">
        <v>9</v>
      </c>
      <c r="P1188" s="15" t="s">
        <v>12</v>
      </c>
      <c r="Q1188" s="26">
        <v>42685</v>
      </c>
      <c r="R1188" s="15" t="s">
        <v>11</v>
      </c>
      <c r="S1188" s="15">
        <v>71</v>
      </c>
      <c r="T1188" s="15">
        <v>2</v>
      </c>
      <c r="U1188" s="15">
        <v>67</v>
      </c>
    </row>
    <row r="1189" spans="1:21" x14ac:dyDescent="0.2">
      <c r="A1189" s="15" t="s">
        <v>1251</v>
      </c>
      <c r="B1189" s="15">
        <v>32414</v>
      </c>
      <c r="C1189" s="15" t="str" cm="1">
        <f t="array" ref="C1189">IFERROR(LOOKUP(2, 1/(coordinates!$A$2:$A$148&lt;=B1189)/(coordinates!$B$2:$B$148&gt;=B1189), coordinates!$C$2:$C$148), "-")</f>
        <v>U70</v>
      </c>
      <c r="D1189" s="15" t="str">
        <f>IFERROR(LOOKUP(2, 1/(coordinates!$A$2:$A$148&lt;=$B1189)/(coordinates!$B$2:$B$148&gt;=$B1189), coordinates!$D$2:$D$148), "-")</f>
        <v>deoxyribonuclease</v>
      </c>
      <c r="E1189" s="15" t="str">
        <f>IFERROR(LOOKUP(2, 1/(coordinates!$A$2:$A$148&lt;=$B1189)/(coordinates!$B$2:$B$148&gt;=$B1189), coordinates!$E$2:$E$148), "-")</f>
        <v>involved in DNA processing</v>
      </c>
      <c r="F1189" s="15" t="s">
        <v>12</v>
      </c>
      <c r="G1189" s="15" t="s">
        <v>13</v>
      </c>
      <c r="H1189" s="21" t="s">
        <v>278</v>
      </c>
      <c r="I1189" s="15" t="s">
        <v>11</v>
      </c>
      <c r="J1189" s="15">
        <v>80</v>
      </c>
      <c r="K1189" s="15">
        <v>2</v>
      </c>
      <c r="L1189" s="15">
        <v>78</v>
      </c>
      <c r="M1189" s="15">
        <v>32414</v>
      </c>
      <c r="N1189" s="15" t="str" cm="1">
        <f t="array" ref="N1189">IFERROR(LOOKUP(2, 1/(coordinates!$A$2:$A$148&lt;=M1189)/(coordinates!$B$2:$B$148&gt;=M1189), coordinates!$C$2:$C$148), "-")</f>
        <v>U70</v>
      </c>
      <c r="O1189" s="15" t="s">
        <v>12</v>
      </c>
      <c r="P1189" s="15" t="s">
        <v>13</v>
      </c>
      <c r="Q1189" s="26">
        <v>43077</v>
      </c>
      <c r="R1189" s="15" t="s">
        <v>11</v>
      </c>
      <c r="S1189" s="15">
        <v>68</v>
      </c>
      <c r="T1189" s="15">
        <v>0</v>
      </c>
      <c r="U1189" s="15">
        <v>60</v>
      </c>
    </row>
    <row r="1190" spans="1:21" x14ac:dyDescent="0.2">
      <c r="A1190" s="15" t="s">
        <v>1251</v>
      </c>
      <c r="B1190" s="15">
        <v>32852</v>
      </c>
      <c r="C1190" s="15" t="str" cm="1">
        <f t="array" ref="C1190">IFERROR(LOOKUP(2, 1/(coordinates!$A$2:$A$148&lt;=B1190)/(coordinates!$B$2:$B$148&gt;=B1190), coordinates!$C$2:$C$148), "-")</f>
        <v>U70</v>
      </c>
      <c r="D1190" s="15" t="str">
        <f>IFERROR(LOOKUP(2, 1/(coordinates!$A$2:$A$148&lt;=$B1190)/(coordinates!$B$2:$B$148&gt;=$B1190), coordinates!$D$2:$D$148), "-")</f>
        <v>deoxyribonuclease</v>
      </c>
      <c r="E1190" s="15" t="str">
        <f>IFERROR(LOOKUP(2, 1/(coordinates!$A$2:$A$148&lt;=$B1190)/(coordinates!$B$2:$B$148&gt;=$B1190), coordinates!$E$2:$E$148), "-")</f>
        <v>involved in DNA processing</v>
      </c>
      <c r="F1190" s="15" t="s">
        <v>10</v>
      </c>
      <c r="G1190" s="15" t="s">
        <v>9</v>
      </c>
      <c r="H1190" s="21" t="s">
        <v>279</v>
      </c>
      <c r="I1190" s="15" t="s">
        <v>11</v>
      </c>
      <c r="J1190" s="15">
        <v>88</v>
      </c>
      <c r="K1190" s="15">
        <v>16</v>
      </c>
      <c r="L1190" s="15">
        <v>72</v>
      </c>
      <c r="M1190" s="15">
        <v>32852</v>
      </c>
      <c r="N1190" s="15" t="str" cm="1">
        <f t="array" ref="N1190">IFERROR(LOOKUP(2, 1/(coordinates!$A$2:$A$148&lt;=M1190)/(coordinates!$B$2:$B$148&gt;=M1190), coordinates!$C$2:$C$148), "-")</f>
        <v>U70</v>
      </c>
      <c r="O1190" s="15" t="s">
        <v>10</v>
      </c>
      <c r="P1190" s="15" t="s">
        <v>9</v>
      </c>
      <c r="Q1190" s="21" t="s">
        <v>280</v>
      </c>
      <c r="R1190" s="15" t="s">
        <v>11</v>
      </c>
      <c r="S1190" s="15">
        <v>65</v>
      </c>
      <c r="T1190" s="15">
        <v>0</v>
      </c>
      <c r="U1190" s="15">
        <v>63</v>
      </c>
    </row>
    <row r="1191" spans="1:21" x14ac:dyDescent="0.2">
      <c r="A1191" s="15" t="s">
        <v>1251</v>
      </c>
      <c r="B1191" s="15">
        <v>33483</v>
      </c>
      <c r="C1191" s="15" t="str" cm="1">
        <f t="array" ref="C1191">IFERROR(LOOKUP(2, 1/(coordinates!$A$2:$A$148&lt;=B1191)/(coordinates!$B$2:$B$148&gt;=B1191), coordinates!$C$2:$C$148), "-")</f>
        <v>U69</v>
      </c>
      <c r="D1191" s="15" t="str">
        <f>IFERROR(LOOKUP(2, 1/(coordinates!$A$2:$A$148&lt;=$B1191)/(coordinates!$B$2:$B$148&gt;=$B1191), coordinates!$D$2:$D$148), "-")</f>
        <v>tegument serine threonine protein kinase</v>
      </c>
      <c r="E1191" s="15" t="str">
        <f>IFERROR(LOOKUP(2, 1/(coordinates!$A$2:$A$148&lt;=$B1191)/(coordinates!$B$2:$B$148&gt;=$B1191), coordinates!$E$2:$E$148), "-")</f>
        <v>EC_number 2.7.11.1; involved in protein phosphorylation</v>
      </c>
      <c r="F1191" s="15" t="s">
        <v>9</v>
      </c>
      <c r="G1191" s="15" t="s">
        <v>12</v>
      </c>
      <c r="H1191" s="21" t="s">
        <v>281</v>
      </c>
      <c r="I1191" s="15" t="s">
        <v>11</v>
      </c>
      <c r="J1191" s="15">
        <v>65</v>
      </c>
      <c r="K1191" s="15">
        <v>0</v>
      </c>
      <c r="L1191" s="15">
        <v>65</v>
      </c>
      <c r="M1191" s="15">
        <v>33483</v>
      </c>
      <c r="N1191" s="15" t="str" cm="1">
        <f t="array" ref="N1191">IFERROR(LOOKUP(2, 1/(coordinates!$A$2:$A$148&lt;=M1191)/(coordinates!$B$2:$B$148&gt;=M1191), coordinates!$C$2:$C$148), "-")</f>
        <v>U69</v>
      </c>
      <c r="O1191" s="15" t="s">
        <v>9</v>
      </c>
      <c r="P1191" s="15" t="s">
        <v>12</v>
      </c>
      <c r="Q1191" s="26">
        <v>38943</v>
      </c>
      <c r="R1191" s="15" t="s">
        <v>11</v>
      </c>
      <c r="S1191" s="15">
        <v>60</v>
      </c>
      <c r="T1191" s="15">
        <v>2</v>
      </c>
      <c r="U1191" s="15">
        <v>54</v>
      </c>
    </row>
    <row r="1192" spans="1:21" x14ac:dyDescent="0.2">
      <c r="A1192" s="15" t="s">
        <v>1251</v>
      </c>
      <c r="B1192" s="15">
        <v>34270</v>
      </c>
      <c r="C1192" s="15" t="str" cm="1">
        <f t="array" ref="C1192">IFERROR(LOOKUP(2, 1/(coordinates!$A$2:$A$148&lt;=B1192)/(coordinates!$B$2:$B$148&gt;=B1192), coordinates!$C$2:$C$148), "-")</f>
        <v>U69</v>
      </c>
      <c r="D1192" s="15" t="str">
        <f>IFERROR(LOOKUP(2, 1/(coordinates!$A$2:$A$148&lt;=$B1192)/(coordinates!$B$2:$B$148&gt;=$B1192), coordinates!$D$2:$D$148), "-")</f>
        <v>tegument serine threonine protein kinase</v>
      </c>
      <c r="E1192" s="15" t="str">
        <f>IFERROR(LOOKUP(2, 1/(coordinates!$A$2:$A$148&lt;=$B1192)/(coordinates!$B$2:$B$148&gt;=$B1192), coordinates!$E$2:$E$148), "-")</f>
        <v>EC_number 2.7.11.1; involved in protein phosphorylation</v>
      </c>
      <c r="F1192" s="15" t="s">
        <v>13</v>
      </c>
      <c r="G1192" s="15" t="s">
        <v>12</v>
      </c>
      <c r="H1192" s="21" t="s">
        <v>282</v>
      </c>
      <c r="I1192" s="15" t="s">
        <v>11</v>
      </c>
      <c r="J1192" s="15">
        <v>121</v>
      </c>
      <c r="K1192" s="15">
        <v>0</v>
      </c>
      <c r="L1192" s="15">
        <v>121</v>
      </c>
      <c r="M1192" s="15">
        <v>34270</v>
      </c>
      <c r="N1192" s="15" t="str" cm="1">
        <f t="array" ref="N1192">IFERROR(LOOKUP(2, 1/(coordinates!$A$2:$A$148&lt;=M1192)/(coordinates!$B$2:$B$148&gt;=M1192), coordinates!$C$2:$C$148), "-")</f>
        <v>U69</v>
      </c>
      <c r="O1192" s="15" t="s">
        <v>13</v>
      </c>
      <c r="P1192" s="15" t="s">
        <v>12</v>
      </c>
      <c r="Q1192" s="26">
        <v>38717</v>
      </c>
      <c r="R1192" s="15" t="s">
        <v>11</v>
      </c>
      <c r="S1192" s="15">
        <v>53</v>
      </c>
      <c r="T1192" s="15">
        <v>2</v>
      </c>
      <c r="U1192" s="15">
        <v>49</v>
      </c>
    </row>
    <row r="1193" spans="1:21" x14ac:dyDescent="0.2">
      <c r="A1193" s="15" t="s">
        <v>1251</v>
      </c>
      <c r="B1193" s="15">
        <v>34688</v>
      </c>
      <c r="C1193" s="15" t="str" cm="1">
        <f t="array" ref="C1193">IFERROR(LOOKUP(2, 1/(coordinates!$A$2:$A$148&lt;=B1193)/(coordinates!$B$2:$B$148&gt;=B1193), coordinates!$C$2:$C$148), "-")</f>
        <v>U69</v>
      </c>
      <c r="D1193" s="15" t="str">
        <f>IFERROR(LOOKUP(2, 1/(coordinates!$A$2:$A$148&lt;=$B1193)/(coordinates!$B$2:$B$148&gt;=$B1193), coordinates!$D$2:$D$148), "-")</f>
        <v>tegument serine threonine protein kinase</v>
      </c>
      <c r="E1193" s="15" t="str">
        <f>IFERROR(LOOKUP(2, 1/(coordinates!$A$2:$A$148&lt;=$B1193)/(coordinates!$B$2:$B$148&gt;=$B1193), coordinates!$E$2:$E$148), "-")</f>
        <v>EC_number 2.7.11.1; involved in protein phosphorylation</v>
      </c>
      <c r="F1193" s="15" t="s">
        <v>10</v>
      </c>
      <c r="G1193" s="15" t="s">
        <v>13</v>
      </c>
      <c r="H1193" s="21" t="s">
        <v>283</v>
      </c>
      <c r="I1193" s="15" t="s">
        <v>11</v>
      </c>
      <c r="J1193" s="15">
        <v>65</v>
      </c>
      <c r="K1193" s="15">
        <v>0</v>
      </c>
      <c r="L1193" s="15">
        <v>65</v>
      </c>
      <c r="M1193" s="15">
        <v>34688</v>
      </c>
      <c r="N1193" s="15" t="str" cm="1">
        <f t="array" ref="N1193">IFERROR(LOOKUP(2, 1/(coordinates!$A$2:$A$148&lt;=M1193)/(coordinates!$B$2:$B$148&gt;=M1193), coordinates!$C$2:$C$148), "-")</f>
        <v>U69</v>
      </c>
      <c r="O1193" s="15" t="s">
        <v>10</v>
      </c>
      <c r="P1193" s="15" t="s">
        <v>13</v>
      </c>
      <c r="Q1193" s="26">
        <v>32567</v>
      </c>
      <c r="R1193" s="15" t="s">
        <v>11</v>
      </c>
      <c r="S1193" s="15">
        <v>56</v>
      </c>
      <c r="T1193" s="15">
        <v>3</v>
      </c>
      <c r="U1193" s="15">
        <v>51</v>
      </c>
    </row>
    <row r="1194" spans="1:21" x14ac:dyDescent="0.2">
      <c r="A1194" s="15" t="s">
        <v>1251</v>
      </c>
      <c r="B1194" s="15">
        <v>34821</v>
      </c>
      <c r="C1194" s="15" t="str" cm="1">
        <f t="array" ref="C1194">IFERROR(LOOKUP(2, 1/(coordinates!$A$2:$A$148&lt;=B1194)/(coordinates!$B$2:$B$148&gt;=B1194), coordinates!$C$2:$C$148), "-")</f>
        <v>-</v>
      </c>
      <c r="D1194" s="15" t="str">
        <f>IFERROR(LOOKUP(2, 1/(coordinates!$A$2:$A$148&lt;=$B1194)/(coordinates!$B$2:$B$148&gt;=$B1194), coordinates!$D$2:$D$148), "-")</f>
        <v>-</v>
      </c>
      <c r="E1194" s="15" t="str">
        <f>IFERROR(LOOKUP(2, 1/(coordinates!$A$2:$A$148&lt;=$B1194)/(coordinates!$B$2:$B$148&gt;=$B1194), coordinates!$E$2:$E$148), "-")</f>
        <v>-</v>
      </c>
      <c r="F1194" s="15" t="s">
        <v>12</v>
      </c>
      <c r="G1194" s="15" t="s">
        <v>9</v>
      </c>
      <c r="H1194" s="21" t="s">
        <v>284</v>
      </c>
      <c r="I1194" s="15" t="s">
        <v>11</v>
      </c>
      <c r="J1194" s="15">
        <v>55</v>
      </c>
      <c r="K1194" s="15">
        <v>0</v>
      </c>
      <c r="L1194" s="15">
        <v>55</v>
      </c>
      <c r="M1194" s="15">
        <v>34821</v>
      </c>
      <c r="N1194" s="15" t="str" cm="1">
        <f t="array" ref="N1194">IFERROR(LOOKUP(2, 1/(coordinates!$A$2:$A$148&lt;=M1194)/(coordinates!$B$2:$B$148&gt;=M1194), coordinates!$C$2:$C$148), "-")</f>
        <v>-</v>
      </c>
      <c r="O1194" s="15" t="s">
        <v>12</v>
      </c>
      <c r="P1194" s="15" t="s">
        <v>9</v>
      </c>
      <c r="Q1194" s="26">
        <v>39831</v>
      </c>
      <c r="R1194" s="15" t="s">
        <v>11</v>
      </c>
      <c r="S1194" s="15">
        <v>50</v>
      </c>
      <c r="T1194" s="15">
        <v>2</v>
      </c>
      <c r="U1194" s="15">
        <v>43</v>
      </c>
    </row>
    <row r="1195" spans="1:21" x14ac:dyDescent="0.2">
      <c r="A1195" s="15" t="s">
        <v>1251</v>
      </c>
      <c r="B1195" s="15">
        <v>34846</v>
      </c>
      <c r="C1195" s="15" t="str" cm="1">
        <f t="array" ref="C1195">IFERROR(LOOKUP(2, 1/(coordinates!$A$2:$A$148&lt;=B1195)/(coordinates!$B$2:$B$148&gt;=B1195), coordinates!$C$2:$C$148), "-")</f>
        <v>-</v>
      </c>
      <c r="D1195" s="15" t="str">
        <f>IFERROR(LOOKUP(2, 1/(coordinates!$A$2:$A$148&lt;=$B1195)/(coordinates!$B$2:$B$148&gt;=$B1195), coordinates!$D$2:$D$148), "-")</f>
        <v>-</v>
      </c>
      <c r="E1195" s="15" t="str">
        <f>IFERROR(LOOKUP(2, 1/(coordinates!$A$2:$A$148&lt;=$B1195)/(coordinates!$B$2:$B$148&gt;=$B1195), coordinates!$E$2:$E$148), "-")</f>
        <v>-</v>
      </c>
      <c r="F1195" s="15" t="s">
        <v>10</v>
      </c>
      <c r="G1195" s="15" t="s">
        <v>13</v>
      </c>
      <c r="H1195" s="21" t="s">
        <v>285</v>
      </c>
      <c r="I1195" s="15" t="s">
        <v>11</v>
      </c>
      <c r="J1195" s="15">
        <v>55</v>
      </c>
      <c r="K1195" s="15">
        <v>0</v>
      </c>
      <c r="L1195" s="15">
        <v>55</v>
      </c>
      <c r="M1195" s="15">
        <v>34846</v>
      </c>
      <c r="N1195" s="15" t="str" cm="1">
        <f t="array" ref="N1195">IFERROR(LOOKUP(2, 1/(coordinates!$A$2:$A$148&lt;=M1195)/(coordinates!$B$2:$B$148&gt;=M1195), coordinates!$C$2:$C$148), "-")</f>
        <v>-</v>
      </c>
      <c r="O1195" s="15" t="s">
        <v>10</v>
      </c>
      <c r="P1195" s="15" t="s">
        <v>13</v>
      </c>
      <c r="Q1195" s="26">
        <v>41724</v>
      </c>
      <c r="R1195" s="15" t="s">
        <v>11</v>
      </c>
      <c r="S1195" s="15">
        <v>51</v>
      </c>
      <c r="T1195" s="15">
        <v>2</v>
      </c>
      <c r="U1195" s="15">
        <v>48</v>
      </c>
    </row>
    <row r="1196" spans="1:21" x14ac:dyDescent="0.2">
      <c r="A1196" s="15" t="s">
        <v>1251</v>
      </c>
      <c r="B1196" s="15">
        <v>35547</v>
      </c>
      <c r="C1196" s="15" t="str" cm="1">
        <f t="array" ref="C1196">IFERROR(LOOKUP(2, 1/(coordinates!$A$2:$A$148&lt;=B1196)/(coordinates!$B$2:$B$148&gt;=B1196), coordinates!$C$2:$C$148), "-")</f>
        <v>U67</v>
      </c>
      <c r="D1196" s="15" t="str">
        <f>IFERROR(LOOKUP(2, 1/(coordinates!$A$2:$A$148&lt;=$B1196)/(coordinates!$B$2:$B$148&gt;=$B1196), coordinates!$D$2:$D$148), "-")</f>
        <v>protein UL95</v>
      </c>
      <c r="E1196" s="15" t="str">
        <f>IFERROR(LOOKUP(2, 1/(coordinates!$A$2:$A$148&lt;=$B1196)/(coordinates!$B$2:$B$148&gt;=$B1196), coordinates!$E$2:$E$148), "-")</f>
        <v>promotes accumulation of late transcripts</v>
      </c>
      <c r="F1196" s="15" t="s">
        <v>10</v>
      </c>
      <c r="G1196" s="15" t="s">
        <v>13</v>
      </c>
      <c r="H1196" s="21" t="s">
        <v>286</v>
      </c>
      <c r="I1196" s="15" t="s">
        <v>11</v>
      </c>
      <c r="J1196" s="15">
        <v>116</v>
      </c>
      <c r="K1196" s="15">
        <v>4</v>
      </c>
      <c r="L1196" s="15">
        <v>112</v>
      </c>
      <c r="M1196" s="15">
        <v>35547</v>
      </c>
      <c r="N1196" s="15" t="str" cm="1">
        <f t="array" ref="N1196">IFERROR(LOOKUP(2, 1/(coordinates!$A$2:$A$148&lt;=M1196)/(coordinates!$B$2:$B$148&gt;=M1196), coordinates!$C$2:$C$148), "-")</f>
        <v>U67</v>
      </c>
      <c r="O1196" s="15" t="s">
        <v>10</v>
      </c>
      <c r="P1196" s="15" t="s">
        <v>13</v>
      </c>
      <c r="Q1196" s="26">
        <v>33063</v>
      </c>
      <c r="R1196" s="15" t="s">
        <v>11</v>
      </c>
      <c r="S1196" s="15">
        <v>48</v>
      </c>
      <c r="T1196" s="15">
        <v>1</v>
      </c>
      <c r="U1196" s="15">
        <v>43</v>
      </c>
    </row>
    <row r="1197" spans="1:21" x14ac:dyDescent="0.2">
      <c r="A1197" s="15" t="s">
        <v>1251</v>
      </c>
      <c r="B1197" s="15">
        <v>36624</v>
      </c>
      <c r="C1197" s="15" t="str" cm="1">
        <f t="array" ref="C1197">IFERROR(LOOKUP(2, 1/(coordinates!$A$2:$A$148&lt;=B1197)/(coordinates!$B$2:$B$148&gt;=B1197), coordinates!$C$2:$C$148), "-")</f>
        <v>U60</v>
      </c>
      <c r="D1197" s="15" t="str">
        <f>IFERROR(LOOKUP(2, 1/(coordinates!$A$2:$A$148&lt;=$B1197)/(coordinates!$B$2:$B$148&gt;=$B1197), coordinates!$D$2:$D$148), "-")</f>
        <v>DNA packaging terminase subunit 1</v>
      </c>
      <c r="E1197" s="15" t="str">
        <f>IFERROR(LOOKUP(2, 1/(coordinates!$A$2:$A$148&lt;=$B1197)/(coordinates!$B$2:$B$148&gt;=$B1197), coordinates!$E$2:$E$148), "-")</f>
        <v>contains ATPase domain; involved in DNA encapsidation</v>
      </c>
      <c r="F1197" s="15" t="s">
        <v>10</v>
      </c>
      <c r="G1197" s="15" t="s">
        <v>13</v>
      </c>
      <c r="H1197" s="21" t="s">
        <v>287</v>
      </c>
      <c r="I1197" s="15" t="s">
        <v>11</v>
      </c>
      <c r="J1197" s="15">
        <v>93</v>
      </c>
      <c r="K1197" s="15">
        <v>0</v>
      </c>
      <c r="L1197" s="15">
        <v>92</v>
      </c>
      <c r="M1197" s="15">
        <v>36624</v>
      </c>
      <c r="N1197" s="15" t="str" cm="1">
        <f t="array" ref="N1197">IFERROR(LOOKUP(2, 1/(coordinates!$A$2:$A$148&lt;=M1197)/(coordinates!$B$2:$B$148&gt;=M1197), coordinates!$C$2:$C$148), "-")</f>
        <v>U60</v>
      </c>
      <c r="O1197" s="15" t="s">
        <v>10</v>
      </c>
      <c r="P1197" s="15" t="s">
        <v>13</v>
      </c>
      <c r="Q1197" s="26">
        <v>40004</v>
      </c>
      <c r="R1197" s="15" t="s">
        <v>11</v>
      </c>
      <c r="S1197" s="15">
        <v>58</v>
      </c>
      <c r="T1197" s="15">
        <v>4</v>
      </c>
      <c r="U1197" s="15">
        <v>50</v>
      </c>
    </row>
    <row r="1198" spans="1:21" x14ac:dyDescent="0.2">
      <c r="A1198" s="15" t="s">
        <v>1251</v>
      </c>
      <c r="B1198" s="15">
        <v>36702</v>
      </c>
      <c r="C1198" s="15" t="str" cm="1">
        <f t="array" ref="C1198">IFERROR(LOOKUP(2, 1/(coordinates!$A$2:$A$148&lt;=B1198)/(coordinates!$B$2:$B$148&gt;=B1198), coordinates!$C$2:$C$148), "-")</f>
        <v>U60</v>
      </c>
      <c r="D1198" s="15" t="str">
        <f>IFERROR(LOOKUP(2, 1/(coordinates!$A$2:$A$148&lt;=$B1198)/(coordinates!$B$2:$B$148&gt;=$B1198), coordinates!$D$2:$D$148), "-")</f>
        <v>DNA packaging terminase subunit 1</v>
      </c>
      <c r="E1198" s="15" t="str">
        <f>IFERROR(LOOKUP(2, 1/(coordinates!$A$2:$A$148&lt;=$B1198)/(coordinates!$B$2:$B$148&gt;=$B1198), coordinates!$E$2:$E$148), "-")</f>
        <v>contains ATPase domain; involved in DNA encapsidation</v>
      </c>
      <c r="F1198" s="15" t="s">
        <v>12</v>
      </c>
      <c r="G1198" s="15" t="s">
        <v>9</v>
      </c>
      <c r="H1198" s="21" t="s">
        <v>288</v>
      </c>
      <c r="I1198" s="15" t="s">
        <v>11</v>
      </c>
      <c r="J1198" s="15">
        <v>90</v>
      </c>
      <c r="K1198" s="15">
        <v>0</v>
      </c>
      <c r="L1198" s="15">
        <v>9</v>
      </c>
      <c r="M1198" s="15">
        <v>36702</v>
      </c>
      <c r="N1198" s="15" t="str" cm="1">
        <f t="array" ref="N1198">IFERROR(LOOKUP(2, 1/(coordinates!$A$2:$A$148&lt;=M1198)/(coordinates!$B$2:$B$148&gt;=M1198), coordinates!$C$2:$C$148), "-")</f>
        <v>U60</v>
      </c>
      <c r="O1198" s="15" t="s">
        <v>12</v>
      </c>
      <c r="P1198" s="15" t="s">
        <v>9</v>
      </c>
      <c r="Q1198" s="26">
        <v>28765</v>
      </c>
      <c r="R1198" s="15" t="s">
        <v>11</v>
      </c>
      <c r="S1198" s="15">
        <v>62</v>
      </c>
      <c r="T1198" s="15">
        <v>6</v>
      </c>
      <c r="U1198" s="15">
        <v>54</v>
      </c>
    </row>
    <row r="1199" spans="1:21" x14ac:dyDescent="0.2">
      <c r="A1199" s="15" t="s">
        <v>1251</v>
      </c>
      <c r="B1199" s="15">
        <v>36717</v>
      </c>
      <c r="C1199" s="15" t="str" cm="1">
        <f t="array" ref="C1199">IFERROR(LOOKUP(2, 1/(coordinates!$A$2:$A$148&lt;=B1199)/(coordinates!$B$2:$B$148&gt;=B1199), coordinates!$C$2:$C$148), "-")</f>
        <v>U60</v>
      </c>
      <c r="D1199" s="15" t="str">
        <f>IFERROR(LOOKUP(2, 1/(coordinates!$A$2:$A$148&lt;=$B1199)/(coordinates!$B$2:$B$148&gt;=$B1199), coordinates!$D$2:$D$148), "-")</f>
        <v>DNA packaging terminase subunit 1</v>
      </c>
      <c r="E1199" s="15" t="str">
        <f>IFERROR(LOOKUP(2, 1/(coordinates!$A$2:$A$148&lt;=$B1199)/(coordinates!$B$2:$B$148&gt;=$B1199), coordinates!$E$2:$E$148), "-")</f>
        <v>contains ATPase domain; involved in DNA encapsidation</v>
      </c>
      <c r="F1199" s="15" t="s">
        <v>13</v>
      </c>
      <c r="G1199" s="15" t="s">
        <v>10</v>
      </c>
      <c r="H1199" s="21" t="s">
        <v>289</v>
      </c>
      <c r="I1199" s="15" t="s">
        <v>11</v>
      </c>
      <c r="J1199" s="15">
        <v>103</v>
      </c>
      <c r="K1199" s="15">
        <v>2</v>
      </c>
      <c r="L1199" s="15">
        <v>101</v>
      </c>
      <c r="M1199" s="15">
        <v>36717</v>
      </c>
      <c r="N1199" s="15" t="str" cm="1">
        <f t="array" ref="N1199">IFERROR(LOOKUP(2, 1/(coordinates!$A$2:$A$148&lt;=M1199)/(coordinates!$B$2:$B$148&gt;=M1199), coordinates!$C$2:$C$148), "-")</f>
        <v>U60</v>
      </c>
      <c r="O1199" s="15" t="s">
        <v>13</v>
      </c>
      <c r="P1199" s="15" t="s">
        <v>10</v>
      </c>
      <c r="Q1199" s="26">
        <v>37134</v>
      </c>
      <c r="R1199" s="15" t="s">
        <v>11</v>
      </c>
      <c r="S1199" s="15">
        <v>61</v>
      </c>
      <c r="T1199" s="15">
        <v>1</v>
      </c>
      <c r="U1199" s="15">
        <v>60</v>
      </c>
    </row>
    <row r="1200" spans="1:21" x14ac:dyDescent="0.2">
      <c r="A1200" s="15" t="s">
        <v>1251</v>
      </c>
      <c r="B1200" s="15">
        <v>37077</v>
      </c>
      <c r="C1200" s="15" t="str" cm="1">
        <f t="array" ref="C1200">IFERROR(LOOKUP(2, 1/(coordinates!$A$2:$A$148&lt;=B1200)/(coordinates!$B$2:$B$148&gt;=B1200), coordinates!$C$2:$C$148), "-")</f>
        <v>U60</v>
      </c>
      <c r="D1200" s="15" t="str">
        <f>IFERROR(LOOKUP(2, 1/(coordinates!$A$2:$A$148&lt;=$B1200)/(coordinates!$B$2:$B$148&gt;=$B1200), coordinates!$D$2:$D$148), "-")</f>
        <v>DNA packaging terminase subunit 1</v>
      </c>
      <c r="E1200" s="15" t="str">
        <f>IFERROR(LOOKUP(2, 1/(coordinates!$A$2:$A$148&lt;=$B1200)/(coordinates!$B$2:$B$148&gt;=$B1200), coordinates!$E$2:$E$148), "-")</f>
        <v>contains ATPase domain; involved in DNA encapsidation</v>
      </c>
      <c r="F1200" s="15" t="s">
        <v>10</v>
      </c>
      <c r="G1200" s="15" t="s">
        <v>13</v>
      </c>
      <c r="H1200" s="21" t="s">
        <v>290</v>
      </c>
      <c r="I1200" s="15" t="s">
        <v>11</v>
      </c>
      <c r="J1200" s="15">
        <v>68</v>
      </c>
      <c r="K1200" s="15">
        <v>0</v>
      </c>
      <c r="L1200" s="15">
        <v>68</v>
      </c>
      <c r="M1200" s="15">
        <v>37077</v>
      </c>
      <c r="N1200" s="15" t="str" cm="1">
        <f t="array" ref="N1200">IFERROR(LOOKUP(2, 1/(coordinates!$A$2:$A$148&lt;=M1200)/(coordinates!$B$2:$B$148&gt;=M1200), coordinates!$C$2:$C$148), "-")</f>
        <v>U60</v>
      </c>
      <c r="O1200" s="15" t="s">
        <v>10</v>
      </c>
      <c r="P1200" s="15" t="s">
        <v>13</v>
      </c>
      <c r="Q1200" s="26">
        <v>29162</v>
      </c>
      <c r="R1200" s="15" t="s">
        <v>11</v>
      </c>
      <c r="S1200" s="15">
        <v>71</v>
      </c>
      <c r="T1200" s="15">
        <v>0</v>
      </c>
      <c r="U1200" s="15">
        <v>56</v>
      </c>
    </row>
    <row r="1201" spans="1:21" x14ac:dyDescent="0.2">
      <c r="A1201" s="15" t="s">
        <v>1251</v>
      </c>
      <c r="B1201" s="15">
        <v>37675</v>
      </c>
      <c r="C1201" s="15" t="str" cm="1">
        <f t="array" ref="C1201">IFERROR(LOOKUP(2, 1/(coordinates!$A$2:$A$148&lt;=B1201)/(coordinates!$B$2:$B$148&gt;=B1201), coordinates!$C$2:$C$148), "-")</f>
        <v>U60/U65</v>
      </c>
      <c r="D1201" s="15" t="str">
        <f>IFERROR(LOOKUP(2, 1/(coordinates!$A$2:$A$148&lt;=$B1201)/(coordinates!$B$2:$B$148&gt;=$B1201), coordinates!$D$2:$D$148), "-")</f>
        <v>DNA packaging terminase subunit 1/tegument protein UL16</v>
      </c>
      <c r="E1201" s="15" t="str">
        <f>IFERROR(LOOKUP(2, 1/(coordinates!$A$2:$A$148&lt;=$B1201)/(coordinates!$B$2:$B$148&gt;=$B1201), coordinates!$E$2:$E$148), "-")</f>
        <v>contains ATPase domain; involved in DNA encapsidation | possibly involved in virion morphogenesis</v>
      </c>
      <c r="F1201" s="15" t="s">
        <v>10</v>
      </c>
      <c r="G1201" s="15" t="s">
        <v>13</v>
      </c>
      <c r="H1201" s="21" t="s">
        <v>291</v>
      </c>
      <c r="I1201" s="15" t="s">
        <v>11</v>
      </c>
      <c r="J1201" s="15">
        <v>99</v>
      </c>
      <c r="K1201" s="15">
        <v>2</v>
      </c>
      <c r="L1201" s="15">
        <v>97</v>
      </c>
      <c r="M1201" s="15">
        <v>37675</v>
      </c>
      <c r="N1201" s="15" t="str" cm="1">
        <f t="array" ref="N1201">IFERROR(LOOKUP(2, 1/(coordinates!$A$2:$A$148&lt;=M1201)/(coordinates!$B$2:$B$148&gt;=M1201), coordinates!$C$2:$C$148), "-")</f>
        <v>U60/U65</v>
      </c>
      <c r="O1201" s="15" t="s">
        <v>10</v>
      </c>
      <c r="P1201" s="15" t="s">
        <v>13</v>
      </c>
      <c r="Q1201" s="26">
        <v>44628</v>
      </c>
      <c r="R1201" s="15" t="s">
        <v>11</v>
      </c>
      <c r="S1201" s="15">
        <v>75</v>
      </c>
      <c r="T1201" s="15">
        <v>1</v>
      </c>
      <c r="U1201" s="15">
        <v>68</v>
      </c>
    </row>
    <row r="1202" spans="1:21" x14ac:dyDescent="0.2">
      <c r="A1202" s="15" t="s">
        <v>1251</v>
      </c>
      <c r="B1202" s="15">
        <v>37895</v>
      </c>
      <c r="C1202" s="15" t="str" cm="1">
        <f t="array" ref="C1202">IFERROR(LOOKUP(2, 1/(coordinates!$A$2:$A$148&lt;=B1202)/(coordinates!$B$2:$B$148&gt;=B1202), coordinates!$C$2:$C$148), "-")</f>
        <v>U60/U65</v>
      </c>
      <c r="D1202" s="15" t="str">
        <f>IFERROR(LOOKUP(2, 1/(coordinates!$A$2:$A$148&lt;=$B1202)/(coordinates!$B$2:$B$148&gt;=$B1202), coordinates!$D$2:$D$148), "-")</f>
        <v>DNA packaging terminase subunit 1/tegument protein UL16</v>
      </c>
      <c r="E1202" s="15" t="str">
        <f>IFERROR(LOOKUP(2, 1/(coordinates!$A$2:$A$148&lt;=$B1202)/(coordinates!$B$2:$B$148&gt;=$B1202), coordinates!$E$2:$E$148), "-")</f>
        <v>contains ATPase domain; involved in DNA encapsidation | possibly involved in virion morphogenesis</v>
      </c>
      <c r="F1202" s="15" t="s">
        <v>13</v>
      </c>
      <c r="G1202" s="15" t="s">
        <v>10</v>
      </c>
      <c r="H1202" s="21" t="s">
        <v>292</v>
      </c>
      <c r="I1202" s="15" t="s">
        <v>11</v>
      </c>
      <c r="J1202" s="15">
        <v>151</v>
      </c>
      <c r="K1202" s="15">
        <v>0</v>
      </c>
      <c r="L1202" s="15">
        <v>151</v>
      </c>
      <c r="M1202" s="15">
        <v>37895</v>
      </c>
      <c r="N1202" s="15" t="str" cm="1">
        <f t="array" ref="N1202">IFERROR(LOOKUP(2, 1/(coordinates!$A$2:$A$148&lt;=M1202)/(coordinates!$B$2:$B$148&gt;=M1202), coordinates!$C$2:$C$148), "-")</f>
        <v>U60/U65</v>
      </c>
      <c r="O1202" s="15" t="s">
        <v>13</v>
      </c>
      <c r="P1202" s="15" t="s">
        <v>10</v>
      </c>
      <c r="Q1202" s="21" t="s">
        <v>293</v>
      </c>
      <c r="R1202" s="15" t="s">
        <v>11</v>
      </c>
      <c r="S1202" s="15">
        <v>67</v>
      </c>
      <c r="T1202" s="15">
        <v>1</v>
      </c>
      <c r="U1202" s="15">
        <v>60</v>
      </c>
    </row>
    <row r="1203" spans="1:21" x14ac:dyDescent="0.2">
      <c r="A1203" s="15" t="s">
        <v>1251</v>
      </c>
      <c r="B1203" s="15">
        <v>38412</v>
      </c>
      <c r="C1203" s="15" t="str" cm="1">
        <f t="array" ref="C1203">IFERROR(LOOKUP(2, 1/(coordinates!$A$2:$A$148&lt;=B1203)/(coordinates!$B$2:$B$148&gt;=B1203), coordinates!$C$2:$C$148), "-")</f>
        <v>U60/U65</v>
      </c>
      <c r="D1203" s="15" t="str">
        <f>IFERROR(LOOKUP(2, 1/(coordinates!$A$2:$A$148&lt;=$B1203)/(coordinates!$B$2:$B$148&gt;=$B1203), coordinates!$D$2:$D$148), "-")</f>
        <v>DNA packaging terminase subunit 1/tegument protein UL16</v>
      </c>
      <c r="E1203" s="15" t="str">
        <f>IFERROR(LOOKUP(2, 1/(coordinates!$A$2:$A$148&lt;=$B1203)/(coordinates!$B$2:$B$148&gt;=$B1203), coordinates!$E$2:$E$148), "-")</f>
        <v>contains ATPase domain; involved in DNA encapsidation | possibly involved in virion morphogenesis</v>
      </c>
      <c r="F1203" s="15" t="s">
        <v>13</v>
      </c>
      <c r="G1203" s="15" t="s">
        <v>10</v>
      </c>
      <c r="H1203" s="21" t="s">
        <v>294</v>
      </c>
      <c r="I1203" s="15" t="s">
        <v>11</v>
      </c>
      <c r="J1203" s="15">
        <v>86</v>
      </c>
      <c r="K1203" s="15">
        <v>2</v>
      </c>
      <c r="L1203" s="15">
        <v>84</v>
      </c>
      <c r="M1203" s="15">
        <v>38412</v>
      </c>
      <c r="N1203" s="15" t="str" cm="1">
        <f t="array" ref="N1203">IFERROR(LOOKUP(2, 1/(coordinates!$A$2:$A$148&lt;=M1203)/(coordinates!$B$2:$B$148&gt;=M1203), coordinates!$C$2:$C$148), "-")</f>
        <v>U60/U65</v>
      </c>
      <c r="O1203" s="15" t="s">
        <v>13</v>
      </c>
      <c r="P1203" s="15" t="s">
        <v>10</v>
      </c>
      <c r="Q1203" s="26">
        <v>46248</v>
      </c>
      <c r="R1203" s="15" t="s">
        <v>11</v>
      </c>
      <c r="S1203" s="15">
        <v>63</v>
      </c>
      <c r="T1203" s="15">
        <v>3</v>
      </c>
      <c r="U1203" s="15">
        <v>59</v>
      </c>
    </row>
    <row r="1204" spans="1:21" x14ac:dyDescent="0.2">
      <c r="A1204" s="15" t="s">
        <v>1251</v>
      </c>
      <c r="B1204" s="15">
        <v>38796</v>
      </c>
      <c r="C1204" s="15" t="str" cm="1">
        <f t="array" ref="C1204">IFERROR(LOOKUP(2, 1/(coordinates!$A$2:$A$148&lt;=B1204)/(coordinates!$B$2:$B$148&gt;=B1204), coordinates!$C$2:$C$148), "-")</f>
        <v>U60/U64</v>
      </c>
      <c r="D1204" s="15" t="str">
        <f>IFERROR(LOOKUP(2, 1/(coordinates!$A$2:$A$148&lt;=$B1204)/(coordinates!$B$2:$B$148&gt;=$B1204), coordinates!$D$2:$D$148), "-")</f>
        <v>DNA packaging terminase subunit 1/DNA packaging tegument protein UL17</v>
      </c>
      <c r="E1204" s="15" t="str">
        <f>IFERROR(LOOKUP(2, 1/(coordinates!$A$2:$A$148&lt;=$B1204)/(coordinates!$B$2:$B$148&gt;=$B1204), coordinates!$E$2:$E$148), "-")</f>
        <v>contains ATPase domain; involved in DNA encapsidation | capsid-associated; involved in DNA encapsidation; involved in capsid transport</v>
      </c>
      <c r="F1204" s="15" t="s">
        <v>13</v>
      </c>
      <c r="G1204" s="15" t="s">
        <v>10</v>
      </c>
      <c r="H1204" s="21" t="s">
        <v>295</v>
      </c>
      <c r="I1204" s="15" t="s">
        <v>11</v>
      </c>
      <c r="J1204" s="15">
        <v>59</v>
      </c>
      <c r="K1204" s="15">
        <v>0</v>
      </c>
      <c r="L1204" s="15">
        <v>59</v>
      </c>
      <c r="M1204" s="15">
        <v>38796</v>
      </c>
      <c r="N1204" s="15" t="str" cm="1">
        <f t="array" ref="N1204">IFERROR(LOOKUP(2, 1/(coordinates!$A$2:$A$148&lt;=M1204)/(coordinates!$B$2:$B$148&gt;=M1204), coordinates!$C$2:$C$148), "-")</f>
        <v>U60/U64</v>
      </c>
      <c r="O1204" s="15" t="s">
        <v>13</v>
      </c>
      <c r="P1204" s="15" t="s">
        <v>10</v>
      </c>
      <c r="Q1204" s="26">
        <v>39866</v>
      </c>
      <c r="R1204" s="15" t="s">
        <v>11</v>
      </c>
      <c r="S1204" s="15">
        <v>69</v>
      </c>
      <c r="T1204" s="15">
        <v>1</v>
      </c>
      <c r="U1204" s="15">
        <v>65</v>
      </c>
    </row>
    <row r="1205" spans="1:21" x14ac:dyDescent="0.2">
      <c r="A1205" s="15" t="s">
        <v>1251</v>
      </c>
      <c r="B1205" s="15">
        <v>38853</v>
      </c>
      <c r="C1205" s="15" t="str" cm="1">
        <f t="array" ref="C1205">IFERROR(LOOKUP(2, 1/(coordinates!$A$2:$A$148&lt;=B1205)/(coordinates!$B$2:$B$148&gt;=B1205), coordinates!$C$2:$C$148), "-")</f>
        <v>U60/U64</v>
      </c>
      <c r="D1205" s="15" t="str">
        <f>IFERROR(LOOKUP(2, 1/(coordinates!$A$2:$A$148&lt;=$B1205)/(coordinates!$B$2:$B$148&gt;=$B1205), coordinates!$D$2:$D$148), "-")</f>
        <v>DNA packaging terminase subunit 1/DNA packaging tegument protein UL17</v>
      </c>
      <c r="E1205" s="15" t="str">
        <f>IFERROR(LOOKUP(2, 1/(coordinates!$A$2:$A$148&lt;=$B1205)/(coordinates!$B$2:$B$148&gt;=$B1205), coordinates!$E$2:$E$148), "-")</f>
        <v>contains ATPase domain; involved in DNA encapsidation | capsid-associated; involved in DNA encapsidation; involved in capsid transport</v>
      </c>
      <c r="F1205" s="15" t="s">
        <v>12</v>
      </c>
      <c r="G1205" s="15" t="s">
        <v>9</v>
      </c>
      <c r="H1205" s="21" t="s">
        <v>296</v>
      </c>
      <c r="I1205" s="15" t="s">
        <v>11</v>
      </c>
      <c r="J1205" s="15">
        <v>71</v>
      </c>
      <c r="K1205" s="15">
        <v>0</v>
      </c>
      <c r="L1205" s="15">
        <v>71</v>
      </c>
      <c r="M1205" s="15">
        <v>38853</v>
      </c>
      <c r="N1205" s="15" t="str" cm="1">
        <f t="array" ref="N1205">IFERROR(LOOKUP(2, 1/(coordinates!$A$2:$A$148&lt;=M1205)/(coordinates!$B$2:$B$148&gt;=M1205), coordinates!$C$2:$C$148), "-")</f>
        <v>U60/U64</v>
      </c>
      <c r="O1205" s="15" t="s">
        <v>12</v>
      </c>
      <c r="P1205" s="15" t="s">
        <v>9</v>
      </c>
      <c r="Q1205" s="26">
        <v>42984</v>
      </c>
      <c r="R1205" s="15" t="s">
        <v>11</v>
      </c>
      <c r="S1205" s="15">
        <v>70</v>
      </c>
      <c r="T1205" s="15">
        <v>1</v>
      </c>
      <c r="U1205" s="15">
        <v>68</v>
      </c>
    </row>
    <row r="1206" spans="1:21" x14ac:dyDescent="0.2">
      <c r="A1206" s="15" t="s">
        <v>1251</v>
      </c>
      <c r="B1206" s="15">
        <v>38906</v>
      </c>
      <c r="C1206" s="15" t="str" cm="1">
        <f t="array" ref="C1206">IFERROR(LOOKUP(2, 1/(coordinates!$A$2:$A$148&lt;=B1206)/(coordinates!$B$2:$B$148&gt;=B1206), coordinates!$C$2:$C$148), "-")</f>
        <v>U60/U64</v>
      </c>
      <c r="D1206" s="15" t="str">
        <f>IFERROR(LOOKUP(2, 1/(coordinates!$A$2:$A$148&lt;=$B1206)/(coordinates!$B$2:$B$148&gt;=$B1206), coordinates!$D$2:$D$148), "-")</f>
        <v>DNA packaging terminase subunit 1/DNA packaging tegument protein UL17</v>
      </c>
      <c r="E1206" s="15" t="str">
        <f>IFERROR(LOOKUP(2, 1/(coordinates!$A$2:$A$148&lt;=$B1206)/(coordinates!$B$2:$B$148&gt;=$B1206), coordinates!$E$2:$E$148), "-")</f>
        <v>contains ATPase domain; involved in DNA encapsidation | capsid-associated; involved in DNA encapsidation; involved in capsid transport</v>
      </c>
      <c r="F1206" s="15" t="s">
        <v>10</v>
      </c>
      <c r="G1206" s="15" t="s">
        <v>13</v>
      </c>
      <c r="H1206" s="21" t="s">
        <v>297</v>
      </c>
      <c r="I1206" s="15" t="s">
        <v>11</v>
      </c>
      <c r="J1206" s="15">
        <v>106</v>
      </c>
      <c r="K1206" s="15">
        <v>5</v>
      </c>
      <c r="L1206" s="15">
        <v>101</v>
      </c>
      <c r="M1206" s="15">
        <v>38906</v>
      </c>
      <c r="N1206" s="15" t="str" cm="1">
        <f t="array" ref="N1206">IFERROR(LOOKUP(2, 1/(coordinates!$A$2:$A$148&lt;=M1206)/(coordinates!$B$2:$B$148&gt;=M1206), coordinates!$C$2:$C$148), "-")</f>
        <v>U60/U64</v>
      </c>
      <c r="O1206" s="15" t="s">
        <v>10</v>
      </c>
      <c r="P1206" s="15" t="s">
        <v>13</v>
      </c>
      <c r="Q1206" s="26">
        <v>44281</v>
      </c>
      <c r="R1206" s="15" t="s">
        <v>11</v>
      </c>
      <c r="S1206" s="15">
        <v>69</v>
      </c>
      <c r="T1206" s="15">
        <v>1</v>
      </c>
      <c r="U1206" s="15">
        <v>67</v>
      </c>
    </row>
    <row r="1207" spans="1:21" x14ac:dyDescent="0.2">
      <c r="A1207" s="15" t="s">
        <v>1251</v>
      </c>
      <c r="B1207" s="15">
        <v>38969</v>
      </c>
      <c r="C1207" s="15" t="str" cm="1">
        <f t="array" ref="C1207">IFERROR(LOOKUP(2, 1/(coordinates!$A$2:$A$148&lt;=B1207)/(coordinates!$B$2:$B$148&gt;=B1207), coordinates!$C$2:$C$148), "-")</f>
        <v>U60/U64</v>
      </c>
      <c r="D1207" s="15" t="str">
        <f>IFERROR(LOOKUP(2, 1/(coordinates!$A$2:$A$148&lt;=$B1207)/(coordinates!$B$2:$B$148&gt;=$B1207), coordinates!$D$2:$D$148), "-")</f>
        <v>DNA packaging terminase subunit 1/DNA packaging tegument protein UL17</v>
      </c>
      <c r="E1207" s="15" t="str">
        <f>IFERROR(LOOKUP(2, 1/(coordinates!$A$2:$A$148&lt;=$B1207)/(coordinates!$B$2:$B$148&gt;=$B1207), coordinates!$E$2:$E$148), "-")</f>
        <v>contains ATPase domain; involved in DNA encapsidation | capsid-associated; involved in DNA encapsidation; involved in capsid transport</v>
      </c>
      <c r="F1207" s="15" t="s">
        <v>10</v>
      </c>
      <c r="G1207" s="15" t="s">
        <v>13</v>
      </c>
      <c r="H1207" s="21" t="s">
        <v>298</v>
      </c>
      <c r="I1207" s="15" t="s">
        <v>11</v>
      </c>
      <c r="J1207" s="15">
        <v>115</v>
      </c>
      <c r="K1207" s="15">
        <v>0</v>
      </c>
      <c r="L1207" s="15">
        <v>115</v>
      </c>
      <c r="M1207" s="15">
        <v>38969</v>
      </c>
      <c r="N1207" s="15" t="str" cm="1">
        <f t="array" ref="N1207">IFERROR(LOOKUP(2, 1/(coordinates!$A$2:$A$148&lt;=M1207)/(coordinates!$B$2:$B$148&gt;=M1207), coordinates!$C$2:$C$148), "-")</f>
        <v>U60/U64</v>
      </c>
      <c r="O1207" s="15" t="s">
        <v>10</v>
      </c>
      <c r="P1207" s="15" t="s">
        <v>13</v>
      </c>
      <c r="Q1207" s="26">
        <v>32658</v>
      </c>
      <c r="R1207" s="15" t="s">
        <v>11</v>
      </c>
      <c r="S1207" s="15">
        <v>65</v>
      </c>
      <c r="T1207" s="15">
        <v>0</v>
      </c>
      <c r="U1207" s="15">
        <v>61</v>
      </c>
    </row>
    <row r="1208" spans="1:21" x14ac:dyDescent="0.2">
      <c r="A1208" s="15" t="s">
        <v>1251</v>
      </c>
      <c r="B1208" s="15">
        <v>39232</v>
      </c>
      <c r="C1208" s="15" t="str" cm="1">
        <f t="array" ref="C1208">IFERROR(LOOKUP(2, 1/(coordinates!$A$2:$A$148&lt;=B1208)/(coordinates!$B$2:$B$148&gt;=B1208), coordinates!$C$2:$C$148), "-")</f>
        <v>U60/U64</v>
      </c>
      <c r="D1208" s="15" t="str">
        <f>IFERROR(LOOKUP(2, 1/(coordinates!$A$2:$A$148&lt;=$B1208)/(coordinates!$B$2:$B$148&gt;=$B1208), coordinates!$D$2:$D$148), "-")</f>
        <v>DNA packaging terminase subunit 1/DNA packaging tegument protein UL17</v>
      </c>
      <c r="E1208" s="15" t="str">
        <f>IFERROR(LOOKUP(2, 1/(coordinates!$A$2:$A$148&lt;=$B1208)/(coordinates!$B$2:$B$148&gt;=$B1208), coordinates!$E$2:$E$148), "-")</f>
        <v>contains ATPase domain; involved in DNA encapsidation | capsid-associated; involved in DNA encapsidation; involved in capsid transport</v>
      </c>
      <c r="F1208" s="15" t="s">
        <v>12</v>
      </c>
      <c r="G1208" s="15" t="s">
        <v>9</v>
      </c>
      <c r="H1208" s="21" t="s">
        <v>299</v>
      </c>
      <c r="I1208" s="15" t="s">
        <v>11</v>
      </c>
      <c r="J1208" s="15">
        <v>112</v>
      </c>
      <c r="K1208" s="15">
        <v>0</v>
      </c>
      <c r="L1208" s="15">
        <v>112</v>
      </c>
      <c r="M1208" s="15">
        <v>39232</v>
      </c>
      <c r="N1208" s="15" t="str" cm="1">
        <f t="array" ref="N1208">IFERROR(LOOKUP(2, 1/(coordinates!$A$2:$A$148&lt;=M1208)/(coordinates!$B$2:$B$148&gt;=M1208), coordinates!$C$2:$C$148), "-")</f>
        <v>U60/U64</v>
      </c>
      <c r="O1208" s="15" t="s">
        <v>12</v>
      </c>
      <c r="P1208" s="15" t="s">
        <v>9</v>
      </c>
      <c r="Q1208" s="26">
        <v>24025</v>
      </c>
      <c r="R1208" s="15" t="s">
        <v>11</v>
      </c>
      <c r="S1208" s="15">
        <v>71</v>
      </c>
      <c r="T1208" s="15">
        <v>7</v>
      </c>
      <c r="U1208" s="15">
        <v>57</v>
      </c>
    </row>
    <row r="1209" spans="1:21" x14ac:dyDescent="0.2">
      <c r="A1209" s="15" t="s">
        <v>1251</v>
      </c>
      <c r="B1209" s="15">
        <v>39318</v>
      </c>
      <c r="C1209" s="15" t="str" cm="1">
        <f t="array" ref="C1209">IFERROR(LOOKUP(2, 1/(coordinates!$A$2:$A$148&lt;=B1209)/(coordinates!$B$2:$B$148&gt;=B1209), coordinates!$C$2:$C$148), "-")</f>
        <v>U60/U64</v>
      </c>
      <c r="D1209" s="15" t="str">
        <f>IFERROR(LOOKUP(2, 1/(coordinates!$A$2:$A$148&lt;=$B1209)/(coordinates!$B$2:$B$148&gt;=$B1209), coordinates!$D$2:$D$148), "-")</f>
        <v>DNA packaging terminase subunit 1/DNA packaging tegument protein UL17</v>
      </c>
      <c r="E1209" s="15" t="str">
        <f>IFERROR(LOOKUP(2, 1/(coordinates!$A$2:$A$148&lt;=$B1209)/(coordinates!$B$2:$B$148&gt;=$B1209), coordinates!$E$2:$E$148), "-")</f>
        <v>contains ATPase domain; involved in DNA encapsidation | capsid-associated; involved in DNA encapsidation; involved in capsid transport</v>
      </c>
      <c r="F1209" s="15" t="s">
        <v>9</v>
      </c>
      <c r="G1209" s="15" t="s">
        <v>12</v>
      </c>
      <c r="H1209" s="21" t="s">
        <v>300</v>
      </c>
      <c r="I1209" s="15" t="s">
        <v>11</v>
      </c>
      <c r="J1209" s="15">
        <v>90</v>
      </c>
      <c r="K1209" s="15">
        <v>0</v>
      </c>
      <c r="L1209" s="15">
        <v>9</v>
      </c>
      <c r="M1209" s="15">
        <v>39318</v>
      </c>
      <c r="N1209" s="15" t="str" cm="1">
        <f t="array" ref="N1209">IFERROR(LOOKUP(2, 1/(coordinates!$A$2:$A$148&lt;=M1209)/(coordinates!$B$2:$B$148&gt;=M1209), coordinates!$C$2:$C$148), "-")</f>
        <v>U60/U64</v>
      </c>
      <c r="O1209" s="15" t="s">
        <v>9</v>
      </c>
      <c r="P1209" s="15" t="s">
        <v>12</v>
      </c>
      <c r="Q1209" s="26">
        <v>38834</v>
      </c>
      <c r="R1209" s="15" t="s">
        <v>11</v>
      </c>
      <c r="S1209" s="15">
        <v>66</v>
      </c>
      <c r="T1209" s="15">
        <v>1</v>
      </c>
      <c r="U1209" s="15">
        <v>62</v>
      </c>
    </row>
    <row r="1210" spans="1:21" x14ac:dyDescent="0.2">
      <c r="A1210" s="15" t="s">
        <v>1251</v>
      </c>
      <c r="B1210" s="15">
        <v>39333</v>
      </c>
      <c r="C1210" s="15" t="str" cm="1">
        <f t="array" ref="C1210">IFERROR(LOOKUP(2, 1/(coordinates!$A$2:$A$148&lt;=B1210)/(coordinates!$B$2:$B$148&gt;=B1210), coordinates!$C$2:$C$148), "-")</f>
        <v>U60/U64</v>
      </c>
      <c r="D1210" s="15" t="str">
        <f>IFERROR(LOOKUP(2, 1/(coordinates!$A$2:$A$148&lt;=$B1210)/(coordinates!$B$2:$B$148&gt;=$B1210), coordinates!$D$2:$D$148), "-")</f>
        <v>DNA packaging terminase subunit 1/DNA packaging tegument protein UL17</v>
      </c>
      <c r="E1210" s="15" t="str">
        <f>IFERROR(LOOKUP(2, 1/(coordinates!$A$2:$A$148&lt;=$B1210)/(coordinates!$B$2:$B$148&gt;=$B1210), coordinates!$E$2:$E$148), "-")</f>
        <v>contains ATPase domain; involved in DNA encapsidation | capsid-associated; involved in DNA encapsidation; involved in capsid transport</v>
      </c>
      <c r="F1210" s="15" t="s">
        <v>13</v>
      </c>
      <c r="G1210" s="15" t="s">
        <v>10</v>
      </c>
      <c r="H1210" s="21" t="s">
        <v>301</v>
      </c>
      <c r="I1210" s="15" t="s">
        <v>11</v>
      </c>
      <c r="J1210" s="15">
        <v>103</v>
      </c>
      <c r="K1210" s="15">
        <v>0</v>
      </c>
      <c r="L1210" s="15">
        <v>103</v>
      </c>
      <c r="M1210" s="15">
        <v>39333</v>
      </c>
      <c r="N1210" s="15" t="str" cm="1">
        <f t="array" ref="N1210">IFERROR(LOOKUP(2, 1/(coordinates!$A$2:$A$148&lt;=M1210)/(coordinates!$B$2:$B$148&gt;=M1210), coordinates!$C$2:$C$148), "-")</f>
        <v>U60/U64</v>
      </c>
      <c r="O1210" s="15" t="s">
        <v>13</v>
      </c>
      <c r="P1210" s="15" t="s">
        <v>10</v>
      </c>
      <c r="Q1210" s="26">
        <v>30099</v>
      </c>
      <c r="R1210" s="15" t="s">
        <v>11</v>
      </c>
      <c r="S1210" s="15">
        <v>68</v>
      </c>
      <c r="T1210" s="15">
        <v>4</v>
      </c>
      <c r="U1210" s="15">
        <v>62</v>
      </c>
    </row>
    <row r="1211" spans="1:21" x14ac:dyDescent="0.2">
      <c r="A1211" s="15" t="s">
        <v>1251</v>
      </c>
      <c r="B1211" s="15">
        <v>39412</v>
      </c>
      <c r="C1211" s="15" t="str" cm="1">
        <f t="array" ref="C1211">IFERROR(LOOKUP(2, 1/(coordinates!$A$2:$A$148&lt;=B1211)/(coordinates!$B$2:$B$148&gt;=B1211), coordinates!$C$2:$C$148), "-")</f>
        <v>U60/U64</v>
      </c>
      <c r="D1211" s="15" t="str">
        <f>IFERROR(LOOKUP(2, 1/(coordinates!$A$2:$A$148&lt;=$B1211)/(coordinates!$B$2:$B$148&gt;=$B1211), coordinates!$D$2:$D$148), "-")</f>
        <v>DNA packaging terminase subunit 1/DNA packaging tegument protein UL17</v>
      </c>
      <c r="E1211" s="15" t="str">
        <f>IFERROR(LOOKUP(2, 1/(coordinates!$A$2:$A$148&lt;=$B1211)/(coordinates!$B$2:$B$148&gt;=$B1211), coordinates!$E$2:$E$148), "-")</f>
        <v>contains ATPase domain; involved in DNA encapsidation | capsid-associated; involved in DNA encapsidation; involved in capsid transport</v>
      </c>
      <c r="F1211" s="15" t="s">
        <v>12</v>
      </c>
      <c r="G1211" s="15" t="s">
        <v>13</v>
      </c>
      <c r="H1211" s="21" t="s">
        <v>302</v>
      </c>
      <c r="I1211" s="15" t="s">
        <v>11</v>
      </c>
      <c r="J1211" s="15">
        <v>99</v>
      </c>
      <c r="K1211" s="15">
        <v>0</v>
      </c>
      <c r="L1211" s="15">
        <v>99</v>
      </c>
      <c r="M1211" s="15">
        <v>39412</v>
      </c>
      <c r="N1211" s="15" t="str" cm="1">
        <f t="array" ref="N1211">IFERROR(LOOKUP(2, 1/(coordinates!$A$2:$A$148&lt;=M1211)/(coordinates!$B$2:$B$148&gt;=M1211), coordinates!$C$2:$C$148), "-")</f>
        <v>U60/U64</v>
      </c>
      <c r="O1211" s="15" t="s">
        <v>12</v>
      </c>
      <c r="P1211" s="15" t="s">
        <v>13</v>
      </c>
      <c r="Q1211" s="26">
        <v>37813</v>
      </c>
      <c r="R1211" s="15" t="s">
        <v>11</v>
      </c>
      <c r="S1211" s="15">
        <v>69</v>
      </c>
      <c r="T1211" s="15">
        <v>3</v>
      </c>
      <c r="U1211" s="15">
        <v>61</v>
      </c>
    </row>
    <row r="1212" spans="1:21" x14ac:dyDescent="0.2">
      <c r="A1212" s="15" t="s">
        <v>1251</v>
      </c>
      <c r="B1212" s="15">
        <v>39420</v>
      </c>
      <c r="C1212" s="15" t="str" cm="1">
        <f t="array" ref="C1212">IFERROR(LOOKUP(2, 1/(coordinates!$A$2:$A$148&lt;=B1212)/(coordinates!$B$2:$B$148&gt;=B1212), coordinates!$C$2:$C$148), "-")</f>
        <v>U60/U64</v>
      </c>
      <c r="D1212" s="15" t="str">
        <f>IFERROR(LOOKUP(2, 1/(coordinates!$A$2:$A$148&lt;=$B1212)/(coordinates!$B$2:$B$148&gt;=$B1212), coordinates!$D$2:$D$148), "-")</f>
        <v>DNA packaging terminase subunit 1/DNA packaging tegument protein UL17</v>
      </c>
      <c r="E1212" s="15" t="str">
        <f>IFERROR(LOOKUP(2, 1/(coordinates!$A$2:$A$148&lt;=$B1212)/(coordinates!$B$2:$B$148&gt;=$B1212), coordinates!$E$2:$E$148), "-")</f>
        <v>contains ATPase domain; involved in DNA encapsidation | capsid-associated; involved in DNA encapsidation; involved in capsid transport</v>
      </c>
      <c r="F1212" s="15" t="s">
        <v>13</v>
      </c>
      <c r="G1212" s="15" t="s">
        <v>10</v>
      </c>
      <c r="H1212" s="21" t="s">
        <v>303</v>
      </c>
      <c r="I1212" s="15" t="s">
        <v>11</v>
      </c>
      <c r="J1212" s="15">
        <v>101</v>
      </c>
      <c r="K1212" s="15">
        <v>0</v>
      </c>
      <c r="L1212" s="15">
        <v>101</v>
      </c>
      <c r="M1212" s="15">
        <v>39420</v>
      </c>
      <c r="N1212" s="15" t="str" cm="1">
        <f t="array" ref="N1212">IFERROR(LOOKUP(2, 1/(coordinates!$A$2:$A$148&lt;=M1212)/(coordinates!$B$2:$B$148&gt;=M1212), coordinates!$C$2:$C$148), "-")</f>
        <v>U60/U64</v>
      </c>
      <c r="O1212" s="15" t="s">
        <v>13</v>
      </c>
      <c r="P1212" s="15" t="s">
        <v>10</v>
      </c>
      <c r="Q1212" s="26">
        <v>37763</v>
      </c>
      <c r="R1212" s="15" t="s">
        <v>11</v>
      </c>
      <c r="S1212" s="15">
        <v>69</v>
      </c>
      <c r="T1212" s="15">
        <v>6</v>
      </c>
      <c r="U1212" s="15">
        <v>59</v>
      </c>
    </row>
    <row r="1213" spans="1:21" x14ac:dyDescent="0.2">
      <c r="A1213" s="15" t="s">
        <v>1251</v>
      </c>
      <c r="B1213" s="15">
        <v>39591</v>
      </c>
      <c r="C1213" s="15" t="str" cm="1">
        <f t="array" ref="C1213">IFERROR(LOOKUP(2, 1/(coordinates!$A$2:$A$148&lt;=B1213)/(coordinates!$B$2:$B$148&gt;=B1213), coordinates!$C$2:$C$148), "-")</f>
        <v>U60/U64</v>
      </c>
      <c r="D1213" s="15" t="str">
        <f>IFERROR(LOOKUP(2, 1/(coordinates!$A$2:$A$148&lt;=$B1213)/(coordinates!$B$2:$B$148&gt;=$B1213), coordinates!$D$2:$D$148), "-")</f>
        <v>DNA packaging terminase subunit 1/DNA packaging tegument protein UL17</v>
      </c>
      <c r="E1213" s="15" t="str">
        <f>IFERROR(LOOKUP(2, 1/(coordinates!$A$2:$A$148&lt;=$B1213)/(coordinates!$B$2:$B$148&gt;=$B1213), coordinates!$E$2:$E$148), "-")</f>
        <v>contains ATPase domain; involved in DNA encapsidation | capsid-associated; involved in DNA encapsidation; involved in capsid transport</v>
      </c>
      <c r="F1213" s="15" t="s">
        <v>12</v>
      </c>
      <c r="G1213" s="15" t="s">
        <v>13</v>
      </c>
      <c r="H1213" s="21" t="s">
        <v>304</v>
      </c>
      <c r="I1213" s="15" t="s">
        <v>11</v>
      </c>
      <c r="J1213" s="15">
        <v>56</v>
      </c>
      <c r="K1213" s="15">
        <v>0</v>
      </c>
      <c r="L1213" s="15">
        <v>56</v>
      </c>
      <c r="M1213" s="15">
        <v>39591</v>
      </c>
      <c r="N1213" s="15" t="str" cm="1">
        <f t="array" ref="N1213">IFERROR(LOOKUP(2, 1/(coordinates!$A$2:$A$148&lt;=M1213)/(coordinates!$B$2:$B$148&gt;=M1213), coordinates!$C$2:$C$148), "-")</f>
        <v>U60/U64</v>
      </c>
      <c r="O1213" s="15" t="s">
        <v>12</v>
      </c>
      <c r="P1213" s="15" t="s">
        <v>13</v>
      </c>
      <c r="Q1213" s="26">
        <v>31758</v>
      </c>
      <c r="R1213" s="15" t="s">
        <v>11</v>
      </c>
      <c r="S1213" s="15">
        <v>74</v>
      </c>
      <c r="T1213" s="15">
        <v>5</v>
      </c>
      <c r="U1213" s="15">
        <v>61</v>
      </c>
    </row>
    <row r="1214" spans="1:21" x14ac:dyDescent="0.2">
      <c r="A1214" s="15" t="s">
        <v>1251</v>
      </c>
      <c r="B1214" s="15">
        <v>39596</v>
      </c>
      <c r="C1214" s="15" t="str" cm="1">
        <f t="array" ref="C1214">IFERROR(LOOKUP(2, 1/(coordinates!$A$2:$A$148&lt;=B1214)/(coordinates!$B$2:$B$148&gt;=B1214), coordinates!$C$2:$C$148), "-")</f>
        <v>U60/U64</v>
      </c>
      <c r="D1214" s="15" t="str">
        <f>IFERROR(LOOKUP(2, 1/(coordinates!$A$2:$A$148&lt;=$B1214)/(coordinates!$B$2:$B$148&gt;=$B1214), coordinates!$D$2:$D$148), "-")</f>
        <v>DNA packaging terminase subunit 1/DNA packaging tegument protein UL17</v>
      </c>
      <c r="E1214" s="15" t="str">
        <f>IFERROR(LOOKUP(2, 1/(coordinates!$A$2:$A$148&lt;=$B1214)/(coordinates!$B$2:$B$148&gt;=$B1214), coordinates!$E$2:$E$148), "-")</f>
        <v>contains ATPase domain; involved in DNA encapsidation | capsid-associated; involved in DNA encapsidation; involved in capsid transport</v>
      </c>
      <c r="F1214" s="15" t="s">
        <v>13</v>
      </c>
      <c r="G1214" s="15" t="s">
        <v>10</v>
      </c>
      <c r="H1214" s="21" t="s">
        <v>305</v>
      </c>
      <c r="I1214" s="15" t="s">
        <v>11</v>
      </c>
      <c r="J1214" s="15">
        <v>55</v>
      </c>
      <c r="K1214" s="15">
        <v>0</v>
      </c>
      <c r="L1214" s="15">
        <v>55</v>
      </c>
      <c r="M1214" s="15">
        <v>39596</v>
      </c>
      <c r="N1214" s="15" t="str" cm="1">
        <f t="array" ref="N1214">IFERROR(LOOKUP(2, 1/(coordinates!$A$2:$A$148&lt;=M1214)/(coordinates!$B$2:$B$148&gt;=M1214), coordinates!$C$2:$C$148), "-")</f>
        <v>U60/U64</v>
      </c>
      <c r="O1214" s="15" t="s">
        <v>13</v>
      </c>
      <c r="P1214" s="15" t="s">
        <v>10</v>
      </c>
      <c r="Q1214" s="26">
        <v>44796</v>
      </c>
      <c r="R1214" s="15" t="s">
        <v>11</v>
      </c>
      <c r="S1214" s="15">
        <v>75</v>
      </c>
      <c r="T1214" s="15">
        <v>3</v>
      </c>
      <c r="U1214" s="15">
        <v>70</v>
      </c>
    </row>
    <row r="1215" spans="1:21" x14ac:dyDescent="0.2">
      <c r="A1215" s="15" t="s">
        <v>1251</v>
      </c>
      <c r="B1215" s="15">
        <v>39603</v>
      </c>
      <c r="C1215" s="15" t="str" cm="1">
        <f t="array" ref="C1215">IFERROR(LOOKUP(2, 1/(coordinates!$A$2:$A$148&lt;=B1215)/(coordinates!$B$2:$B$148&gt;=B1215), coordinates!$C$2:$C$148), "-")</f>
        <v>U60/U64</v>
      </c>
      <c r="D1215" s="15" t="str">
        <f>IFERROR(LOOKUP(2, 1/(coordinates!$A$2:$A$148&lt;=$B1215)/(coordinates!$B$2:$B$148&gt;=$B1215), coordinates!$D$2:$D$148), "-")</f>
        <v>DNA packaging terminase subunit 1/DNA packaging tegument protein UL17</v>
      </c>
      <c r="E1215" s="15" t="str">
        <f>IFERROR(LOOKUP(2, 1/(coordinates!$A$2:$A$148&lt;=$B1215)/(coordinates!$B$2:$B$148&gt;=$B1215), coordinates!$E$2:$E$148), "-")</f>
        <v>contains ATPase domain; involved in DNA encapsidation | capsid-associated; involved in DNA encapsidation; involved in capsid transport</v>
      </c>
      <c r="F1215" s="15" t="s">
        <v>10</v>
      </c>
      <c r="G1215" s="15" t="s">
        <v>13</v>
      </c>
      <c r="H1215" s="21" t="s">
        <v>306</v>
      </c>
      <c r="I1215" s="15" t="s">
        <v>11</v>
      </c>
      <c r="J1215" s="15">
        <v>56</v>
      </c>
      <c r="K1215" s="15">
        <v>0</v>
      </c>
      <c r="L1215" s="15">
        <v>56</v>
      </c>
      <c r="M1215" s="15">
        <v>39603</v>
      </c>
      <c r="N1215" s="15" t="str" cm="1">
        <f t="array" ref="N1215">IFERROR(LOOKUP(2, 1/(coordinates!$A$2:$A$148&lt;=M1215)/(coordinates!$B$2:$B$148&gt;=M1215), coordinates!$C$2:$C$148), "-")</f>
        <v>U60/U64</v>
      </c>
      <c r="O1215" s="15" t="s">
        <v>10</v>
      </c>
      <c r="P1215" s="15" t="s">
        <v>13</v>
      </c>
      <c r="Q1215" s="26">
        <v>33115</v>
      </c>
      <c r="R1215" s="15" t="s">
        <v>11</v>
      </c>
      <c r="S1215" s="15">
        <v>74</v>
      </c>
      <c r="T1215" s="15">
        <v>2</v>
      </c>
      <c r="U1215" s="15">
        <v>70</v>
      </c>
    </row>
    <row r="1216" spans="1:21" x14ac:dyDescent="0.2">
      <c r="A1216" s="15" t="s">
        <v>1251</v>
      </c>
      <c r="B1216" s="15">
        <v>39615</v>
      </c>
      <c r="C1216" s="15" t="str" cm="1">
        <f t="array" ref="C1216">IFERROR(LOOKUP(2, 1/(coordinates!$A$2:$A$148&lt;=B1216)/(coordinates!$B$2:$B$148&gt;=B1216), coordinates!$C$2:$C$148), "-")</f>
        <v>U60/U64</v>
      </c>
      <c r="D1216" s="15" t="str">
        <f>IFERROR(LOOKUP(2, 1/(coordinates!$A$2:$A$148&lt;=$B1216)/(coordinates!$B$2:$B$148&gt;=$B1216), coordinates!$D$2:$D$148), "-")</f>
        <v>DNA packaging terminase subunit 1/DNA packaging tegument protein UL17</v>
      </c>
      <c r="E1216" s="15" t="str">
        <f>IFERROR(LOOKUP(2, 1/(coordinates!$A$2:$A$148&lt;=$B1216)/(coordinates!$B$2:$B$148&gt;=$B1216), coordinates!$E$2:$E$148), "-")</f>
        <v>contains ATPase domain; involved in DNA encapsidation | capsid-associated; involved in DNA encapsidation; involved in capsid transport</v>
      </c>
      <c r="F1216" s="15" t="s">
        <v>12</v>
      </c>
      <c r="G1216" s="15" t="s">
        <v>9</v>
      </c>
      <c r="H1216" s="21" t="s">
        <v>307</v>
      </c>
      <c r="I1216" s="15" t="s">
        <v>11</v>
      </c>
      <c r="J1216" s="15">
        <v>59</v>
      </c>
      <c r="K1216" s="15">
        <v>0</v>
      </c>
      <c r="L1216" s="15">
        <v>59</v>
      </c>
      <c r="M1216" s="15">
        <v>39615</v>
      </c>
      <c r="N1216" s="15" t="str" cm="1">
        <f t="array" ref="N1216">IFERROR(LOOKUP(2, 1/(coordinates!$A$2:$A$148&lt;=M1216)/(coordinates!$B$2:$B$148&gt;=M1216), coordinates!$C$2:$C$148), "-")</f>
        <v>U60/U64</v>
      </c>
      <c r="O1216" s="15" t="s">
        <v>12</v>
      </c>
      <c r="P1216" s="15" t="s">
        <v>9</v>
      </c>
      <c r="Q1216" s="26">
        <v>35058</v>
      </c>
      <c r="R1216" s="15" t="s">
        <v>11</v>
      </c>
      <c r="S1216" s="15">
        <v>74</v>
      </c>
      <c r="T1216" s="15">
        <v>4</v>
      </c>
      <c r="U1216" s="15">
        <v>68</v>
      </c>
    </row>
    <row r="1217" spans="1:21" x14ac:dyDescent="0.2">
      <c r="A1217" s="15" t="s">
        <v>1251</v>
      </c>
      <c r="B1217" s="15">
        <v>39631</v>
      </c>
      <c r="C1217" s="15" t="str" cm="1">
        <f t="array" ref="C1217">IFERROR(LOOKUP(2, 1/(coordinates!$A$2:$A$148&lt;=B1217)/(coordinates!$B$2:$B$148&gt;=B1217), coordinates!$C$2:$C$148), "-")</f>
        <v>U60/U64</v>
      </c>
      <c r="D1217" s="15" t="str">
        <f>IFERROR(LOOKUP(2, 1/(coordinates!$A$2:$A$148&lt;=$B1217)/(coordinates!$B$2:$B$148&gt;=$B1217), coordinates!$D$2:$D$148), "-")</f>
        <v>DNA packaging terminase subunit 1/DNA packaging tegument protein UL17</v>
      </c>
      <c r="E1217" s="15" t="str">
        <f>IFERROR(LOOKUP(2, 1/(coordinates!$A$2:$A$148&lt;=$B1217)/(coordinates!$B$2:$B$148&gt;=$B1217), coordinates!$E$2:$E$148), "-")</f>
        <v>contains ATPase domain; involved in DNA encapsidation | capsid-associated; involved in DNA encapsidation; involved in capsid transport</v>
      </c>
      <c r="F1217" s="15" t="s">
        <v>13</v>
      </c>
      <c r="G1217" s="15" t="s">
        <v>10</v>
      </c>
      <c r="H1217" s="21" t="s">
        <v>308</v>
      </c>
      <c r="I1217" s="15" t="s">
        <v>11</v>
      </c>
      <c r="J1217" s="15">
        <v>77</v>
      </c>
      <c r="K1217" s="15">
        <v>22</v>
      </c>
      <c r="L1217" s="15">
        <v>55</v>
      </c>
      <c r="M1217" s="15">
        <v>39631</v>
      </c>
      <c r="N1217" s="15" t="str" cm="1">
        <f t="array" ref="N1217">IFERROR(LOOKUP(2, 1/(coordinates!$A$2:$A$148&lt;=M1217)/(coordinates!$B$2:$B$148&gt;=M1217), coordinates!$C$2:$C$148), "-")</f>
        <v>U60/U64</v>
      </c>
      <c r="O1217" s="15" t="s">
        <v>13</v>
      </c>
      <c r="P1217" s="15" t="s">
        <v>10</v>
      </c>
      <c r="Q1217" s="26">
        <v>24254</v>
      </c>
      <c r="R1217" s="15" t="s">
        <v>11</v>
      </c>
      <c r="S1217" s="15">
        <v>81</v>
      </c>
      <c r="T1217" s="15">
        <v>28</v>
      </c>
      <c r="U1217" s="15">
        <v>43</v>
      </c>
    </row>
    <row r="1218" spans="1:21" x14ac:dyDescent="0.2">
      <c r="A1218" s="15" t="s">
        <v>1251</v>
      </c>
      <c r="B1218" s="15">
        <v>40087</v>
      </c>
      <c r="C1218" s="15" t="str" cm="1">
        <f t="array" ref="C1218">IFERROR(LOOKUP(2, 1/(coordinates!$A$2:$A$148&lt;=B1218)/(coordinates!$B$2:$B$148&gt;=B1218), coordinates!$C$2:$C$148), "-")</f>
        <v>U60/U63</v>
      </c>
      <c r="D1218" s="15" t="str">
        <f>IFERROR(LOOKUP(2, 1/(coordinates!$A$2:$A$148&lt;=$B1218)/(coordinates!$B$2:$B$148&gt;=$B1218), coordinates!$D$2:$D$148), "-")</f>
        <v>DNA packaging terminase subunit 1/protein UL92</v>
      </c>
      <c r="E1218" s="15" t="str">
        <f>IFERROR(LOOKUP(2, 1/(coordinates!$A$2:$A$148&lt;=$B1218)/(coordinates!$B$2:$B$148&gt;=$B1218), coordinates!$E$2:$E$148), "-")</f>
        <v>contains ATPase domain; involved in DNA encapsidation</v>
      </c>
      <c r="F1218" s="15" t="s">
        <v>13</v>
      </c>
      <c r="G1218" s="15" t="s">
        <v>9</v>
      </c>
      <c r="H1218" s="21" t="s">
        <v>309</v>
      </c>
      <c r="I1218" s="15" t="s">
        <v>11</v>
      </c>
      <c r="J1218" s="15">
        <v>83</v>
      </c>
      <c r="K1218" s="15">
        <v>0</v>
      </c>
      <c r="L1218" s="15">
        <v>83</v>
      </c>
      <c r="M1218" s="15">
        <v>40087</v>
      </c>
      <c r="N1218" s="15" t="str" cm="1">
        <f t="array" ref="N1218">IFERROR(LOOKUP(2, 1/(coordinates!$A$2:$A$148&lt;=M1218)/(coordinates!$B$2:$B$148&gt;=M1218), coordinates!$C$2:$C$148), "-")</f>
        <v>U60/U63</v>
      </c>
      <c r="O1218" s="15" t="s">
        <v>13</v>
      </c>
      <c r="P1218" s="15" t="s">
        <v>9</v>
      </c>
      <c r="Q1218" s="26">
        <v>49325</v>
      </c>
      <c r="R1218" s="15" t="s">
        <v>11</v>
      </c>
      <c r="S1218" s="15">
        <v>72</v>
      </c>
      <c r="T1218" s="15">
        <v>1</v>
      </c>
      <c r="U1218" s="15">
        <v>69</v>
      </c>
    </row>
    <row r="1219" spans="1:21" x14ac:dyDescent="0.2">
      <c r="A1219" s="15" t="s">
        <v>1251</v>
      </c>
      <c r="B1219" s="15">
        <v>40189</v>
      </c>
      <c r="C1219" s="15" t="str" cm="1">
        <f t="array" ref="C1219">IFERROR(LOOKUP(2, 1/(coordinates!$A$2:$A$148&lt;=B1219)/(coordinates!$B$2:$B$148&gt;=B1219), coordinates!$C$2:$C$148), "-")</f>
        <v>U60/U63</v>
      </c>
      <c r="D1219" s="15" t="str">
        <f>IFERROR(LOOKUP(2, 1/(coordinates!$A$2:$A$148&lt;=$B1219)/(coordinates!$B$2:$B$148&gt;=$B1219), coordinates!$D$2:$D$148), "-")</f>
        <v>DNA packaging terminase subunit 1/protein UL92</v>
      </c>
      <c r="E1219" s="15" t="str">
        <f>IFERROR(LOOKUP(2, 1/(coordinates!$A$2:$A$148&lt;=$B1219)/(coordinates!$B$2:$B$148&gt;=$B1219), coordinates!$E$2:$E$148), "-")</f>
        <v>contains ATPase domain; involved in DNA encapsidation</v>
      </c>
      <c r="F1219" s="15" t="s">
        <v>12</v>
      </c>
      <c r="G1219" s="15" t="s">
        <v>13</v>
      </c>
      <c r="H1219" s="21" t="s">
        <v>310</v>
      </c>
      <c r="I1219" s="15" t="s">
        <v>11</v>
      </c>
      <c r="J1219" s="15">
        <v>78</v>
      </c>
      <c r="K1219" s="15">
        <v>0</v>
      </c>
      <c r="L1219" s="15">
        <v>78</v>
      </c>
      <c r="M1219" s="15">
        <v>40189</v>
      </c>
      <c r="N1219" s="15" t="str" cm="1">
        <f t="array" ref="N1219">IFERROR(LOOKUP(2, 1/(coordinates!$A$2:$A$148&lt;=M1219)/(coordinates!$B$2:$B$148&gt;=M1219), coordinates!$C$2:$C$148), "-")</f>
        <v>U60/U63</v>
      </c>
      <c r="O1219" s="15" t="s">
        <v>12</v>
      </c>
      <c r="P1219" s="15" t="s">
        <v>13</v>
      </c>
      <c r="Q1219" s="26">
        <v>36743</v>
      </c>
      <c r="R1219" s="15" t="s">
        <v>11</v>
      </c>
      <c r="S1219" s="15">
        <v>78</v>
      </c>
      <c r="T1219" s="15">
        <v>2</v>
      </c>
      <c r="U1219" s="15">
        <v>69</v>
      </c>
    </row>
    <row r="1220" spans="1:21" x14ac:dyDescent="0.2">
      <c r="A1220" s="15" t="s">
        <v>1251</v>
      </c>
      <c r="B1220" s="15">
        <v>40273</v>
      </c>
      <c r="C1220" s="15" t="str" cm="1">
        <f t="array" ref="C1220">IFERROR(LOOKUP(2, 1/(coordinates!$A$2:$A$148&lt;=B1220)/(coordinates!$B$2:$B$148&gt;=B1220), coordinates!$C$2:$C$148), "-")</f>
        <v>U60/U63</v>
      </c>
      <c r="D1220" s="15" t="str">
        <f>IFERROR(LOOKUP(2, 1/(coordinates!$A$2:$A$148&lt;=$B1220)/(coordinates!$B$2:$B$148&gt;=$B1220), coordinates!$D$2:$D$148), "-")</f>
        <v>DNA packaging terminase subunit 1/protein UL92</v>
      </c>
      <c r="E1220" s="15" t="str">
        <f>IFERROR(LOOKUP(2, 1/(coordinates!$A$2:$A$148&lt;=$B1220)/(coordinates!$B$2:$B$148&gt;=$B1220), coordinates!$E$2:$E$148), "-")</f>
        <v>contains ATPase domain; involved in DNA encapsidation</v>
      </c>
      <c r="F1220" s="15" t="s">
        <v>12</v>
      </c>
      <c r="G1220" s="15" t="s">
        <v>13</v>
      </c>
      <c r="H1220" s="21" t="s">
        <v>311</v>
      </c>
      <c r="I1220" s="15" t="s">
        <v>11</v>
      </c>
      <c r="J1220" s="15">
        <v>73</v>
      </c>
      <c r="K1220" s="15">
        <v>0</v>
      </c>
      <c r="L1220" s="15">
        <v>73</v>
      </c>
      <c r="M1220" s="15">
        <v>40273</v>
      </c>
      <c r="N1220" s="15" t="str" cm="1">
        <f t="array" ref="N1220">IFERROR(LOOKUP(2, 1/(coordinates!$A$2:$A$148&lt;=M1220)/(coordinates!$B$2:$B$148&gt;=M1220), coordinates!$C$2:$C$148), "-")</f>
        <v>U60/U63</v>
      </c>
      <c r="O1220" s="15" t="s">
        <v>12</v>
      </c>
      <c r="P1220" s="15" t="s">
        <v>13</v>
      </c>
      <c r="Q1220" s="26">
        <v>40475</v>
      </c>
      <c r="R1220" s="15" t="s">
        <v>11</v>
      </c>
      <c r="S1220" s="15">
        <v>80</v>
      </c>
      <c r="T1220" s="15">
        <v>1</v>
      </c>
      <c r="U1220" s="15">
        <v>73</v>
      </c>
    </row>
    <row r="1221" spans="1:21" x14ac:dyDescent="0.2">
      <c r="A1221" s="15" t="s">
        <v>1251</v>
      </c>
      <c r="B1221" s="15">
        <v>40321</v>
      </c>
      <c r="C1221" s="15" t="str" cm="1">
        <f t="array" ref="C1221">IFERROR(LOOKUP(2, 1/(coordinates!$A$2:$A$148&lt;=B1221)/(coordinates!$B$2:$B$148&gt;=B1221), coordinates!$C$2:$C$148), "-")</f>
        <v>U60/U63</v>
      </c>
      <c r="D1221" s="15" t="str">
        <f>IFERROR(LOOKUP(2, 1/(coordinates!$A$2:$A$148&lt;=$B1221)/(coordinates!$B$2:$B$148&gt;=$B1221), coordinates!$D$2:$D$148), "-")</f>
        <v>DNA packaging terminase subunit 1/protein UL92</v>
      </c>
      <c r="E1221" s="15" t="str">
        <f>IFERROR(LOOKUP(2, 1/(coordinates!$A$2:$A$148&lt;=$B1221)/(coordinates!$B$2:$B$148&gt;=$B1221), coordinates!$E$2:$E$148), "-")</f>
        <v>contains ATPase domain; involved in DNA encapsidation</v>
      </c>
      <c r="F1221" s="15" t="s">
        <v>9</v>
      </c>
      <c r="G1221" s="15" t="s">
        <v>12</v>
      </c>
      <c r="H1221" s="21" t="s">
        <v>312</v>
      </c>
      <c r="I1221" s="15" t="s">
        <v>11</v>
      </c>
      <c r="J1221" s="15">
        <v>88</v>
      </c>
      <c r="K1221" s="15">
        <v>0</v>
      </c>
      <c r="L1221" s="15">
        <v>86</v>
      </c>
      <c r="M1221" s="15">
        <v>40321</v>
      </c>
      <c r="N1221" s="15" t="str" cm="1">
        <f t="array" ref="N1221">IFERROR(LOOKUP(2, 1/(coordinates!$A$2:$A$148&lt;=M1221)/(coordinates!$B$2:$B$148&gt;=M1221), coordinates!$C$2:$C$148), "-")</f>
        <v>U60/U63</v>
      </c>
      <c r="O1221" s="15" t="s">
        <v>9</v>
      </c>
      <c r="P1221" s="15" t="s">
        <v>12</v>
      </c>
      <c r="Q1221" s="26">
        <v>33819</v>
      </c>
      <c r="R1221" s="15" t="s">
        <v>11</v>
      </c>
      <c r="S1221" s="15">
        <v>82</v>
      </c>
      <c r="T1221" s="15">
        <v>2</v>
      </c>
      <c r="U1221" s="15">
        <v>66</v>
      </c>
    </row>
    <row r="1222" spans="1:21" x14ac:dyDescent="0.2">
      <c r="A1222" s="15" t="s">
        <v>1251</v>
      </c>
      <c r="B1222" s="15">
        <v>40478</v>
      </c>
      <c r="C1222" s="15" t="str" cm="1">
        <f t="array" ref="C1222">IFERROR(LOOKUP(2, 1/(coordinates!$A$2:$A$148&lt;=B1222)/(coordinates!$B$2:$B$148&gt;=B1222), coordinates!$C$2:$C$148), "-")</f>
        <v>U60</v>
      </c>
      <c r="D1222" s="15" t="str">
        <f>IFERROR(LOOKUP(2, 1/(coordinates!$A$2:$A$148&lt;=$B1222)/(coordinates!$B$2:$B$148&gt;=$B1222), coordinates!$D$2:$D$148), "-")</f>
        <v>DNA packaging terminase subunit 1</v>
      </c>
      <c r="E1222" s="15" t="str">
        <f>IFERROR(LOOKUP(2, 1/(coordinates!$A$2:$A$148&lt;=$B1222)/(coordinates!$B$2:$B$148&gt;=$B1222), coordinates!$E$2:$E$148), "-")</f>
        <v>contains ATPase domain; involved in DNA encapsidation</v>
      </c>
      <c r="F1222" s="15" t="s">
        <v>13</v>
      </c>
      <c r="G1222" s="15" t="s">
        <v>10</v>
      </c>
      <c r="H1222" s="21" t="s">
        <v>313</v>
      </c>
      <c r="I1222" s="15" t="s">
        <v>11</v>
      </c>
      <c r="J1222" s="15">
        <v>66</v>
      </c>
      <c r="K1222" s="15">
        <v>2</v>
      </c>
      <c r="L1222" s="15">
        <v>64</v>
      </c>
      <c r="M1222" s="15">
        <v>40478</v>
      </c>
      <c r="N1222" s="15" t="str" cm="1">
        <f t="array" ref="N1222">IFERROR(LOOKUP(2, 1/(coordinates!$A$2:$A$148&lt;=M1222)/(coordinates!$B$2:$B$148&gt;=M1222), coordinates!$C$2:$C$148), "-")</f>
        <v>U60</v>
      </c>
      <c r="O1222" s="15" t="s">
        <v>13</v>
      </c>
      <c r="P1222" s="15" t="s">
        <v>10</v>
      </c>
      <c r="Q1222" s="26">
        <v>41094</v>
      </c>
      <c r="R1222" s="15" t="s">
        <v>11</v>
      </c>
      <c r="S1222" s="15">
        <v>85</v>
      </c>
      <c r="T1222" s="15">
        <v>5</v>
      </c>
      <c r="U1222" s="15">
        <v>74</v>
      </c>
    </row>
    <row r="1223" spans="1:21" x14ac:dyDescent="0.2">
      <c r="A1223" s="15" t="s">
        <v>1251</v>
      </c>
      <c r="B1223" s="15">
        <v>40492</v>
      </c>
      <c r="C1223" s="15" t="str" cm="1">
        <f t="array" ref="C1223">IFERROR(LOOKUP(2, 1/(coordinates!$A$2:$A$148&lt;=B1223)/(coordinates!$B$2:$B$148&gt;=B1223), coordinates!$C$2:$C$148), "-")</f>
        <v>U60</v>
      </c>
      <c r="D1223" s="15" t="str">
        <f>IFERROR(LOOKUP(2, 1/(coordinates!$A$2:$A$148&lt;=$B1223)/(coordinates!$B$2:$B$148&gt;=$B1223), coordinates!$D$2:$D$148), "-")</f>
        <v>DNA packaging terminase subunit 1</v>
      </c>
      <c r="E1223" s="15" t="str">
        <f>IFERROR(LOOKUP(2, 1/(coordinates!$A$2:$A$148&lt;=$B1223)/(coordinates!$B$2:$B$148&gt;=$B1223), coordinates!$E$2:$E$148), "-")</f>
        <v>contains ATPase domain; involved in DNA encapsidation</v>
      </c>
      <c r="F1223" s="15" t="s">
        <v>9</v>
      </c>
      <c r="G1223" s="15" t="s">
        <v>12</v>
      </c>
      <c r="H1223" s="21" t="s">
        <v>314</v>
      </c>
      <c r="I1223" s="15" t="s">
        <v>11</v>
      </c>
      <c r="J1223" s="15">
        <v>66</v>
      </c>
      <c r="K1223" s="15">
        <v>2</v>
      </c>
      <c r="L1223" s="15">
        <v>64</v>
      </c>
      <c r="M1223" s="15">
        <v>40492</v>
      </c>
      <c r="N1223" s="15" t="str" cm="1">
        <f t="array" ref="N1223">IFERROR(LOOKUP(2, 1/(coordinates!$A$2:$A$148&lt;=M1223)/(coordinates!$B$2:$B$148&gt;=M1223), coordinates!$C$2:$C$148), "-")</f>
        <v>U60</v>
      </c>
      <c r="O1223" s="15" t="s">
        <v>9</v>
      </c>
      <c r="P1223" s="15" t="s">
        <v>12</v>
      </c>
      <c r="Q1223" s="26">
        <v>32698</v>
      </c>
      <c r="R1223" s="15" t="s">
        <v>11</v>
      </c>
      <c r="S1223" s="15">
        <v>84</v>
      </c>
      <c r="T1223" s="15">
        <v>8</v>
      </c>
      <c r="U1223" s="15">
        <v>73</v>
      </c>
    </row>
    <row r="1224" spans="1:21" x14ac:dyDescent="0.2">
      <c r="A1224" s="15" t="s">
        <v>1251</v>
      </c>
      <c r="B1224" s="15">
        <v>40724</v>
      </c>
      <c r="C1224" s="15" t="str" cm="1">
        <f t="array" ref="C1224">IFERROR(LOOKUP(2, 1/(coordinates!$A$2:$A$148&lt;=B1224)/(coordinates!$B$2:$B$148&gt;=B1224), coordinates!$C$2:$C$148), "-")</f>
        <v>-</v>
      </c>
      <c r="D1224" s="15" t="str">
        <f>IFERROR(LOOKUP(2, 1/(coordinates!$A$2:$A$148&lt;=$B1224)/(coordinates!$B$2:$B$148&gt;=$B1224), coordinates!$D$2:$D$148), "-")</f>
        <v>-</v>
      </c>
      <c r="E1224" s="15" t="str">
        <f>IFERROR(LOOKUP(2, 1/(coordinates!$A$2:$A$148&lt;=$B1224)/(coordinates!$B$2:$B$148&gt;=$B1224), coordinates!$E$2:$E$148), "-")</f>
        <v>-</v>
      </c>
      <c r="F1224" s="15" t="s">
        <v>10</v>
      </c>
      <c r="G1224" s="15" t="s">
        <v>12</v>
      </c>
      <c r="H1224" s="21" t="s">
        <v>315</v>
      </c>
      <c r="I1224" s="15" t="s">
        <v>11</v>
      </c>
      <c r="J1224" s="15">
        <v>49</v>
      </c>
      <c r="K1224" s="15">
        <v>0</v>
      </c>
      <c r="L1224" s="15">
        <v>49</v>
      </c>
      <c r="M1224" s="15">
        <v>40724</v>
      </c>
      <c r="N1224" s="15" t="str" cm="1">
        <f t="array" ref="N1224">IFERROR(LOOKUP(2, 1/(coordinates!$A$2:$A$148&lt;=M1224)/(coordinates!$B$2:$B$148&gt;=M1224), coordinates!$C$2:$C$148), "-")</f>
        <v>-</v>
      </c>
      <c r="O1224" s="15" t="s">
        <v>10</v>
      </c>
      <c r="P1224" s="15" t="s">
        <v>12</v>
      </c>
      <c r="Q1224" s="26">
        <v>32845</v>
      </c>
      <c r="R1224" s="15" t="s">
        <v>11</v>
      </c>
      <c r="S1224" s="15">
        <v>78</v>
      </c>
      <c r="T1224" s="15">
        <v>1</v>
      </c>
      <c r="U1224" s="15">
        <v>72</v>
      </c>
    </row>
    <row r="1225" spans="1:21" x14ac:dyDescent="0.2">
      <c r="A1225" s="15" t="s">
        <v>1251</v>
      </c>
      <c r="B1225" s="15">
        <v>40742</v>
      </c>
      <c r="C1225" s="15" t="str" cm="1">
        <f t="array" ref="C1225">IFERROR(LOOKUP(2, 1/(coordinates!$A$2:$A$148&lt;=B1225)/(coordinates!$B$2:$B$148&gt;=B1225), coordinates!$C$2:$C$148), "-")</f>
        <v>-</v>
      </c>
      <c r="D1225" s="15" t="str">
        <f>IFERROR(LOOKUP(2, 1/(coordinates!$A$2:$A$148&lt;=$B1225)/(coordinates!$B$2:$B$148&gt;=$B1225), coordinates!$D$2:$D$148), "-")</f>
        <v>-</v>
      </c>
      <c r="E1225" s="15" t="str">
        <f>IFERROR(LOOKUP(2, 1/(coordinates!$A$2:$A$148&lt;=$B1225)/(coordinates!$B$2:$B$148&gt;=$B1225), coordinates!$E$2:$E$148), "-")</f>
        <v>-</v>
      </c>
      <c r="F1225" s="15" t="s">
        <v>9</v>
      </c>
      <c r="G1225" s="15" t="s">
        <v>12</v>
      </c>
      <c r="H1225" s="21" t="s">
        <v>316</v>
      </c>
      <c r="I1225" s="15" t="s">
        <v>11</v>
      </c>
      <c r="J1225" s="15">
        <v>58</v>
      </c>
      <c r="K1225" s="15">
        <v>0</v>
      </c>
      <c r="L1225" s="15">
        <v>58</v>
      </c>
      <c r="M1225" s="15">
        <v>40742</v>
      </c>
      <c r="N1225" s="15" t="str" cm="1">
        <f t="array" ref="N1225">IFERROR(LOOKUP(2, 1/(coordinates!$A$2:$A$148&lt;=M1225)/(coordinates!$B$2:$B$148&gt;=M1225), coordinates!$C$2:$C$148), "-")</f>
        <v>-</v>
      </c>
      <c r="O1225" s="15" t="s">
        <v>9</v>
      </c>
      <c r="P1225" s="15" t="s">
        <v>12</v>
      </c>
      <c r="Q1225" s="26">
        <v>31706</v>
      </c>
      <c r="R1225" s="15" t="s">
        <v>11</v>
      </c>
      <c r="S1225" s="15">
        <v>77</v>
      </c>
      <c r="T1225" s="15">
        <v>1</v>
      </c>
      <c r="U1225" s="15">
        <v>63</v>
      </c>
    </row>
    <row r="1226" spans="1:21" x14ac:dyDescent="0.2">
      <c r="A1226" s="15" t="s">
        <v>1251</v>
      </c>
      <c r="B1226" s="15">
        <v>40899</v>
      </c>
      <c r="C1226" s="15" t="str" cm="1">
        <f t="array" ref="C1226">IFERROR(LOOKUP(2, 1/(coordinates!$A$2:$A$148&lt;=B1226)/(coordinates!$B$2:$B$148&gt;=B1226), coordinates!$C$2:$C$148), "-")</f>
        <v>-</v>
      </c>
      <c r="D1226" s="15" t="str">
        <f>IFERROR(LOOKUP(2, 1/(coordinates!$A$2:$A$148&lt;=$B1226)/(coordinates!$B$2:$B$148&gt;=$B1226), coordinates!$D$2:$D$148), "-")</f>
        <v>-</v>
      </c>
      <c r="E1226" s="15" t="str">
        <f>IFERROR(LOOKUP(2, 1/(coordinates!$A$2:$A$148&lt;=$B1226)/(coordinates!$B$2:$B$148&gt;=$B1226), coordinates!$E$2:$E$148), "-")</f>
        <v>-</v>
      </c>
      <c r="F1226" s="15" t="s">
        <v>10</v>
      </c>
      <c r="G1226" s="15" t="s">
        <v>9</v>
      </c>
      <c r="H1226" s="21" t="s">
        <v>317</v>
      </c>
      <c r="I1226" s="15" t="s">
        <v>11</v>
      </c>
      <c r="J1226" s="15">
        <v>99</v>
      </c>
      <c r="K1226" s="15">
        <v>0</v>
      </c>
      <c r="L1226" s="15">
        <v>99</v>
      </c>
      <c r="M1226" s="15">
        <v>40899</v>
      </c>
      <c r="N1226" s="15" t="str" cm="1">
        <f t="array" ref="N1226">IFERROR(LOOKUP(2, 1/(coordinates!$A$2:$A$148&lt;=M1226)/(coordinates!$B$2:$B$148&gt;=M1226), coordinates!$C$2:$C$148), "-")</f>
        <v>-</v>
      </c>
      <c r="O1226" s="15" t="s">
        <v>10</v>
      </c>
      <c r="P1226" s="15" t="s">
        <v>9</v>
      </c>
      <c r="Q1226" s="26">
        <v>42984</v>
      </c>
      <c r="R1226" s="15" t="s">
        <v>11</v>
      </c>
      <c r="S1226" s="15">
        <v>68</v>
      </c>
      <c r="T1226" s="15">
        <v>0</v>
      </c>
      <c r="U1226" s="15">
        <v>61</v>
      </c>
    </row>
    <row r="1227" spans="1:21" x14ac:dyDescent="0.2">
      <c r="A1227" s="15" t="s">
        <v>1251</v>
      </c>
      <c r="B1227" s="15">
        <v>41201</v>
      </c>
      <c r="C1227" s="15" t="str" cm="1">
        <f t="array" ref="C1227">IFERROR(LOOKUP(2, 1/(coordinates!$A$2:$A$148&lt;=B1227)/(coordinates!$B$2:$B$148&gt;=B1227), coordinates!$C$2:$C$148), "-")</f>
        <v>-</v>
      </c>
      <c r="D1227" s="15" t="str">
        <f>IFERROR(LOOKUP(2, 1/(coordinates!$A$2:$A$148&lt;=$B1227)/(coordinates!$B$2:$B$148&gt;=$B1227), coordinates!$D$2:$D$148), "-")</f>
        <v>-</v>
      </c>
      <c r="E1227" s="15" t="str">
        <f>IFERROR(LOOKUP(2, 1/(coordinates!$A$2:$A$148&lt;=$B1227)/(coordinates!$B$2:$B$148&gt;=$B1227), coordinates!$E$2:$E$148), "-")</f>
        <v>-</v>
      </c>
      <c r="F1227" s="15" t="s">
        <v>9</v>
      </c>
      <c r="G1227" s="15" t="s">
        <v>12</v>
      </c>
      <c r="H1227" s="21" t="s">
        <v>318</v>
      </c>
      <c r="I1227" s="15" t="s">
        <v>11</v>
      </c>
      <c r="J1227" s="15">
        <v>102</v>
      </c>
      <c r="K1227" s="15">
        <v>0</v>
      </c>
      <c r="L1227" s="15">
        <v>102</v>
      </c>
      <c r="M1227" s="15">
        <v>41201</v>
      </c>
      <c r="N1227" s="15" t="str" cm="1">
        <f t="array" ref="N1227">IFERROR(LOOKUP(2, 1/(coordinates!$A$2:$A$148&lt;=M1227)/(coordinates!$B$2:$B$148&gt;=M1227), coordinates!$C$2:$C$148), "-")</f>
        <v>-</v>
      </c>
      <c r="O1227" s="15" t="s">
        <v>9</v>
      </c>
      <c r="P1227" s="15" t="s">
        <v>12</v>
      </c>
      <c r="Q1227" s="26">
        <v>36641</v>
      </c>
      <c r="R1227" s="15" t="s">
        <v>11</v>
      </c>
      <c r="S1227" s="15">
        <v>67</v>
      </c>
      <c r="T1227" s="15">
        <v>7</v>
      </c>
      <c r="U1227" s="15">
        <v>57</v>
      </c>
    </row>
    <row r="1228" spans="1:21" x14ac:dyDescent="0.2">
      <c r="A1228" s="15" t="s">
        <v>1251</v>
      </c>
      <c r="B1228" s="15">
        <v>41207</v>
      </c>
      <c r="C1228" s="15" t="str" cm="1">
        <f t="array" ref="C1228">IFERROR(LOOKUP(2, 1/(coordinates!$A$2:$A$148&lt;=B1228)/(coordinates!$B$2:$B$148&gt;=B1228), coordinates!$C$2:$C$148), "-")</f>
        <v>-</v>
      </c>
      <c r="D1228" s="15" t="str">
        <f>IFERROR(LOOKUP(2, 1/(coordinates!$A$2:$A$148&lt;=$B1228)/(coordinates!$B$2:$B$148&gt;=$B1228), coordinates!$D$2:$D$148), "-")</f>
        <v>-</v>
      </c>
      <c r="E1228" s="15" t="str">
        <f>IFERROR(LOOKUP(2, 1/(coordinates!$A$2:$A$148&lt;=$B1228)/(coordinates!$B$2:$B$148&gt;=$B1228), coordinates!$E$2:$E$148), "-")</f>
        <v>-</v>
      </c>
      <c r="F1228" s="15" t="s">
        <v>12</v>
      </c>
      <c r="G1228" s="15" t="s">
        <v>9</v>
      </c>
      <c r="H1228" s="21" t="s">
        <v>319</v>
      </c>
      <c r="I1228" s="15" t="s">
        <v>11</v>
      </c>
      <c r="J1228" s="15">
        <v>99</v>
      </c>
      <c r="K1228" s="15">
        <v>0</v>
      </c>
      <c r="L1228" s="15">
        <v>99</v>
      </c>
      <c r="M1228" s="15">
        <v>41207</v>
      </c>
      <c r="N1228" s="15" t="str" cm="1">
        <f t="array" ref="N1228">IFERROR(LOOKUP(2, 1/(coordinates!$A$2:$A$148&lt;=M1228)/(coordinates!$B$2:$B$148&gt;=M1228), coordinates!$C$2:$C$148), "-")</f>
        <v>-</v>
      </c>
      <c r="O1228" s="15" t="s">
        <v>12</v>
      </c>
      <c r="P1228" s="15" t="s">
        <v>9</v>
      </c>
      <c r="Q1228" s="26">
        <v>33549</v>
      </c>
      <c r="R1228" s="15" t="s">
        <v>11</v>
      </c>
      <c r="S1228" s="15">
        <v>67</v>
      </c>
      <c r="T1228" s="15">
        <v>6</v>
      </c>
      <c r="U1228" s="15">
        <v>58</v>
      </c>
    </row>
    <row r="1229" spans="1:21" x14ac:dyDescent="0.2">
      <c r="A1229" s="15" t="s">
        <v>1251</v>
      </c>
      <c r="B1229" s="15">
        <v>41213</v>
      </c>
      <c r="C1229" s="15" t="str" cm="1">
        <f t="array" ref="C1229">IFERROR(LOOKUP(2, 1/(coordinates!$A$2:$A$148&lt;=B1229)/(coordinates!$B$2:$B$148&gt;=B1229), coordinates!$C$2:$C$148), "-")</f>
        <v>-</v>
      </c>
      <c r="D1229" s="15" t="str">
        <f>IFERROR(LOOKUP(2, 1/(coordinates!$A$2:$A$148&lt;=$B1229)/(coordinates!$B$2:$B$148&gt;=$B1229), coordinates!$D$2:$D$148), "-")</f>
        <v>-</v>
      </c>
      <c r="E1229" s="15" t="str">
        <f>IFERROR(LOOKUP(2, 1/(coordinates!$A$2:$A$148&lt;=$B1229)/(coordinates!$B$2:$B$148&gt;=$B1229), coordinates!$E$2:$E$148), "-")</f>
        <v>-</v>
      </c>
      <c r="F1229" s="15" t="s">
        <v>9</v>
      </c>
      <c r="G1229" s="15" t="s">
        <v>12</v>
      </c>
      <c r="H1229" s="21" t="s">
        <v>320</v>
      </c>
      <c r="I1229" s="15" t="s">
        <v>11</v>
      </c>
      <c r="J1229" s="15">
        <v>106</v>
      </c>
      <c r="K1229" s="15">
        <v>0</v>
      </c>
      <c r="L1229" s="15">
        <v>106</v>
      </c>
      <c r="M1229" s="15">
        <v>41213</v>
      </c>
      <c r="N1229" s="15" t="str" cm="1">
        <f t="array" ref="N1229">IFERROR(LOOKUP(2, 1/(coordinates!$A$2:$A$148&lt;=M1229)/(coordinates!$B$2:$B$148&gt;=M1229), coordinates!$C$2:$C$148), "-")</f>
        <v>-</v>
      </c>
      <c r="O1229" s="15" t="s">
        <v>9</v>
      </c>
      <c r="P1229" s="15" t="s">
        <v>12</v>
      </c>
      <c r="Q1229" s="26">
        <v>27475</v>
      </c>
      <c r="R1229" s="15" t="s">
        <v>11</v>
      </c>
      <c r="S1229" s="15">
        <v>67</v>
      </c>
      <c r="T1229" s="15">
        <v>5</v>
      </c>
      <c r="U1229" s="15">
        <v>42</v>
      </c>
    </row>
    <row r="1230" spans="1:21" x14ac:dyDescent="0.2">
      <c r="A1230" s="15" t="s">
        <v>1251</v>
      </c>
      <c r="B1230" s="15">
        <v>41267</v>
      </c>
      <c r="C1230" s="15" t="str" cm="1">
        <f t="array" ref="C1230">IFERROR(LOOKUP(2, 1/(coordinates!$A$2:$A$148&lt;=B1230)/(coordinates!$B$2:$B$148&gt;=B1230), coordinates!$C$2:$C$148), "-")</f>
        <v>-</v>
      </c>
      <c r="D1230" s="15" t="str">
        <f>IFERROR(LOOKUP(2, 1/(coordinates!$A$2:$A$148&lt;=$B1230)/(coordinates!$B$2:$B$148&gt;=$B1230), coordinates!$D$2:$D$148), "-")</f>
        <v>-</v>
      </c>
      <c r="E1230" s="15" t="str">
        <f>IFERROR(LOOKUP(2, 1/(coordinates!$A$2:$A$148&lt;=$B1230)/(coordinates!$B$2:$B$148&gt;=$B1230), coordinates!$E$2:$E$148), "-")</f>
        <v>-</v>
      </c>
      <c r="F1230" s="15" t="s">
        <v>12</v>
      </c>
      <c r="G1230" s="15" t="s">
        <v>9</v>
      </c>
      <c r="H1230" s="21" t="s">
        <v>321</v>
      </c>
      <c r="I1230" s="15" t="s">
        <v>11</v>
      </c>
      <c r="J1230" s="15">
        <v>116</v>
      </c>
      <c r="K1230" s="15">
        <v>0</v>
      </c>
      <c r="L1230" s="15">
        <v>116</v>
      </c>
      <c r="M1230" s="15">
        <v>41267</v>
      </c>
      <c r="N1230" s="15" t="str" cm="1">
        <f t="array" ref="N1230">IFERROR(LOOKUP(2, 1/(coordinates!$A$2:$A$148&lt;=M1230)/(coordinates!$B$2:$B$148&gt;=M1230), coordinates!$C$2:$C$148), "-")</f>
        <v>-</v>
      </c>
      <c r="O1230" s="15" t="s">
        <v>12</v>
      </c>
      <c r="P1230" s="15" t="s">
        <v>9</v>
      </c>
      <c r="Q1230" s="21" t="s">
        <v>322</v>
      </c>
      <c r="R1230" s="15" t="s">
        <v>11</v>
      </c>
      <c r="S1230" s="15">
        <v>67</v>
      </c>
      <c r="T1230" s="15">
        <v>1</v>
      </c>
      <c r="U1230" s="15">
        <v>61</v>
      </c>
    </row>
    <row r="1231" spans="1:21" x14ac:dyDescent="0.2">
      <c r="A1231" s="15" t="s">
        <v>1251</v>
      </c>
      <c r="B1231" s="15">
        <v>41282</v>
      </c>
      <c r="C1231" s="15" t="str" cm="1">
        <f t="array" ref="C1231">IFERROR(LOOKUP(2, 1/(coordinates!$A$2:$A$148&lt;=B1231)/(coordinates!$B$2:$B$148&gt;=B1231), coordinates!$C$2:$C$148), "-")</f>
        <v>-</v>
      </c>
      <c r="D1231" s="15" t="str">
        <f>IFERROR(LOOKUP(2, 1/(coordinates!$A$2:$A$148&lt;=$B1231)/(coordinates!$B$2:$B$148&gt;=$B1231), coordinates!$D$2:$D$148), "-")</f>
        <v>-</v>
      </c>
      <c r="E1231" s="15" t="str">
        <f>IFERROR(LOOKUP(2, 1/(coordinates!$A$2:$A$148&lt;=$B1231)/(coordinates!$B$2:$B$148&gt;=$B1231), coordinates!$E$2:$E$148), "-")</f>
        <v>-</v>
      </c>
      <c r="F1231" s="15" t="s">
        <v>12</v>
      </c>
      <c r="G1231" s="15" t="s">
        <v>9</v>
      </c>
      <c r="H1231" s="21" t="s">
        <v>323</v>
      </c>
      <c r="I1231" s="15" t="s">
        <v>11</v>
      </c>
      <c r="J1231" s="15">
        <v>113</v>
      </c>
      <c r="K1231" s="15">
        <v>4</v>
      </c>
      <c r="L1231" s="15">
        <v>109</v>
      </c>
      <c r="M1231" s="15">
        <v>41282</v>
      </c>
      <c r="N1231" s="15" t="str" cm="1">
        <f t="array" ref="N1231">IFERROR(LOOKUP(2, 1/(coordinates!$A$2:$A$148&lt;=M1231)/(coordinates!$B$2:$B$148&gt;=M1231), coordinates!$C$2:$C$148), "-")</f>
        <v>-</v>
      </c>
      <c r="O1231" s="15" t="s">
        <v>12</v>
      </c>
      <c r="P1231" s="15" t="s">
        <v>9</v>
      </c>
      <c r="Q1231" s="26">
        <v>24059</v>
      </c>
      <c r="R1231" s="15" t="s">
        <v>11</v>
      </c>
      <c r="S1231" s="15">
        <v>69</v>
      </c>
      <c r="T1231" s="15">
        <v>6</v>
      </c>
      <c r="U1231" s="15">
        <v>58</v>
      </c>
    </row>
    <row r="1232" spans="1:21" x14ac:dyDescent="0.2">
      <c r="A1232" s="15" t="s">
        <v>1251</v>
      </c>
      <c r="B1232" s="15">
        <v>41324</v>
      </c>
      <c r="C1232" s="15" t="str" cm="1">
        <f t="array" ref="C1232">IFERROR(LOOKUP(2, 1/(coordinates!$A$2:$A$148&lt;=B1232)/(coordinates!$B$2:$B$148&gt;=B1232), coordinates!$C$2:$C$148), "-")</f>
        <v>-</v>
      </c>
      <c r="D1232" s="15" t="str">
        <f>IFERROR(LOOKUP(2, 1/(coordinates!$A$2:$A$148&lt;=$B1232)/(coordinates!$B$2:$B$148&gt;=$B1232), coordinates!$D$2:$D$148), "-")</f>
        <v>-</v>
      </c>
      <c r="E1232" s="15" t="str">
        <f>IFERROR(LOOKUP(2, 1/(coordinates!$A$2:$A$148&lt;=$B1232)/(coordinates!$B$2:$B$148&gt;=$B1232), coordinates!$E$2:$E$148), "-")</f>
        <v>-</v>
      </c>
      <c r="F1232" s="15" t="s">
        <v>13</v>
      </c>
      <c r="G1232" s="15" t="s">
        <v>12</v>
      </c>
      <c r="H1232" s="21" t="s">
        <v>324</v>
      </c>
      <c r="I1232" s="15" t="s">
        <v>11</v>
      </c>
      <c r="J1232" s="15">
        <v>92</v>
      </c>
      <c r="K1232" s="15">
        <v>0</v>
      </c>
      <c r="L1232" s="15">
        <v>92</v>
      </c>
      <c r="M1232" s="15">
        <v>41324</v>
      </c>
      <c r="N1232" s="15" t="str" cm="1">
        <f t="array" ref="N1232">IFERROR(LOOKUP(2, 1/(coordinates!$A$2:$A$148&lt;=M1232)/(coordinates!$B$2:$B$148&gt;=M1232), coordinates!$C$2:$C$148), "-")</f>
        <v>-</v>
      </c>
      <c r="O1232" s="15" t="s">
        <v>13</v>
      </c>
      <c r="P1232" s="15" t="s">
        <v>12</v>
      </c>
      <c r="Q1232" s="21" t="s">
        <v>325</v>
      </c>
      <c r="R1232" s="15" t="s">
        <v>11</v>
      </c>
      <c r="S1232" s="15">
        <v>66</v>
      </c>
      <c r="T1232" s="15">
        <v>1</v>
      </c>
      <c r="U1232" s="15">
        <v>50</v>
      </c>
    </row>
    <row r="1233" spans="1:21" x14ac:dyDescent="0.2">
      <c r="A1233" s="15" t="s">
        <v>1251</v>
      </c>
      <c r="B1233" s="15">
        <v>41339</v>
      </c>
      <c r="C1233" s="15" t="str" cm="1">
        <f t="array" ref="C1233">IFERROR(LOOKUP(2, 1/(coordinates!$A$2:$A$148&lt;=B1233)/(coordinates!$B$2:$B$148&gt;=B1233), coordinates!$C$2:$C$148), "-")</f>
        <v>-</v>
      </c>
      <c r="D1233" s="15" t="str">
        <f>IFERROR(LOOKUP(2, 1/(coordinates!$A$2:$A$148&lt;=$B1233)/(coordinates!$B$2:$B$148&gt;=$B1233), coordinates!$D$2:$D$148), "-")</f>
        <v>-</v>
      </c>
      <c r="E1233" s="15" t="str">
        <f>IFERROR(LOOKUP(2, 1/(coordinates!$A$2:$A$148&lt;=$B1233)/(coordinates!$B$2:$B$148&gt;=$B1233), coordinates!$E$2:$E$148), "-")</f>
        <v>-</v>
      </c>
      <c r="F1233" s="15" t="s">
        <v>10</v>
      </c>
      <c r="G1233" s="15" t="s">
        <v>13</v>
      </c>
      <c r="H1233" s="21" t="s">
        <v>326</v>
      </c>
      <c r="I1233" s="15" t="s">
        <v>11</v>
      </c>
      <c r="J1233" s="15">
        <v>93</v>
      </c>
      <c r="K1233" s="15">
        <v>0</v>
      </c>
      <c r="L1233" s="15">
        <v>92</v>
      </c>
      <c r="M1233" s="15">
        <v>41339</v>
      </c>
      <c r="N1233" s="15" t="str" cm="1">
        <f t="array" ref="N1233">IFERROR(LOOKUP(2, 1/(coordinates!$A$2:$A$148&lt;=M1233)/(coordinates!$B$2:$B$148&gt;=M1233), coordinates!$C$2:$C$148), "-")</f>
        <v>-</v>
      </c>
      <c r="O1233" s="15" t="s">
        <v>10</v>
      </c>
      <c r="P1233" s="15" t="s">
        <v>13</v>
      </c>
      <c r="Q1233" s="26">
        <v>42562</v>
      </c>
      <c r="R1233" s="15" t="s">
        <v>11</v>
      </c>
      <c r="S1233" s="15">
        <v>67</v>
      </c>
      <c r="T1233" s="15">
        <v>0</v>
      </c>
      <c r="U1233" s="15">
        <v>66</v>
      </c>
    </row>
    <row r="1234" spans="1:21" x14ac:dyDescent="0.2">
      <c r="A1234" s="15" t="s">
        <v>1251</v>
      </c>
      <c r="B1234" s="15">
        <v>42622</v>
      </c>
      <c r="C1234" s="15" t="str" cm="1">
        <f t="array" ref="C1234">IFERROR(LOOKUP(2, 1/(coordinates!$A$2:$A$148&lt;=B1234)/(coordinates!$B$2:$B$148&gt;=B1234), coordinates!$C$2:$C$148), "-")</f>
        <v>U59</v>
      </c>
      <c r="D1234" s="15" t="str">
        <f>IFERROR(LOOKUP(2, 1/(coordinates!$A$2:$A$148&lt;=$B1234)/(coordinates!$B$2:$B$148&gt;=$B1234), coordinates!$D$2:$D$148), "-")</f>
        <v>tegument protein UL88</v>
      </c>
      <c r="E1234" s="15" t="str">
        <f>IFERROR(LOOKUP(2, 1/(coordinates!$A$2:$A$148&lt;=$B1234)/(coordinates!$B$2:$B$148&gt;=$B1234), coordinates!$E$2:$E$148), "-")</f>
        <v xml:space="preserve"> - </v>
      </c>
      <c r="F1234" s="15" t="s">
        <v>10</v>
      </c>
      <c r="G1234" s="15" t="s">
        <v>12</v>
      </c>
      <c r="H1234" s="21" t="s">
        <v>327</v>
      </c>
      <c r="I1234" s="15" t="s">
        <v>11</v>
      </c>
      <c r="J1234" s="15">
        <v>89</v>
      </c>
      <c r="K1234" s="15">
        <v>0</v>
      </c>
      <c r="L1234" s="15">
        <v>89</v>
      </c>
      <c r="M1234" s="15">
        <v>42622</v>
      </c>
      <c r="N1234" s="15" t="str" cm="1">
        <f t="array" ref="N1234">IFERROR(LOOKUP(2, 1/(coordinates!$A$2:$A$148&lt;=M1234)/(coordinates!$B$2:$B$148&gt;=M1234), coordinates!$C$2:$C$148), "-")</f>
        <v>U59</v>
      </c>
      <c r="O1234" s="15" t="s">
        <v>10</v>
      </c>
      <c r="P1234" s="15" t="s">
        <v>12</v>
      </c>
      <c r="Q1234" s="26">
        <v>37832</v>
      </c>
      <c r="R1234" s="15" t="s">
        <v>11</v>
      </c>
      <c r="S1234" s="15">
        <v>76</v>
      </c>
      <c r="T1234" s="15">
        <v>1</v>
      </c>
      <c r="U1234" s="15">
        <v>65</v>
      </c>
    </row>
    <row r="1235" spans="1:21" x14ac:dyDescent="0.2">
      <c r="A1235" s="15" t="s">
        <v>1251</v>
      </c>
      <c r="B1235" s="15">
        <v>43550</v>
      </c>
      <c r="C1235" s="15" t="str" cm="1">
        <f t="array" ref="C1235">IFERROR(LOOKUP(2, 1/(coordinates!$A$2:$A$148&lt;=B1235)/(coordinates!$B$2:$B$148&gt;=B1235), coordinates!$C$2:$C$148), "-")</f>
        <v>U58</v>
      </c>
      <c r="D1235" s="15" t="str">
        <f>IFERROR(LOOKUP(2, 1/(coordinates!$A$2:$A$148&lt;=$B1235)/(coordinates!$B$2:$B$148&gt;=$B1235), coordinates!$D$2:$D$148), "-")</f>
        <v>protein UL87</v>
      </c>
      <c r="E1235" s="15" t="str">
        <f>IFERROR(LOOKUP(2, 1/(coordinates!$A$2:$A$148&lt;=$B1235)/(coordinates!$B$2:$B$148&gt;=$B1235), coordinates!$E$2:$E$148), "-")</f>
        <v>promotes accumulation of late transcripts</v>
      </c>
      <c r="F1235" s="15" t="s">
        <v>9</v>
      </c>
      <c r="G1235" s="15" t="s">
        <v>12</v>
      </c>
      <c r="H1235" s="21" t="s">
        <v>328</v>
      </c>
      <c r="I1235" s="15" t="s">
        <v>11</v>
      </c>
      <c r="J1235" s="15">
        <v>92</v>
      </c>
      <c r="K1235" s="15">
        <v>0</v>
      </c>
      <c r="L1235" s="15">
        <v>92</v>
      </c>
      <c r="M1235" s="15">
        <v>43550</v>
      </c>
      <c r="N1235" s="15" t="str" cm="1">
        <f t="array" ref="N1235">IFERROR(LOOKUP(2, 1/(coordinates!$A$2:$A$148&lt;=M1235)/(coordinates!$B$2:$B$148&gt;=M1235), coordinates!$C$2:$C$148), "-")</f>
        <v>U58</v>
      </c>
      <c r="O1235" s="15" t="s">
        <v>9</v>
      </c>
      <c r="P1235" s="15" t="s">
        <v>12</v>
      </c>
      <c r="Q1235" s="26">
        <v>44859</v>
      </c>
      <c r="R1235" s="15" t="s">
        <v>11</v>
      </c>
      <c r="S1235" s="15">
        <v>90</v>
      </c>
      <c r="T1235" s="15">
        <v>6</v>
      </c>
      <c r="U1235" s="15">
        <v>80</v>
      </c>
    </row>
    <row r="1236" spans="1:21" x14ac:dyDescent="0.2">
      <c r="A1236" s="15" t="s">
        <v>1251</v>
      </c>
      <c r="B1236" s="15">
        <v>43597</v>
      </c>
      <c r="C1236" s="15" t="str" cm="1">
        <f t="array" ref="C1236">IFERROR(LOOKUP(2, 1/(coordinates!$A$2:$A$148&lt;=B1236)/(coordinates!$B$2:$B$148&gt;=B1236), coordinates!$C$2:$C$148), "-")</f>
        <v>U58</v>
      </c>
      <c r="D1236" s="15" t="str">
        <f>IFERROR(LOOKUP(2, 1/(coordinates!$A$2:$A$148&lt;=$B1236)/(coordinates!$B$2:$B$148&gt;=$B1236), coordinates!$D$2:$D$148), "-")</f>
        <v>protein UL87</v>
      </c>
      <c r="E1236" s="15" t="str">
        <f>IFERROR(LOOKUP(2, 1/(coordinates!$A$2:$A$148&lt;=$B1236)/(coordinates!$B$2:$B$148&gt;=$B1236), coordinates!$E$2:$E$148), "-")</f>
        <v>promotes accumulation of late transcripts</v>
      </c>
      <c r="F1236" s="15" t="s">
        <v>10</v>
      </c>
      <c r="G1236" s="15" t="s">
        <v>13</v>
      </c>
      <c r="H1236" s="21" t="s">
        <v>329</v>
      </c>
      <c r="I1236" s="15" t="s">
        <v>11</v>
      </c>
      <c r="J1236" s="15">
        <v>61</v>
      </c>
      <c r="K1236" s="15">
        <v>1</v>
      </c>
      <c r="L1236" s="15">
        <v>6</v>
      </c>
      <c r="M1236" s="15">
        <v>43597</v>
      </c>
      <c r="N1236" s="15" t="str" cm="1">
        <f t="array" ref="N1236">IFERROR(LOOKUP(2, 1/(coordinates!$A$2:$A$148&lt;=M1236)/(coordinates!$B$2:$B$148&gt;=M1236), coordinates!$C$2:$C$148), "-")</f>
        <v>U58</v>
      </c>
      <c r="O1236" s="15" t="s">
        <v>10</v>
      </c>
      <c r="P1236" s="15" t="s">
        <v>13</v>
      </c>
      <c r="Q1236" s="26">
        <v>37306</v>
      </c>
      <c r="R1236" s="15" t="s">
        <v>11</v>
      </c>
      <c r="S1236" s="15">
        <v>94</v>
      </c>
      <c r="T1236" s="15">
        <v>9</v>
      </c>
      <c r="U1236" s="15">
        <v>82</v>
      </c>
    </row>
    <row r="1237" spans="1:21" x14ac:dyDescent="0.2">
      <c r="A1237" s="15" t="s">
        <v>1251</v>
      </c>
      <c r="B1237" s="15">
        <v>43715</v>
      </c>
      <c r="C1237" s="15" t="str" cm="1">
        <f t="array" ref="C1237">IFERROR(LOOKUP(2, 1/(coordinates!$A$2:$A$148&lt;=B1237)/(coordinates!$B$2:$B$148&gt;=B1237), coordinates!$C$2:$C$148), "-")</f>
        <v>U58</v>
      </c>
      <c r="D1237" s="15" t="str">
        <f>IFERROR(LOOKUP(2, 1/(coordinates!$A$2:$A$148&lt;=$B1237)/(coordinates!$B$2:$B$148&gt;=$B1237), coordinates!$D$2:$D$148), "-")</f>
        <v>protein UL87</v>
      </c>
      <c r="E1237" s="15" t="str">
        <f>IFERROR(LOOKUP(2, 1/(coordinates!$A$2:$A$148&lt;=$B1237)/(coordinates!$B$2:$B$148&gt;=$B1237), coordinates!$E$2:$E$148), "-")</f>
        <v>promotes accumulation of late transcripts</v>
      </c>
      <c r="F1237" s="15" t="s">
        <v>9</v>
      </c>
      <c r="G1237" s="15" t="s">
        <v>12</v>
      </c>
      <c r="H1237" s="21" t="s">
        <v>330</v>
      </c>
      <c r="I1237" s="15" t="s">
        <v>11</v>
      </c>
      <c r="J1237" s="15">
        <v>59</v>
      </c>
      <c r="K1237" s="15">
        <v>0</v>
      </c>
      <c r="L1237" s="15">
        <v>59</v>
      </c>
      <c r="M1237" s="15">
        <v>43715</v>
      </c>
      <c r="N1237" s="15" t="str" cm="1">
        <f t="array" ref="N1237">IFERROR(LOOKUP(2, 1/(coordinates!$A$2:$A$148&lt;=M1237)/(coordinates!$B$2:$B$148&gt;=M1237), coordinates!$C$2:$C$148), "-")</f>
        <v>U58</v>
      </c>
      <c r="O1237" s="15" t="s">
        <v>9</v>
      </c>
      <c r="P1237" s="15" t="s">
        <v>12</v>
      </c>
      <c r="Q1237" s="26">
        <v>47593</v>
      </c>
      <c r="R1237" s="15" t="s">
        <v>11</v>
      </c>
      <c r="S1237" s="15">
        <v>86</v>
      </c>
      <c r="T1237" s="15">
        <v>1</v>
      </c>
      <c r="U1237" s="15">
        <v>82</v>
      </c>
    </row>
    <row r="1238" spans="1:21" x14ac:dyDescent="0.2">
      <c r="A1238" s="15" t="s">
        <v>1251</v>
      </c>
      <c r="B1238" s="15">
        <v>43952</v>
      </c>
      <c r="C1238" s="15" t="str" cm="1">
        <f t="array" ref="C1238">IFERROR(LOOKUP(2, 1/(coordinates!$A$2:$A$148&lt;=B1238)/(coordinates!$B$2:$B$148&gt;=B1238), coordinates!$C$2:$C$148), "-")</f>
        <v>U58</v>
      </c>
      <c r="D1238" s="15" t="str">
        <f>IFERROR(LOOKUP(2, 1/(coordinates!$A$2:$A$148&lt;=$B1238)/(coordinates!$B$2:$B$148&gt;=$B1238), coordinates!$D$2:$D$148), "-")</f>
        <v>protein UL87</v>
      </c>
      <c r="E1238" s="15" t="str">
        <f>IFERROR(LOOKUP(2, 1/(coordinates!$A$2:$A$148&lt;=$B1238)/(coordinates!$B$2:$B$148&gt;=$B1238), coordinates!$E$2:$E$148), "-")</f>
        <v>promotes accumulation of late transcripts</v>
      </c>
      <c r="F1238" s="15" t="s">
        <v>12</v>
      </c>
      <c r="G1238" s="15" t="s">
        <v>9</v>
      </c>
      <c r="H1238" s="21" t="s">
        <v>331</v>
      </c>
      <c r="I1238" s="15" t="s">
        <v>11</v>
      </c>
      <c r="J1238" s="15">
        <v>101</v>
      </c>
      <c r="K1238" s="15">
        <v>0</v>
      </c>
      <c r="L1238" s="15">
        <v>101</v>
      </c>
      <c r="M1238" s="15">
        <v>43952</v>
      </c>
      <c r="N1238" s="15" t="str" cm="1">
        <f t="array" ref="N1238">IFERROR(LOOKUP(2, 1/(coordinates!$A$2:$A$148&lt;=M1238)/(coordinates!$B$2:$B$148&gt;=M1238), coordinates!$C$2:$C$148), "-")</f>
        <v>U58</v>
      </c>
      <c r="O1238" s="15" t="s">
        <v>12</v>
      </c>
      <c r="P1238" s="15" t="s">
        <v>9</v>
      </c>
      <c r="Q1238" s="26">
        <v>31309</v>
      </c>
      <c r="R1238" s="15" t="s">
        <v>11</v>
      </c>
      <c r="S1238" s="15">
        <v>84</v>
      </c>
      <c r="T1238" s="15">
        <v>4</v>
      </c>
      <c r="U1238" s="15">
        <v>72</v>
      </c>
    </row>
    <row r="1239" spans="1:21" x14ac:dyDescent="0.2">
      <c r="A1239" s="15" t="s">
        <v>1251</v>
      </c>
      <c r="B1239" s="15">
        <v>43986</v>
      </c>
      <c r="C1239" s="15" t="str" cm="1">
        <f t="array" ref="C1239">IFERROR(LOOKUP(2, 1/(coordinates!$A$2:$A$148&lt;=B1239)/(coordinates!$B$2:$B$148&gt;=B1239), coordinates!$C$2:$C$148), "-")</f>
        <v>U58</v>
      </c>
      <c r="D1239" s="15" t="str">
        <f>IFERROR(LOOKUP(2, 1/(coordinates!$A$2:$A$148&lt;=$B1239)/(coordinates!$B$2:$B$148&gt;=$B1239), coordinates!$D$2:$D$148), "-")</f>
        <v>protein UL87</v>
      </c>
      <c r="E1239" s="15" t="str">
        <f>IFERROR(LOOKUP(2, 1/(coordinates!$A$2:$A$148&lt;=$B1239)/(coordinates!$B$2:$B$148&gt;=$B1239), coordinates!$E$2:$E$148), "-")</f>
        <v>promotes accumulation of late transcripts</v>
      </c>
      <c r="F1239" s="15" t="s">
        <v>12</v>
      </c>
      <c r="G1239" s="15" t="s">
        <v>9</v>
      </c>
      <c r="H1239" s="21" t="s">
        <v>332</v>
      </c>
      <c r="I1239" s="15" t="s">
        <v>11</v>
      </c>
      <c r="J1239" s="15">
        <v>114</v>
      </c>
      <c r="K1239" s="15">
        <v>0</v>
      </c>
      <c r="L1239" s="15">
        <v>114</v>
      </c>
      <c r="M1239" s="15">
        <v>43986</v>
      </c>
      <c r="N1239" s="15" t="str" cm="1">
        <f t="array" ref="N1239">IFERROR(LOOKUP(2, 1/(coordinates!$A$2:$A$148&lt;=M1239)/(coordinates!$B$2:$B$148&gt;=M1239), coordinates!$C$2:$C$148), "-")</f>
        <v>U58</v>
      </c>
      <c r="O1239" s="15" t="s">
        <v>12</v>
      </c>
      <c r="P1239" s="15" t="s">
        <v>9</v>
      </c>
      <c r="Q1239" s="26">
        <v>41701</v>
      </c>
      <c r="R1239" s="15" t="s">
        <v>11</v>
      </c>
      <c r="S1239" s="15">
        <v>82</v>
      </c>
      <c r="T1239" s="15">
        <v>1</v>
      </c>
      <c r="U1239" s="15">
        <v>77</v>
      </c>
    </row>
    <row r="1240" spans="1:21" x14ac:dyDescent="0.2">
      <c r="A1240" s="15" t="s">
        <v>1251</v>
      </c>
      <c r="B1240" s="15">
        <v>43996</v>
      </c>
      <c r="C1240" s="15" t="str" cm="1">
        <f t="array" ref="C1240">IFERROR(LOOKUP(2, 1/(coordinates!$A$2:$A$148&lt;=B1240)/(coordinates!$B$2:$B$148&gt;=B1240), coordinates!$C$2:$C$148), "-")</f>
        <v>U58</v>
      </c>
      <c r="D1240" s="15" t="str">
        <f>IFERROR(LOOKUP(2, 1/(coordinates!$A$2:$A$148&lt;=$B1240)/(coordinates!$B$2:$B$148&gt;=$B1240), coordinates!$D$2:$D$148), "-")</f>
        <v>protein UL87</v>
      </c>
      <c r="E1240" s="15" t="str">
        <f>IFERROR(LOOKUP(2, 1/(coordinates!$A$2:$A$148&lt;=$B1240)/(coordinates!$B$2:$B$148&gt;=$B1240), coordinates!$E$2:$E$148), "-")</f>
        <v>promotes accumulation of late transcripts</v>
      </c>
      <c r="F1240" s="15" t="s">
        <v>13</v>
      </c>
      <c r="G1240" s="15" t="s">
        <v>10</v>
      </c>
      <c r="H1240" s="21" t="s">
        <v>333</v>
      </c>
      <c r="I1240" s="15" t="s">
        <v>11</v>
      </c>
      <c r="J1240" s="15">
        <v>119</v>
      </c>
      <c r="K1240" s="15">
        <v>0</v>
      </c>
      <c r="L1240" s="15">
        <v>119</v>
      </c>
      <c r="M1240" s="15">
        <v>43996</v>
      </c>
      <c r="N1240" s="15" t="str" cm="1">
        <f t="array" ref="N1240">IFERROR(LOOKUP(2, 1/(coordinates!$A$2:$A$148&lt;=M1240)/(coordinates!$B$2:$B$148&gt;=M1240), coordinates!$C$2:$C$148), "-")</f>
        <v>U58</v>
      </c>
      <c r="O1240" s="15" t="s">
        <v>13</v>
      </c>
      <c r="P1240" s="15" t="s">
        <v>10</v>
      </c>
      <c r="Q1240" s="26">
        <v>35074</v>
      </c>
      <c r="R1240" s="15" t="s">
        <v>11</v>
      </c>
      <c r="S1240" s="15">
        <v>82</v>
      </c>
      <c r="T1240" s="15">
        <v>10</v>
      </c>
      <c r="U1240" s="15">
        <v>70</v>
      </c>
    </row>
    <row r="1241" spans="1:21" x14ac:dyDescent="0.2">
      <c r="A1241" s="15" t="s">
        <v>1251</v>
      </c>
      <c r="B1241" s="15">
        <v>44117</v>
      </c>
      <c r="C1241" s="15" t="str" cm="1">
        <f t="array" ref="C1241">IFERROR(LOOKUP(2, 1/(coordinates!$A$2:$A$148&lt;=B1241)/(coordinates!$B$2:$B$148&gt;=B1241), coordinates!$C$2:$C$148), "-")</f>
        <v>U58</v>
      </c>
      <c r="D1241" s="15" t="str">
        <f>IFERROR(LOOKUP(2, 1/(coordinates!$A$2:$A$148&lt;=$B1241)/(coordinates!$B$2:$B$148&gt;=$B1241), coordinates!$D$2:$D$148), "-")</f>
        <v>protein UL87</v>
      </c>
      <c r="E1241" s="15" t="str">
        <f>IFERROR(LOOKUP(2, 1/(coordinates!$A$2:$A$148&lt;=$B1241)/(coordinates!$B$2:$B$148&gt;=$B1241), coordinates!$E$2:$E$148), "-")</f>
        <v>promotes accumulation of late transcripts</v>
      </c>
      <c r="F1241" s="15" t="s">
        <v>9</v>
      </c>
      <c r="G1241" s="15" t="s">
        <v>10</v>
      </c>
      <c r="H1241" s="21">
        <v>3770</v>
      </c>
      <c r="I1241" s="15" t="s">
        <v>11</v>
      </c>
      <c r="J1241" s="15">
        <v>121</v>
      </c>
      <c r="K1241" s="15">
        <v>0</v>
      </c>
      <c r="L1241" s="15">
        <v>12</v>
      </c>
      <c r="M1241" s="15">
        <v>44117</v>
      </c>
      <c r="N1241" s="15" t="str" cm="1">
        <f t="array" ref="N1241">IFERROR(LOOKUP(2, 1/(coordinates!$A$2:$A$148&lt;=M1241)/(coordinates!$B$2:$B$148&gt;=M1241), coordinates!$C$2:$C$148), "-")</f>
        <v>U58</v>
      </c>
      <c r="O1241" s="15" t="s">
        <v>9</v>
      </c>
      <c r="P1241" s="15" t="s">
        <v>10</v>
      </c>
      <c r="Q1241" s="26">
        <v>10263</v>
      </c>
      <c r="R1241" s="15" t="s">
        <v>11</v>
      </c>
      <c r="S1241" s="15">
        <v>85</v>
      </c>
      <c r="T1241" s="15">
        <v>3</v>
      </c>
      <c r="U1241" s="15">
        <v>11</v>
      </c>
    </row>
    <row r="1242" spans="1:21" x14ac:dyDescent="0.2">
      <c r="A1242" s="15" t="s">
        <v>1251</v>
      </c>
      <c r="B1242" s="15">
        <v>44357</v>
      </c>
      <c r="C1242" s="15" t="str" cm="1">
        <f t="array" ref="C1242">IFERROR(LOOKUP(2, 1/(coordinates!$A$2:$A$148&lt;=B1242)/(coordinates!$B$2:$B$148&gt;=B1242), coordinates!$C$2:$C$148), "-")</f>
        <v>U58</v>
      </c>
      <c r="D1242" s="15" t="str">
        <f>IFERROR(LOOKUP(2, 1/(coordinates!$A$2:$A$148&lt;=$B1242)/(coordinates!$B$2:$B$148&gt;=$B1242), coordinates!$D$2:$D$148), "-")</f>
        <v>protein UL87</v>
      </c>
      <c r="E1242" s="15" t="str">
        <f>IFERROR(LOOKUP(2, 1/(coordinates!$A$2:$A$148&lt;=$B1242)/(coordinates!$B$2:$B$148&gt;=$B1242), coordinates!$E$2:$E$148), "-")</f>
        <v>promotes accumulation of late transcripts</v>
      </c>
      <c r="F1242" s="15" t="s">
        <v>10</v>
      </c>
      <c r="G1242" s="15" t="s">
        <v>12</v>
      </c>
      <c r="H1242" s="21" t="s">
        <v>334</v>
      </c>
      <c r="I1242" s="15" t="s">
        <v>11</v>
      </c>
      <c r="J1242" s="15">
        <v>81</v>
      </c>
      <c r="K1242" s="15">
        <v>0</v>
      </c>
      <c r="L1242" s="15">
        <v>8</v>
      </c>
      <c r="M1242" s="15">
        <v>44357</v>
      </c>
      <c r="N1242" s="15" t="str" cm="1">
        <f t="array" ref="N1242">IFERROR(LOOKUP(2, 1/(coordinates!$A$2:$A$148&lt;=M1242)/(coordinates!$B$2:$B$148&gt;=M1242), coordinates!$C$2:$C$148), "-")</f>
        <v>U58</v>
      </c>
      <c r="O1242" s="15" t="s">
        <v>10</v>
      </c>
      <c r="P1242" s="15" t="s">
        <v>12</v>
      </c>
      <c r="Q1242" s="26">
        <v>41041</v>
      </c>
      <c r="R1242" s="15" t="s">
        <v>11</v>
      </c>
      <c r="S1242" s="15">
        <v>82</v>
      </c>
      <c r="T1242" s="15">
        <v>3</v>
      </c>
      <c r="U1242" s="15">
        <v>73</v>
      </c>
    </row>
    <row r="1243" spans="1:21" x14ac:dyDescent="0.2">
      <c r="A1243" s="15" t="s">
        <v>1251</v>
      </c>
      <c r="B1243" s="15">
        <v>44897</v>
      </c>
      <c r="C1243" s="15" t="str" cm="1">
        <f t="array" ref="C1243">IFERROR(LOOKUP(2, 1/(coordinates!$A$2:$A$148&lt;=B1243)/(coordinates!$B$2:$B$148&gt;=B1243), coordinates!$C$2:$C$148), "-")</f>
        <v>U58</v>
      </c>
      <c r="D1243" s="15" t="str">
        <f>IFERROR(LOOKUP(2, 1/(coordinates!$A$2:$A$148&lt;=$B1243)/(coordinates!$B$2:$B$148&gt;=$B1243), coordinates!$D$2:$D$148), "-")</f>
        <v>protein UL87</v>
      </c>
      <c r="E1243" s="15" t="str">
        <f>IFERROR(LOOKUP(2, 1/(coordinates!$A$2:$A$148&lt;=$B1243)/(coordinates!$B$2:$B$148&gt;=$B1243), coordinates!$E$2:$E$148), "-")</f>
        <v>promotes accumulation of late transcripts</v>
      </c>
      <c r="F1243" s="15" t="s">
        <v>10</v>
      </c>
      <c r="G1243" s="15" t="s">
        <v>13</v>
      </c>
      <c r="H1243" s="21" t="s">
        <v>335</v>
      </c>
      <c r="I1243" s="15" t="s">
        <v>11</v>
      </c>
      <c r="J1243" s="15">
        <v>90</v>
      </c>
      <c r="K1243" s="15">
        <v>0</v>
      </c>
      <c r="L1243" s="15">
        <v>9</v>
      </c>
      <c r="M1243" s="15">
        <v>44897</v>
      </c>
      <c r="N1243" s="15" t="str" cm="1">
        <f t="array" ref="N1243">IFERROR(LOOKUP(2, 1/(coordinates!$A$2:$A$148&lt;=M1243)/(coordinates!$B$2:$B$148&gt;=M1243), coordinates!$C$2:$C$148), "-")</f>
        <v>U58</v>
      </c>
      <c r="O1243" s="15" t="s">
        <v>10</v>
      </c>
      <c r="P1243" s="15" t="s">
        <v>13</v>
      </c>
      <c r="Q1243" s="26">
        <v>45435</v>
      </c>
      <c r="R1243" s="15" t="s">
        <v>11</v>
      </c>
      <c r="S1243" s="15">
        <v>75</v>
      </c>
      <c r="T1243" s="15">
        <v>0</v>
      </c>
      <c r="U1243" s="15">
        <v>73</v>
      </c>
    </row>
    <row r="1244" spans="1:21" x14ac:dyDescent="0.2">
      <c r="A1244" s="15" t="s">
        <v>1251</v>
      </c>
      <c r="B1244" s="15">
        <v>44942</v>
      </c>
      <c r="C1244" s="15" t="str" cm="1">
        <f t="array" ref="C1244">IFERROR(LOOKUP(2, 1/(coordinates!$A$2:$A$148&lt;=B1244)/(coordinates!$B$2:$B$148&gt;=B1244), coordinates!$C$2:$C$148), "-")</f>
        <v>U58</v>
      </c>
      <c r="D1244" s="15" t="str">
        <f>IFERROR(LOOKUP(2, 1/(coordinates!$A$2:$A$148&lt;=$B1244)/(coordinates!$B$2:$B$148&gt;=$B1244), coordinates!$D$2:$D$148), "-")</f>
        <v>protein UL87</v>
      </c>
      <c r="E1244" s="15" t="str">
        <f>IFERROR(LOOKUP(2, 1/(coordinates!$A$2:$A$148&lt;=$B1244)/(coordinates!$B$2:$B$148&gt;=$B1244), coordinates!$E$2:$E$148), "-")</f>
        <v>promotes accumulation of late transcripts</v>
      </c>
      <c r="F1244" s="15" t="s">
        <v>10</v>
      </c>
      <c r="G1244" s="15" t="s">
        <v>13</v>
      </c>
      <c r="H1244" s="21" t="s">
        <v>336</v>
      </c>
      <c r="I1244" s="15" t="s">
        <v>11</v>
      </c>
      <c r="J1244" s="15">
        <v>100</v>
      </c>
      <c r="K1244" s="15">
        <v>0</v>
      </c>
      <c r="L1244" s="15">
        <v>1</v>
      </c>
      <c r="M1244" s="15">
        <v>44942</v>
      </c>
      <c r="N1244" s="15" t="str" cm="1">
        <f t="array" ref="N1244">IFERROR(LOOKUP(2, 1/(coordinates!$A$2:$A$148&lt;=M1244)/(coordinates!$B$2:$B$148&gt;=M1244), coordinates!$C$2:$C$148), "-")</f>
        <v>U58</v>
      </c>
      <c r="O1244" s="15" t="s">
        <v>10</v>
      </c>
      <c r="P1244" s="15" t="s">
        <v>13</v>
      </c>
      <c r="Q1244" s="26">
        <v>45489</v>
      </c>
      <c r="R1244" s="15" t="s">
        <v>11</v>
      </c>
      <c r="S1244" s="15">
        <v>77</v>
      </c>
      <c r="T1244" s="15">
        <v>0</v>
      </c>
      <c r="U1244" s="15">
        <v>65</v>
      </c>
    </row>
    <row r="1245" spans="1:21" x14ac:dyDescent="0.2">
      <c r="A1245" s="15" t="s">
        <v>1251</v>
      </c>
      <c r="B1245" s="15">
        <v>45073</v>
      </c>
      <c r="C1245" s="15" t="str" cm="1">
        <f t="array" ref="C1245">IFERROR(LOOKUP(2, 1/(coordinates!$A$2:$A$148&lt;=B1245)/(coordinates!$B$2:$B$148&gt;=B1245), coordinates!$C$2:$C$148), "-")</f>
        <v>U58</v>
      </c>
      <c r="D1245" s="15" t="str">
        <f>IFERROR(LOOKUP(2, 1/(coordinates!$A$2:$A$148&lt;=$B1245)/(coordinates!$B$2:$B$148&gt;=$B1245), coordinates!$D$2:$D$148), "-")</f>
        <v>protein UL87</v>
      </c>
      <c r="E1245" s="15" t="str">
        <f>IFERROR(LOOKUP(2, 1/(coordinates!$A$2:$A$148&lt;=$B1245)/(coordinates!$B$2:$B$148&gt;=$B1245), coordinates!$E$2:$E$148), "-")</f>
        <v>promotes accumulation of late transcripts</v>
      </c>
      <c r="F1245" s="15" t="s">
        <v>9</v>
      </c>
      <c r="G1245" s="15" t="s">
        <v>10</v>
      </c>
      <c r="H1245" s="21" t="s">
        <v>337</v>
      </c>
      <c r="I1245" s="15" t="s">
        <v>11</v>
      </c>
      <c r="J1245" s="15">
        <v>111</v>
      </c>
      <c r="K1245" s="15">
        <v>6</v>
      </c>
      <c r="L1245" s="15">
        <v>105</v>
      </c>
      <c r="M1245" s="15">
        <v>45073</v>
      </c>
      <c r="N1245" s="15" t="str" cm="1">
        <f t="array" ref="N1245">IFERROR(LOOKUP(2, 1/(coordinates!$A$2:$A$148&lt;=M1245)/(coordinates!$B$2:$B$148&gt;=M1245), coordinates!$C$2:$C$148), "-")</f>
        <v>U58</v>
      </c>
      <c r="O1245" s="15" t="s">
        <v>9</v>
      </c>
      <c r="P1245" s="15" t="s">
        <v>10</v>
      </c>
      <c r="Q1245" s="26">
        <v>40767</v>
      </c>
      <c r="R1245" s="15" t="s">
        <v>11</v>
      </c>
      <c r="S1245" s="15">
        <v>83</v>
      </c>
      <c r="T1245" s="15">
        <v>1</v>
      </c>
      <c r="U1245" s="15">
        <v>76</v>
      </c>
    </row>
    <row r="1246" spans="1:21" x14ac:dyDescent="0.2">
      <c r="A1246" s="15" t="s">
        <v>1251</v>
      </c>
      <c r="B1246" s="15">
        <v>45919</v>
      </c>
      <c r="C1246" s="15" t="str" cm="1">
        <f t="array" ref="C1246">IFERROR(LOOKUP(2, 1/(coordinates!$A$2:$A$148&lt;=B1246)/(coordinates!$B$2:$B$148&gt;=B1246), coordinates!$C$2:$C$148), "-")</f>
        <v>U57</v>
      </c>
      <c r="D1246" s="15" t="str">
        <f>IFERROR(LOOKUP(2, 1/(coordinates!$A$2:$A$148&lt;=$B1246)/(coordinates!$B$2:$B$148&gt;=$B1246), coordinates!$D$2:$D$148), "-")</f>
        <v>major capsid protein</v>
      </c>
      <c r="E1246" s="15" t="str">
        <f>IFERROR(LOOKUP(2, 1/(coordinates!$A$2:$A$148&lt;=$B1246)/(coordinates!$B$2:$B$148&gt;=$B1246), coordinates!$E$2:$E$148), "-")</f>
        <v>6 copies form hexons, 5 copies form pentons; involved in capsid morphogenesis</v>
      </c>
      <c r="F1246" s="15" t="s">
        <v>10</v>
      </c>
      <c r="G1246" s="15" t="s">
        <v>13</v>
      </c>
      <c r="H1246" s="21" t="s">
        <v>338</v>
      </c>
      <c r="I1246" s="15" t="s">
        <v>11</v>
      </c>
      <c r="J1246" s="15">
        <v>116</v>
      </c>
      <c r="K1246" s="15">
        <v>0</v>
      </c>
      <c r="L1246" s="15">
        <v>116</v>
      </c>
      <c r="M1246" s="15">
        <v>45919</v>
      </c>
      <c r="N1246" s="15" t="str" cm="1">
        <f t="array" ref="N1246">IFERROR(LOOKUP(2, 1/(coordinates!$A$2:$A$148&lt;=M1246)/(coordinates!$B$2:$B$148&gt;=M1246), coordinates!$C$2:$C$148), "-")</f>
        <v>U57</v>
      </c>
      <c r="O1246" s="15" t="s">
        <v>10</v>
      </c>
      <c r="P1246" s="15" t="s">
        <v>13</v>
      </c>
      <c r="Q1246" s="26">
        <v>26778</v>
      </c>
      <c r="R1246" s="15" t="s">
        <v>11</v>
      </c>
      <c r="S1246" s="15">
        <v>77</v>
      </c>
      <c r="T1246" s="15">
        <v>4</v>
      </c>
      <c r="U1246" s="15">
        <v>64</v>
      </c>
    </row>
    <row r="1247" spans="1:21" x14ac:dyDescent="0.2">
      <c r="A1247" s="15" t="s">
        <v>1251</v>
      </c>
      <c r="B1247" s="15">
        <v>45925</v>
      </c>
      <c r="C1247" s="15" t="str" cm="1">
        <f t="array" ref="C1247">IFERROR(LOOKUP(2, 1/(coordinates!$A$2:$A$148&lt;=B1247)/(coordinates!$B$2:$B$148&gt;=B1247), coordinates!$C$2:$C$148), "-")</f>
        <v>U57</v>
      </c>
      <c r="D1247" s="15" t="str">
        <f>IFERROR(LOOKUP(2, 1/(coordinates!$A$2:$A$148&lt;=$B1247)/(coordinates!$B$2:$B$148&gt;=$B1247), coordinates!$D$2:$D$148), "-")</f>
        <v>major capsid protein</v>
      </c>
      <c r="E1247" s="15" t="str">
        <f>IFERROR(LOOKUP(2, 1/(coordinates!$A$2:$A$148&lt;=$B1247)/(coordinates!$B$2:$B$148&gt;=$B1247), coordinates!$E$2:$E$148), "-")</f>
        <v>6 copies form hexons, 5 copies form pentons; involved in capsid morphogenesis</v>
      </c>
      <c r="F1247" s="15" t="s">
        <v>12</v>
      </c>
      <c r="G1247" s="15" t="s">
        <v>9</v>
      </c>
      <c r="H1247" s="21" t="s">
        <v>339</v>
      </c>
      <c r="I1247" s="15" t="s">
        <v>11</v>
      </c>
      <c r="J1247" s="15">
        <v>114</v>
      </c>
      <c r="K1247" s="15">
        <v>0</v>
      </c>
      <c r="L1247" s="15">
        <v>114</v>
      </c>
      <c r="M1247" s="15">
        <v>45925</v>
      </c>
      <c r="N1247" s="15" t="str" cm="1">
        <f t="array" ref="N1247">IFERROR(LOOKUP(2, 1/(coordinates!$A$2:$A$148&lt;=M1247)/(coordinates!$B$2:$B$148&gt;=M1247), coordinates!$C$2:$C$148), "-")</f>
        <v>U57</v>
      </c>
      <c r="O1247" s="15" t="s">
        <v>12</v>
      </c>
      <c r="P1247" s="15" t="s">
        <v>9</v>
      </c>
      <c r="Q1247" s="26">
        <v>45206</v>
      </c>
      <c r="R1247" s="15" t="s">
        <v>11</v>
      </c>
      <c r="S1247" s="15">
        <v>78</v>
      </c>
      <c r="T1247" s="15">
        <v>0</v>
      </c>
      <c r="U1247" s="15">
        <v>75</v>
      </c>
    </row>
    <row r="1248" spans="1:21" x14ac:dyDescent="0.2">
      <c r="A1248" s="15" t="s">
        <v>1251</v>
      </c>
      <c r="B1248" s="15">
        <v>46231</v>
      </c>
      <c r="C1248" s="15" t="str" cm="1">
        <f t="array" ref="C1248">IFERROR(LOOKUP(2, 1/(coordinates!$A$2:$A$148&lt;=B1248)/(coordinates!$B$2:$B$148&gt;=B1248), coordinates!$C$2:$C$148), "-")</f>
        <v>U57</v>
      </c>
      <c r="D1248" s="15" t="str">
        <f>IFERROR(LOOKUP(2, 1/(coordinates!$A$2:$A$148&lt;=$B1248)/(coordinates!$B$2:$B$148&gt;=$B1248), coordinates!$D$2:$D$148), "-")</f>
        <v>major capsid protein</v>
      </c>
      <c r="E1248" s="15" t="str">
        <f>IFERROR(LOOKUP(2, 1/(coordinates!$A$2:$A$148&lt;=$B1248)/(coordinates!$B$2:$B$148&gt;=$B1248), coordinates!$E$2:$E$148), "-")</f>
        <v>6 copies form hexons, 5 copies form pentons; involved in capsid morphogenesis</v>
      </c>
      <c r="F1248" s="15" t="s">
        <v>10</v>
      </c>
      <c r="G1248" s="15" t="s">
        <v>13</v>
      </c>
      <c r="H1248" s="21" t="s">
        <v>340</v>
      </c>
      <c r="I1248" s="15" t="s">
        <v>11</v>
      </c>
      <c r="J1248" s="15">
        <v>92</v>
      </c>
      <c r="K1248" s="15">
        <v>2</v>
      </c>
      <c r="L1248" s="15">
        <v>9</v>
      </c>
      <c r="M1248" s="15">
        <v>46231</v>
      </c>
      <c r="N1248" s="15" t="str" cm="1">
        <f t="array" ref="N1248">IFERROR(LOOKUP(2, 1/(coordinates!$A$2:$A$148&lt;=M1248)/(coordinates!$B$2:$B$148&gt;=M1248), coordinates!$C$2:$C$148), "-")</f>
        <v>U57</v>
      </c>
      <c r="O1248" s="15" t="s">
        <v>10</v>
      </c>
      <c r="P1248" s="15" t="s">
        <v>13</v>
      </c>
      <c r="Q1248" s="26">
        <v>43846</v>
      </c>
      <c r="R1248" s="15" t="s">
        <v>11</v>
      </c>
      <c r="S1248" s="15">
        <v>71</v>
      </c>
      <c r="T1248" s="15">
        <v>1</v>
      </c>
      <c r="U1248" s="15">
        <v>67</v>
      </c>
    </row>
    <row r="1249" spans="1:21" x14ac:dyDescent="0.2">
      <c r="A1249" s="15" t="s">
        <v>1251</v>
      </c>
      <c r="B1249" s="15">
        <v>46480</v>
      </c>
      <c r="C1249" s="15" t="str" cm="1">
        <f t="array" ref="C1249">IFERROR(LOOKUP(2, 1/(coordinates!$A$2:$A$148&lt;=B1249)/(coordinates!$B$2:$B$148&gt;=B1249), coordinates!$C$2:$C$148), "-")</f>
        <v>U57</v>
      </c>
      <c r="D1249" s="15" t="str">
        <f>IFERROR(LOOKUP(2, 1/(coordinates!$A$2:$A$148&lt;=$B1249)/(coordinates!$B$2:$B$148&gt;=$B1249), coordinates!$D$2:$D$148), "-")</f>
        <v>major capsid protein</v>
      </c>
      <c r="E1249" s="15" t="str">
        <f>IFERROR(LOOKUP(2, 1/(coordinates!$A$2:$A$148&lt;=$B1249)/(coordinates!$B$2:$B$148&gt;=$B1249), coordinates!$E$2:$E$148), "-")</f>
        <v>6 copies form hexons, 5 copies form pentons; involved in capsid morphogenesis</v>
      </c>
      <c r="F1249" s="15" t="s">
        <v>9</v>
      </c>
      <c r="G1249" s="15" t="s">
        <v>12</v>
      </c>
      <c r="H1249" s="21" t="s">
        <v>341</v>
      </c>
      <c r="I1249" s="15" t="s">
        <v>11</v>
      </c>
      <c r="J1249" s="15">
        <v>65</v>
      </c>
      <c r="K1249" s="15">
        <v>0</v>
      </c>
      <c r="L1249" s="15">
        <v>65</v>
      </c>
      <c r="M1249" s="15">
        <v>46480</v>
      </c>
      <c r="N1249" s="15" t="str" cm="1">
        <f t="array" ref="N1249">IFERROR(LOOKUP(2, 1/(coordinates!$A$2:$A$148&lt;=M1249)/(coordinates!$B$2:$B$148&gt;=M1249), coordinates!$C$2:$C$148), "-")</f>
        <v>U57</v>
      </c>
      <c r="O1249" s="15" t="s">
        <v>9</v>
      </c>
      <c r="P1249" s="15" t="s">
        <v>12</v>
      </c>
      <c r="Q1249" s="26">
        <v>35703</v>
      </c>
      <c r="R1249" s="15" t="s">
        <v>11</v>
      </c>
      <c r="S1249" s="15">
        <v>74</v>
      </c>
      <c r="T1249" s="15">
        <v>6</v>
      </c>
      <c r="U1249" s="15">
        <v>34</v>
      </c>
    </row>
    <row r="1250" spans="1:21" x14ac:dyDescent="0.2">
      <c r="A1250" s="15" t="s">
        <v>1251</v>
      </c>
      <c r="B1250" s="15">
        <v>46708</v>
      </c>
      <c r="C1250" s="15" t="str" cm="1">
        <f t="array" ref="C1250">IFERROR(LOOKUP(2, 1/(coordinates!$A$2:$A$148&lt;=B1250)/(coordinates!$B$2:$B$148&gt;=B1250), coordinates!$C$2:$C$148), "-")</f>
        <v>U57</v>
      </c>
      <c r="D1250" s="15" t="str">
        <f>IFERROR(LOOKUP(2, 1/(coordinates!$A$2:$A$148&lt;=$B1250)/(coordinates!$B$2:$B$148&gt;=$B1250), coordinates!$D$2:$D$148), "-")</f>
        <v>major capsid protein</v>
      </c>
      <c r="E1250" s="15" t="str">
        <f>IFERROR(LOOKUP(2, 1/(coordinates!$A$2:$A$148&lt;=$B1250)/(coordinates!$B$2:$B$148&gt;=$B1250), coordinates!$E$2:$E$148), "-")</f>
        <v>6 copies form hexons, 5 copies form pentons; involved in capsid morphogenesis</v>
      </c>
      <c r="F1250" s="15" t="s">
        <v>9</v>
      </c>
      <c r="G1250" s="15" t="s">
        <v>10</v>
      </c>
      <c r="H1250" s="21" t="s">
        <v>342</v>
      </c>
      <c r="I1250" s="15" t="s">
        <v>11</v>
      </c>
      <c r="J1250" s="15">
        <v>113</v>
      </c>
      <c r="K1250" s="15">
        <v>0</v>
      </c>
      <c r="L1250" s="15">
        <v>113</v>
      </c>
      <c r="M1250" s="15">
        <v>46708</v>
      </c>
      <c r="N1250" s="15" t="str" cm="1">
        <f t="array" ref="N1250">IFERROR(LOOKUP(2, 1/(coordinates!$A$2:$A$148&lt;=M1250)/(coordinates!$B$2:$B$148&gt;=M1250), coordinates!$C$2:$C$148), "-")</f>
        <v>U57</v>
      </c>
      <c r="O1250" s="15" t="s">
        <v>9</v>
      </c>
      <c r="P1250" s="15" t="s">
        <v>10</v>
      </c>
      <c r="Q1250" s="26">
        <v>33886</v>
      </c>
      <c r="R1250" s="15" t="s">
        <v>11</v>
      </c>
      <c r="S1250" s="15">
        <v>73</v>
      </c>
      <c r="T1250" s="15">
        <v>3</v>
      </c>
      <c r="U1250" s="15">
        <v>60</v>
      </c>
    </row>
    <row r="1251" spans="1:21" x14ac:dyDescent="0.2">
      <c r="A1251" s="15" t="s">
        <v>1251</v>
      </c>
      <c r="B1251" s="15">
        <v>47113</v>
      </c>
      <c r="C1251" s="15" t="str" cm="1">
        <f t="array" ref="C1251">IFERROR(LOOKUP(2, 1/(coordinates!$A$2:$A$148&lt;=B1251)/(coordinates!$B$2:$B$148&gt;=B1251), coordinates!$C$2:$C$148), "-")</f>
        <v>U57</v>
      </c>
      <c r="D1251" s="15" t="str">
        <f>IFERROR(LOOKUP(2, 1/(coordinates!$A$2:$A$148&lt;=$B1251)/(coordinates!$B$2:$B$148&gt;=$B1251), coordinates!$D$2:$D$148), "-")</f>
        <v>major capsid protein</v>
      </c>
      <c r="E1251" s="15" t="str">
        <f>IFERROR(LOOKUP(2, 1/(coordinates!$A$2:$A$148&lt;=$B1251)/(coordinates!$B$2:$B$148&gt;=$B1251), coordinates!$E$2:$E$148), "-")</f>
        <v>6 copies form hexons, 5 copies form pentons; involved in capsid morphogenesis</v>
      </c>
      <c r="F1251" s="15" t="s">
        <v>13</v>
      </c>
      <c r="G1251" s="15" t="s">
        <v>10</v>
      </c>
      <c r="H1251" s="21" t="s">
        <v>343</v>
      </c>
      <c r="I1251" s="15" t="s">
        <v>11</v>
      </c>
      <c r="J1251" s="15">
        <v>131</v>
      </c>
      <c r="K1251" s="15">
        <v>2</v>
      </c>
      <c r="L1251" s="15">
        <v>129</v>
      </c>
      <c r="M1251" s="15">
        <v>47113</v>
      </c>
      <c r="N1251" s="15" t="str" cm="1">
        <f t="array" ref="N1251">IFERROR(LOOKUP(2, 1/(coordinates!$A$2:$A$148&lt;=M1251)/(coordinates!$B$2:$B$148&gt;=M1251), coordinates!$C$2:$C$148), "-")</f>
        <v>U57</v>
      </c>
      <c r="O1251" s="15" t="s">
        <v>13</v>
      </c>
      <c r="P1251" s="15" t="s">
        <v>10</v>
      </c>
      <c r="Q1251" s="26">
        <v>44199</v>
      </c>
      <c r="R1251" s="15" t="s">
        <v>11</v>
      </c>
      <c r="S1251" s="15">
        <v>68</v>
      </c>
      <c r="T1251" s="15">
        <v>1</v>
      </c>
      <c r="U1251" s="15">
        <v>62</v>
      </c>
    </row>
    <row r="1252" spans="1:21" x14ac:dyDescent="0.2">
      <c r="A1252" s="15" t="s">
        <v>1251</v>
      </c>
      <c r="B1252" s="15">
        <v>47159</v>
      </c>
      <c r="C1252" s="15" t="str" cm="1">
        <f t="array" ref="C1252">IFERROR(LOOKUP(2, 1/(coordinates!$A$2:$A$148&lt;=B1252)/(coordinates!$B$2:$B$148&gt;=B1252), coordinates!$C$2:$C$148), "-")</f>
        <v>U57</v>
      </c>
      <c r="D1252" s="15" t="str">
        <f>IFERROR(LOOKUP(2, 1/(coordinates!$A$2:$A$148&lt;=$B1252)/(coordinates!$B$2:$B$148&gt;=$B1252), coordinates!$D$2:$D$148), "-")</f>
        <v>major capsid protein</v>
      </c>
      <c r="E1252" s="15" t="str">
        <f>IFERROR(LOOKUP(2, 1/(coordinates!$A$2:$A$148&lt;=$B1252)/(coordinates!$B$2:$B$148&gt;=$B1252), coordinates!$E$2:$E$148), "-")</f>
        <v>6 copies form hexons, 5 copies form pentons; involved in capsid morphogenesis</v>
      </c>
      <c r="F1252" s="15" t="s">
        <v>10</v>
      </c>
      <c r="G1252" s="15" t="s">
        <v>9</v>
      </c>
      <c r="H1252" s="21" t="s">
        <v>344</v>
      </c>
      <c r="I1252" s="15" t="s">
        <v>11</v>
      </c>
      <c r="J1252" s="15">
        <v>152</v>
      </c>
      <c r="K1252" s="15">
        <v>2</v>
      </c>
      <c r="L1252" s="15">
        <v>15</v>
      </c>
      <c r="M1252" s="15">
        <v>47159</v>
      </c>
      <c r="N1252" s="15" t="str" cm="1">
        <f t="array" ref="N1252">IFERROR(LOOKUP(2, 1/(coordinates!$A$2:$A$148&lt;=M1252)/(coordinates!$B$2:$B$148&gt;=M1252), coordinates!$C$2:$C$148), "-")</f>
        <v>U57</v>
      </c>
      <c r="O1252" s="15" t="s">
        <v>10</v>
      </c>
      <c r="P1252" s="15" t="s">
        <v>9</v>
      </c>
      <c r="Q1252" s="26">
        <v>45973</v>
      </c>
      <c r="R1252" s="15" t="s">
        <v>11</v>
      </c>
      <c r="S1252" s="15">
        <v>73</v>
      </c>
      <c r="T1252" s="15">
        <v>3</v>
      </c>
      <c r="U1252" s="15">
        <v>70</v>
      </c>
    </row>
    <row r="1253" spans="1:21" x14ac:dyDescent="0.2">
      <c r="A1253" s="15" t="s">
        <v>1251</v>
      </c>
      <c r="B1253" s="15">
        <v>47755</v>
      </c>
      <c r="C1253" s="15" t="str" cm="1">
        <f t="array" ref="C1253">IFERROR(LOOKUP(2, 1/(coordinates!$A$2:$A$148&lt;=B1253)/(coordinates!$B$2:$B$148&gt;=B1253), coordinates!$C$2:$C$148), "-")</f>
        <v>U57</v>
      </c>
      <c r="D1253" s="15" t="str">
        <f>IFERROR(LOOKUP(2, 1/(coordinates!$A$2:$A$148&lt;=$B1253)/(coordinates!$B$2:$B$148&gt;=$B1253), coordinates!$D$2:$D$148), "-")</f>
        <v>major capsid protein</v>
      </c>
      <c r="E1253" s="15" t="str">
        <f>IFERROR(LOOKUP(2, 1/(coordinates!$A$2:$A$148&lt;=$B1253)/(coordinates!$B$2:$B$148&gt;=$B1253), coordinates!$E$2:$E$148), "-")</f>
        <v>6 copies form hexons, 5 copies form pentons; involved in capsid morphogenesis</v>
      </c>
      <c r="F1253" s="15" t="s">
        <v>10</v>
      </c>
      <c r="G1253" s="15" t="s">
        <v>13</v>
      </c>
      <c r="H1253" s="21" t="s">
        <v>345</v>
      </c>
      <c r="I1253" s="15" t="s">
        <v>11</v>
      </c>
      <c r="J1253" s="15">
        <v>121</v>
      </c>
      <c r="K1253" s="15">
        <v>0</v>
      </c>
      <c r="L1253" s="15">
        <v>121</v>
      </c>
      <c r="M1253" s="15">
        <v>47755</v>
      </c>
      <c r="N1253" s="15" t="str" cm="1">
        <f t="array" ref="N1253">IFERROR(LOOKUP(2, 1/(coordinates!$A$2:$A$148&lt;=M1253)/(coordinates!$B$2:$B$148&gt;=M1253), coordinates!$C$2:$C$148), "-")</f>
        <v>U57</v>
      </c>
      <c r="O1253" s="15" t="s">
        <v>10</v>
      </c>
      <c r="P1253" s="15" t="s">
        <v>13</v>
      </c>
      <c r="Q1253" s="26">
        <v>43747</v>
      </c>
      <c r="R1253" s="15" t="s">
        <v>11</v>
      </c>
      <c r="S1253" s="15">
        <v>70</v>
      </c>
      <c r="T1253" s="15">
        <v>0</v>
      </c>
      <c r="U1253" s="15">
        <v>69</v>
      </c>
    </row>
    <row r="1254" spans="1:21" x14ac:dyDescent="0.2">
      <c r="A1254" s="15" t="s">
        <v>1251</v>
      </c>
      <c r="B1254" s="15">
        <v>47831</v>
      </c>
      <c r="C1254" s="15" t="str" cm="1">
        <f t="array" ref="C1254">IFERROR(LOOKUP(2, 1/(coordinates!$A$2:$A$148&lt;=B1254)/(coordinates!$B$2:$B$148&gt;=B1254), coordinates!$C$2:$C$148), "-")</f>
        <v>U57</v>
      </c>
      <c r="D1254" s="15" t="str">
        <f>IFERROR(LOOKUP(2, 1/(coordinates!$A$2:$A$148&lt;=$B1254)/(coordinates!$B$2:$B$148&gt;=$B1254), coordinates!$D$2:$D$148), "-")</f>
        <v>major capsid protein</v>
      </c>
      <c r="E1254" s="15" t="str">
        <f>IFERROR(LOOKUP(2, 1/(coordinates!$A$2:$A$148&lt;=$B1254)/(coordinates!$B$2:$B$148&gt;=$B1254), coordinates!$E$2:$E$148), "-")</f>
        <v>6 copies form hexons, 5 copies form pentons; involved in capsid morphogenesis</v>
      </c>
      <c r="F1254" s="15" t="s">
        <v>13</v>
      </c>
      <c r="G1254" s="15" t="s">
        <v>12</v>
      </c>
      <c r="H1254" s="21" t="s">
        <v>346</v>
      </c>
      <c r="I1254" s="15" t="s">
        <v>11</v>
      </c>
      <c r="J1254" s="15">
        <v>115</v>
      </c>
      <c r="K1254" s="15">
        <v>0</v>
      </c>
      <c r="L1254" s="15">
        <v>115</v>
      </c>
      <c r="M1254" s="15">
        <v>47831</v>
      </c>
      <c r="N1254" s="15" t="str" cm="1">
        <f t="array" ref="N1254">IFERROR(LOOKUP(2, 1/(coordinates!$A$2:$A$148&lt;=M1254)/(coordinates!$B$2:$B$148&gt;=M1254), coordinates!$C$2:$C$148), "-")</f>
        <v>U57</v>
      </c>
      <c r="O1254" s="15" t="s">
        <v>13</v>
      </c>
      <c r="P1254" s="15" t="s">
        <v>12</v>
      </c>
      <c r="Q1254" s="26">
        <v>36391</v>
      </c>
      <c r="R1254" s="15" t="s">
        <v>11</v>
      </c>
      <c r="S1254" s="15">
        <v>68</v>
      </c>
      <c r="T1254" s="15">
        <v>0</v>
      </c>
      <c r="U1254" s="15">
        <v>67</v>
      </c>
    </row>
    <row r="1255" spans="1:21" x14ac:dyDescent="0.2">
      <c r="A1255" s="15" t="s">
        <v>1251</v>
      </c>
      <c r="B1255" s="15">
        <v>48004</v>
      </c>
      <c r="C1255" s="15" t="str" cm="1">
        <f t="array" ref="C1255">IFERROR(LOOKUP(2, 1/(coordinates!$A$2:$A$148&lt;=B1255)/(coordinates!$B$2:$B$148&gt;=B1255), coordinates!$C$2:$C$148), "-")</f>
        <v>U57</v>
      </c>
      <c r="D1255" s="15" t="str">
        <f>IFERROR(LOOKUP(2, 1/(coordinates!$A$2:$A$148&lt;=$B1255)/(coordinates!$B$2:$B$148&gt;=$B1255), coordinates!$D$2:$D$148), "-")</f>
        <v>major capsid protein</v>
      </c>
      <c r="E1255" s="15" t="str">
        <f>IFERROR(LOOKUP(2, 1/(coordinates!$A$2:$A$148&lt;=$B1255)/(coordinates!$B$2:$B$148&gt;=$B1255), coordinates!$E$2:$E$148), "-")</f>
        <v>6 copies form hexons, 5 copies form pentons; involved in capsid morphogenesis</v>
      </c>
      <c r="F1255" s="15" t="s">
        <v>13</v>
      </c>
      <c r="G1255" s="15" t="s">
        <v>10</v>
      </c>
      <c r="H1255" s="21" t="s">
        <v>347</v>
      </c>
      <c r="I1255" s="15" t="s">
        <v>11</v>
      </c>
      <c r="J1255" s="15">
        <v>172</v>
      </c>
      <c r="K1255" s="15">
        <v>0</v>
      </c>
      <c r="L1255" s="15">
        <v>172</v>
      </c>
      <c r="M1255" s="15">
        <v>48004</v>
      </c>
      <c r="N1255" s="15" t="str" cm="1">
        <f t="array" ref="N1255">IFERROR(LOOKUP(2, 1/(coordinates!$A$2:$A$148&lt;=M1255)/(coordinates!$B$2:$B$148&gt;=M1255), coordinates!$C$2:$C$148), "-")</f>
        <v>U57</v>
      </c>
      <c r="O1255" s="15" t="s">
        <v>13</v>
      </c>
      <c r="P1255" s="15" t="s">
        <v>10</v>
      </c>
      <c r="Q1255" s="26">
        <v>44568</v>
      </c>
      <c r="R1255" s="15" t="s">
        <v>11</v>
      </c>
      <c r="S1255" s="15">
        <v>63</v>
      </c>
      <c r="T1255" s="15">
        <v>2</v>
      </c>
      <c r="U1255" s="15">
        <v>56</v>
      </c>
    </row>
    <row r="1256" spans="1:21" x14ac:dyDescent="0.2">
      <c r="A1256" s="15" t="s">
        <v>1251</v>
      </c>
      <c r="B1256" s="15">
        <v>48235</v>
      </c>
      <c r="C1256" s="15" t="str" cm="1">
        <f t="array" ref="C1256">IFERROR(LOOKUP(2, 1/(coordinates!$A$2:$A$148&lt;=B1256)/(coordinates!$B$2:$B$148&gt;=B1256), coordinates!$C$2:$C$148), "-")</f>
        <v>U57</v>
      </c>
      <c r="D1256" s="15" t="str">
        <f>IFERROR(LOOKUP(2, 1/(coordinates!$A$2:$A$148&lt;=$B1256)/(coordinates!$B$2:$B$148&gt;=$B1256), coordinates!$D$2:$D$148), "-")</f>
        <v>major capsid protein</v>
      </c>
      <c r="E1256" s="15" t="str">
        <f>IFERROR(LOOKUP(2, 1/(coordinates!$A$2:$A$148&lt;=$B1256)/(coordinates!$B$2:$B$148&gt;=$B1256), coordinates!$E$2:$E$148), "-")</f>
        <v>6 copies form hexons, 5 copies form pentons; involved in capsid morphogenesis</v>
      </c>
      <c r="F1256" s="15" t="s">
        <v>10</v>
      </c>
      <c r="G1256" s="15" t="s">
        <v>13</v>
      </c>
      <c r="H1256" s="21" t="s">
        <v>348</v>
      </c>
      <c r="I1256" s="15" t="s">
        <v>11</v>
      </c>
      <c r="J1256" s="15">
        <v>135</v>
      </c>
      <c r="K1256" s="15">
        <v>0</v>
      </c>
      <c r="L1256" s="15">
        <v>135</v>
      </c>
      <c r="M1256" s="15">
        <v>48235</v>
      </c>
      <c r="N1256" s="15" t="str" cm="1">
        <f t="array" ref="N1256">IFERROR(LOOKUP(2, 1/(coordinates!$A$2:$A$148&lt;=M1256)/(coordinates!$B$2:$B$148&gt;=M1256), coordinates!$C$2:$C$148), "-")</f>
        <v>U57</v>
      </c>
      <c r="O1256" s="15" t="s">
        <v>10</v>
      </c>
      <c r="P1256" s="15" t="s">
        <v>13</v>
      </c>
      <c r="Q1256" s="26">
        <v>23628</v>
      </c>
      <c r="R1256" s="15" t="s">
        <v>11</v>
      </c>
      <c r="S1256" s="15">
        <v>73</v>
      </c>
      <c r="T1256" s="15">
        <v>6</v>
      </c>
      <c r="U1256" s="15">
        <v>61</v>
      </c>
    </row>
    <row r="1257" spans="1:21" x14ac:dyDescent="0.2">
      <c r="A1257" s="15" t="s">
        <v>1251</v>
      </c>
      <c r="B1257" s="15">
        <v>48290</v>
      </c>
      <c r="C1257" s="15" t="str" cm="1">
        <f t="array" ref="C1257">IFERROR(LOOKUP(2, 1/(coordinates!$A$2:$A$148&lt;=B1257)/(coordinates!$B$2:$B$148&gt;=B1257), coordinates!$C$2:$C$148), "-")</f>
        <v>U57</v>
      </c>
      <c r="D1257" s="15" t="str">
        <f>IFERROR(LOOKUP(2, 1/(coordinates!$A$2:$A$148&lt;=$B1257)/(coordinates!$B$2:$B$148&gt;=$B1257), coordinates!$D$2:$D$148), "-")</f>
        <v>major capsid protein</v>
      </c>
      <c r="E1257" s="15" t="str">
        <f>IFERROR(LOOKUP(2, 1/(coordinates!$A$2:$A$148&lt;=$B1257)/(coordinates!$B$2:$B$148&gt;=$B1257), coordinates!$E$2:$E$148), "-")</f>
        <v>6 copies form hexons, 5 copies form pentons; involved in capsid morphogenesis</v>
      </c>
      <c r="F1257" s="15" t="s">
        <v>13</v>
      </c>
      <c r="G1257" s="15" t="s">
        <v>10</v>
      </c>
      <c r="H1257" s="21" t="s">
        <v>349</v>
      </c>
      <c r="I1257" s="15" t="s">
        <v>11</v>
      </c>
      <c r="J1257" s="15">
        <v>111</v>
      </c>
      <c r="K1257" s="15">
        <v>4</v>
      </c>
      <c r="L1257" s="15">
        <v>107</v>
      </c>
      <c r="M1257" s="15">
        <v>48290</v>
      </c>
      <c r="N1257" s="15" t="str" cm="1">
        <f t="array" ref="N1257">IFERROR(LOOKUP(2, 1/(coordinates!$A$2:$A$148&lt;=M1257)/(coordinates!$B$2:$B$148&gt;=M1257), coordinates!$C$2:$C$148), "-")</f>
        <v>U57</v>
      </c>
      <c r="O1257" s="15" t="s">
        <v>13</v>
      </c>
      <c r="P1257" s="15" t="s">
        <v>10</v>
      </c>
      <c r="Q1257" s="26">
        <v>50976</v>
      </c>
      <c r="R1257" s="15" t="s">
        <v>11</v>
      </c>
      <c r="S1257" s="15">
        <v>64</v>
      </c>
      <c r="T1257" s="15">
        <v>0</v>
      </c>
      <c r="U1257" s="15">
        <v>64</v>
      </c>
    </row>
    <row r="1258" spans="1:21" x14ac:dyDescent="0.2">
      <c r="A1258" s="15" t="s">
        <v>1251</v>
      </c>
      <c r="B1258" s="15">
        <v>48682</v>
      </c>
      <c r="C1258" s="15" t="str" cm="1">
        <f t="array" ref="C1258">IFERROR(LOOKUP(2, 1/(coordinates!$A$2:$A$148&lt;=B1258)/(coordinates!$B$2:$B$148&gt;=B1258), coordinates!$C$2:$C$148), "-")</f>
        <v>U57</v>
      </c>
      <c r="D1258" s="15" t="str">
        <f>IFERROR(LOOKUP(2, 1/(coordinates!$A$2:$A$148&lt;=$B1258)/(coordinates!$B$2:$B$148&gt;=$B1258), coordinates!$D$2:$D$148), "-")</f>
        <v>major capsid protein</v>
      </c>
      <c r="E1258" s="15" t="str">
        <f>IFERROR(LOOKUP(2, 1/(coordinates!$A$2:$A$148&lt;=$B1258)/(coordinates!$B$2:$B$148&gt;=$B1258), coordinates!$E$2:$E$148), "-")</f>
        <v>6 copies form hexons, 5 copies form pentons; involved in capsid morphogenesis</v>
      </c>
      <c r="F1258" s="15" t="s">
        <v>13</v>
      </c>
      <c r="G1258" s="15" t="s">
        <v>12</v>
      </c>
      <c r="H1258" s="21" t="s">
        <v>350</v>
      </c>
      <c r="I1258" s="15" t="s">
        <v>11</v>
      </c>
      <c r="J1258" s="15">
        <v>162</v>
      </c>
      <c r="K1258" s="15">
        <v>0</v>
      </c>
      <c r="L1258" s="15">
        <v>162</v>
      </c>
      <c r="M1258" s="15">
        <v>48682</v>
      </c>
      <c r="N1258" s="15" t="str" cm="1">
        <f t="array" ref="N1258">IFERROR(LOOKUP(2, 1/(coordinates!$A$2:$A$148&lt;=M1258)/(coordinates!$B$2:$B$148&gt;=M1258), coordinates!$C$2:$C$148), "-")</f>
        <v>U57</v>
      </c>
      <c r="O1258" s="15" t="s">
        <v>13</v>
      </c>
      <c r="P1258" s="15" t="s">
        <v>12</v>
      </c>
      <c r="Q1258" s="26">
        <v>44078</v>
      </c>
      <c r="R1258" s="15" t="s">
        <v>11</v>
      </c>
      <c r="S1258" s="15">
        <v>71</v>
      </c>
      <c r="T1258" s="15">
        <v>2</v>
      </c>
      <c r="U1258" s="15">
        <v>66</v>
      </c>
    </row>
    <row r="1259" spans="1:21" x14ac:dyDescent="0.2">
      <c r="A1259" s="15" t="s">
        <v>1904</v>
      </c>
      <c r="B1259" s="15">
        <v>48734</v>
      </c>
      <c r="C1259" s="15" t="str" cm="1">
        <f t="array" ref="C1259">IFERROR(LOOKUP(2, 1/(coordinates!$A$2:$A$148&lt;=B1259)/(coordinates!$B$2:$B$148&gt;=B1259), coordinates!$C$2:$C$148), "-")</f>
        <v>U57</v>
      </c>
      <c r="D1259" s="15" t="str">
        <f>IFERROR(LOOKUP(2, 1/(coordinates!$A$2:$A$148&lt;=$B1259)/(coordinates!$B$2:$B$148&gt;=$B1259), coordinates!$D$2:$D$148), "-")</f>
        <v>major capsid protein</v>
      </c>
      <c r="E1259" s="15" t="str">
        <f>IFERROR(LOOKUP(2, 1/(coordinates!$A$2:$A$148&lt;=$B1259)/(coordinates!$B$2:$B$148&gt;=$B1259), coordinates!$E$2:$E$148), "-")</f>
        <v>6 copies form hexons, 5 copies form pentons; involved in capsid morphogenesis</v>
      </c>
      <c r="F1259" s="15" t="s">
        <v>10</v>
      </c>
      <c r="G1259" s="15" t="s">
        <v>9</v>
      </c>
      <c r="H1259" s="29">
        <v>5.0600000000000001E-10</v>
      </c>
      <c r="I1259" s="15" t="s">
        <v>11</v>
      </c>
      <c r="J1259" s="15">
        <v>275</v>
      </c>
      <c r="K1259" s="15">
        <v>237</v>
      </c>
      <c r="L1259" s="15">
        <v>37</v>
      </c>
    </row>
    <row r="1260" spans="1:21" x14ac:dyDescent="0.2">
      <c r="A1260" s="15" t="s">
        <v>1251</v>
      </c>
      <c r="B1260" s="15">
        <v>48898</v>
      </c>
      <c r="C1260" s="15" t="str" cm="1">
        <f t="array" ref="C1260">IFERROR(LOOKUP(2, 1/(coordinates!$A$2:$A$148&lt;=B1260)/(coordinates!$B$2:$B$148&gt;=B1260), coordinates!$C$2:$C$148), "-")</f>
        <v>U57</v>
      </c>
      <c r="D1260" s="15" t="str">
        <f>IFERROR(LOOKUP(2, 1/(coordinates!$A$2:$A$148&lt;=$B1260)/(coordinates!$B$2:$B$148&gt;=$B1260), coordinates!$D$2:$D$148), "-")</f>
        <v>major capsid protein</v>
      </c>
      <c r="E1260" s="15" t="str">
        <f>IFERROR(LOOKUP(2, 1/(coordinates!$A$2:$A$148&lt;=$B1260)/(coordinates!$B$2:$B$148&gt;=$B1260), coordinates!$E$2:$E$148), "-")</f>
        <v>6 copies form hexons, 5 copies form pentons; involved in capsid morphogenesis</v>
      </c>
      <c r="F1260" s="15" t="s">
        <v>13</v>
      </c>
      <c r="G1260" s="15" t="s">
        <v>10</v>
      </c>
      <c r="H1260" s="21" t="s">
        <v>351</v>
      </c>
      <c r="I1260" s="15" t="s">
        <v>11</v>
      </c>
      <c r="J1260" s="15">
        <v>181</v>
      </c>
      <c r="K1260" s="15">
        <v>6</v>
      </c>
      <c r="L1260" s="15">
        <v>174</v>
      </c>
      <c r="M1260" s="15">
        <v>48898</v>
      </c>
      <c r="N1260" s="15" t="str" cm="1">
        <f t="array" ref="N1260">IFERROR(LOOKUP(2, 1/(coordinates!$A$2:$A$148&lt;=M1260)/(coordinates!$B$2:$B$148&gt;=M1260), coordinates!$C$2:$C$148), "-")</f>
        <v>U57</v>
      </c>
      <c r="O1260" s="15" t="s">
        <v>13</v>
      </c>
      <c r="P1260" s="15" t="s">
        <v>10</v>
      </c>
      <c r="Q1260" s="26">
        <v>42763</v>
      </c>
      <c r="R1260" s="15" t="s">
        <v>11</v>
      </c>
      <c r="S1260" s="15">
        <v>71</v>
      </c>
      <c r="T1260" s="15">
        <v>3</v>
      </c>
      <c r="U1260" s="15">
        <v>65</v>
      </c>
    </row>
    <row r="1261" spans="1:21" x14ac:dyDescent="0.2">
      <c r="A1261" s="15" t="s">
        <v>1251</v>
      </c>
      <c r="B1261" s="15">
        <v>48922</v>
      </c>
      <c r="C1261" s="15" t="str" cm="1">
        <f t="array" ref="C1261">IFERROR(LOOKUP(2, 1/(coordinates!$A$2:$A$148&lt;=B1261)/(coordinates!$B$2:$B$148&gt;=B1261), coordinates!$C$2:$C$148), "-")</f>
        <v>U57</v>
      </c>
      <c r="D1261" s="15" t="str">
        <f>IFERROR(LOOKUP(2, 1/(coordinates!$A$2:$A$148&lt;=$B1261)/(coordinates!$B$2:$B$148&gt;=$B1261), coordinates!$D$2:$D$148), "-")</f>
        <v>major capsid protein</v>
      </c>
      <c r="E1261" s="15" t="str">
        <f>IFERROR(LOOKUP(2, 1/(coordinates!$A$2:$A$148&lt;=$B1261)/(coordinates!$B$2:$B$148&gt;=$B1261), coordinates!$E$2:$E$148), "-")</f>
        <v>6 copies form hexons, 5 copies form pentons; involved in capsid morphogenesis</v>
      </c>
      <c r="F1261" s="15" t="s">
        <v>12</v>
      </c>
      <c r="G1261" s="15" t="s">
        <v>9</v>
      </c>
      <c r="H1261" s="21" t="s">
        <v>352</v>
      </c>
      <c r="I1261" s="15" t="s">
        <v>11</v>
      </c>
      <c r="J1261" s="15">
        <v>165</v>
      </c>
      <c r="K1261" s="15">
        <v>0</v>
      </c>
      <c r="L1261" s="15">
        <v>165</v>
      </c>
      <c r="M1261" s="15">
        <v>48922</v>
      </c>
      <c r="N1261" s="15" t="str" cm="1">
        <f t="array" ref="N1261">IFERROR(LOOKUP(2, 1/(coordinates!$A$2:$A$148&lt;=M1261)/(coordinates!$B$2:$B$148&gt;=M1261), coordinates!$C$2:$C$148), "-")</f>
        <v>U57</v>
      </c>
      <c r="O1261" s="15" t="s">
        <v>12</v>
      </c>
      <c r="P1261" s="15" t="s">
        <v>9</v>
      </c>
      <c r="Q1261" s="26">
        <v>46882</v>
      </c>
      <c r="R1261" s="15" t="s">
        <v>11</v>
      </c>
      <c r="S1261" s="15">
        <v>72</v>
      </c>
      <c r="T1261" s="15">
        <v>2</v>
      </c>
      <c r="U1261" s="15">
        <v>69</v>
      </c>
    </row>
    <row r="1262" spans="1:21" x14ac:dyDescent="0.2">
      <c r="A1262" s="15" t="s">
        <v>1251</v>
      </c>
      <c r="B1262" s="15">
        <v>48953</v>
      </c>
      <c r="C1262" s="15" t="str" cm="1">
        <f t="array" ref="C1262">IFERROR(LOOKUP(2, 1/(coordinates!$A$2:$A$148&lt;=B1262)/(coordinates!$B$2:$B$148&gt;=B1262), coordinates!$C$2:$C$148), "-")</f>
        <v>U57</v>
      </c>
      <c r="D1262" s="15" t="str">
        <f>IFERROR(LOOKUP(2, 1/(coordinates!$A$2:$A$148&lt;=$B1262)/(coordinates!$B$2:$B$148&gt;=$B1262), coordinates!$D$2:$D$148), "-")</f>
        <v>major capsid protein</v>
      </c>
      <c r="E1262" s="15" t="str">
        <f>IFERROR(LOOKUP(2, 1/(coordinates!$A$2:$A$148&lt;=$B1262)/(coordinates!$B$2:$B$148&gt;=$B1262), coordinates!$E$2:$E$148), "-")</f>
        <v>6 copies form hexons, 5 copies form pentons; involved in capsid morphogenesis</v>
      </c>
      <c r="F1262" s="15" t="s">
        <v>13</v>
      </c>
      <c r="G1262" s="15" t="s">
        <v>10</v>
      </c>
      <c r="H1262" s="21" t="s">
        <v>353</v>
      </c>
      <c r="I1262" s="15" t="s">
        <v>11</v>
      </c>
      <c r="J1262" s="15">
        <v>148</v>
      </c>
      <c r="K1262" s="15">
        <v>0</v>
      </c>
      <c r="L1262" s="15">
        <v>148</v>
      </c>
      <c r="M1262" s="15">
        <v>48953</v>
      </c>
      <c r="N1262" s="15" t="str" cm="1">
        <f t="array" ref="N1262">IFERROR(LOOKUP(2, 1/(coordinates!$A$2:$A$148&lt;=M1262)/(coordinates!$B$2:$B$148&gt;=M1262), coordinates!$C$2:$C$148), "-")</f>
        <v>U57</v>
      </c>
      <c r="O1262" s="15" t="s">
        <v>13</v>
      </c>
      <c r="P1262" s="15" t="s">
        <v>10</v>
      </c>
      <c r="Q1262" s="26">
        <v>43578</v>
      </c>
      <c r="R1262" s="15" t="s">
        <v>11</v>
      </c>
      <c r="S1262" s="15">
        <v>72</v>
      </c>
      <c r="T1262" s="15">
        <v>3</v>
      </c>
      <c r="U1262" s="15">
        <v>63</v>
      </c>
    </row>
    <row r="1263" spans="1:21" x14ac:dyDescent="0.2">
      <c r="A1263" s="15" t="s">
        <v>1251</v>
      </c>
      <c r="B1263" s="15">
        <v>49186</v>
      </c>
      <c r="C1263" s="15" t="str" cm="1">
        <f t="array" ref="C1263">IFERROR(LOOKUP(2, 1/(coordinates!$A$2:$A$148&lt;=B1263)/(coordinates!$B$2:$B$148&gt;=B1263), coordinates!$C$2:$C$148), "-")</f>
        <v>U57</v>
      </c>
      <c r="D1263" s="15" t="str">
        <f>IFERROR(LOOKUP(2, 1/(coordinates!$A$2:$A$148&lt;=$B1263)/(coordinates!$B$2:$B$148&gt;=$B1263), coordinates!$D$2:$D$148), "-")</f>
        <v>major capsid protein</v>
      </c>
      <c r="E1263" s="15" t="str">
        <f>IFERROR(LOOKUP(2, 1/(coordinates!$A$2:$A$148&lt;=$B1263)/(coordinates!$B$2:$B$148&gt;=$B1263), coordinates!$E$2:$E$148), "-")</f>
        <v>6 copies form hexons, 5 copies form pentons; involved in capsid morphogenesis</v>
      </c>
      <c r="F1263" s="15" t="s">
        <v>9</v>
      </c>
      <c r="G1263" s="15" t="s">
        <v>12</v>
      </c>
      <c r="H1263" s="21" t="s">
        <v>354</v>
      </c>
      <c r="I1263" s="15" t="s">
        <v>11</v>
      </c>
      <c r="J1263" s="15">
        <v>138</v>
      </c>
      <c r="K1263" s="15">
        <v>0</v>
      </c>
      <c r="L1263" s="15">
        <v>138</v>
      </c>
      <c r="M1263" s="15">
        <v>49186</v>
      </c>
      <c r="N1263" s="15" t="str" cm="1">
        <f t="array" ref="N1263">IFERROR(LOOKUP(2, 1/(coordinates!$A$2:$A$148&lt;=M1263)/(coordinates!$B$2:$B$148&gt;=M1263), coordinates!$C$2:$C$148), "-")</f>
        <v>U57</v>
      </c>
      <c r="O1263" s="15" t="s">
        <v>9</v>
      </c>
      <c r="P1263" s="15" t="s">
        <v>12</v>
      </c>
      <c r="Q1263" s="26">
        <v>29252</v>
      </c>
      <c r="R1263" s="15" t="s">
        <v>11</v>
      </c>
      <c r="S1263" s="15">
        <v>65</v>
      </c>
      <c r="T1263" s="15">
        <v>2</v>
      </c>
      <c r="U1263" s="15">
        <v>59</v>
      </c>
    </row>
    <row r="1264" spans="1:21" x14ac:dyDescent="0.2">
      <c r="A1264" s="15" t="s">
        <v>1251</v>
      </c>
      <c r="B1264" s="15">
        <v>49537</v>
      </c>
      <c r="C1264" s="15" t="str" cm="1">
        <f t="array" ref="C1264">IFERROR(LOOKUP(2, 1/(coordinates!$A$2:$A$148&lt;=B1264)/(coordinates!$B$2:$B$148&gt;=B1264), coordinates!$C$2:$C$148), "-")</f>
        <v>-</v>
      </c>
      <c r="D1264" s="15" t="str">
        <f>IFERROR(LOOKUP(2, 1/(coordinates!$A$2:$A$148&lt;=$B1264)/(coordinates!$B$2:$B$148&gt;=$B1264), coordinates!$D$2:$D$148), "-")</f>
        <v>-</v>
      </c>
      <c r="E1264" s="15" t="str">
        <f>IFERROR(LOOKUP(2, 1/(coordinates!$A$2:$A$148&lt;=$B1264)/(coordinates!$B$2:$B$148&gt;=$B1264), coordinates!$E$2:$E$148), "-")</f>
        <v>-</v>
      </c>
      <c r="F1264" s="15" t="s">
        <v>12</v>
      </c>
      <c r="G1264" s="15" t="s">
        <v>9</v>
      </c>
      <c r="H1264" s="21" t="s">
        <v>355</v>
      </c>
      <c r="I1264" s="15" t="s">
        <v>11</v>
      </c>
      <c r="J1264" s="15">
        <v>110</v>
      </c>
      <c r="K1264" s="15">
        <v>52</v>
      </c>
      <c r="L1264" s="15">
        <v>57</v>
      </c>
      <c r="M1264" s="15">
        <v>49537</v>
      </c>
      <c r="N1264" s="15" t="str" cm="1">
        <f t="array" ref="N1264">IFERROR(LOOKUP(2, 1/(coordinates!$A$2:$A$148&lt;=M1264)/(coordinates!$B$2:$B$148&gt;=M1264), coordinates!$C$2:$C$148), "-")</f>
        <v>-</v>
      </c>
      <c r="O1264" s="15" t="s">
        <v>12</v>
      </c>
      <c r="P1264" s="15" t="s">
        <v>9</v>
      </c>
      <c r="Q1264" s="26">
        <v>44039</v>
      </c>
      <c r="R1264" s="15" t="s">
        <v>11</v>
      </c>
      <c r="S1264" s="15">
        <v>63</v>
      </c>
      <c r="T1264" s="15">
        <v>1</v>
      </c>
      <c r="U1264" s="15">
        <v>60</v>
      </c>
    </row>
    <row r="1265" spans="1:21" x14ac:dyDescent="0.2">
      <c r="A1265" s="15" t="s">
        <v>1251</v>
      </c>
      <c r="B1265" s="15">
        <v>49543</v>
      </c>
      <c r="C1265" s="15" t="str" cm="1">
        <f t="array" ref="C1265">IFERROR(LOOKUP(2, 1/(coordinates!$A$2:$A$148&lt;=B1265)/(coordinates!$B$2:$B$148&gt;=B1265), coordinates!$C$2:$C$148), "-")</f>
        <v>-</v>
      </c>
      <c r="D1265" s="15" t="str">
        <f>IFERROR(LOOKUP(2, 1/(coordinates!$A$2:$A$148&lt;=$B1265)/(coordinates!$B$2:$B$148&gt;=$B1265), coordinates!$D$2:$D$148), "-")</f>
        <v>-</v>
      </c>
      <c r="E1265" s="15" t="str">
        <f>IFERROR(LOOKUP(2, 1/(coordinates!$A$2:$A$148&lt;=$B1265)/(coordinates!$B$2:$B$148&gt;=$B1265), coordinates!$E$2:$E$148), "-")</f>
        <v>-</v>
      </c>
      <c r="F1265" s="15" t="s">
        <v>12</v>
      </c>
      <c r="G1265" s="15" t="s">
        <v>9</v>
      </c>
      <c r="H1265" s="21" t="s">
        <v>356</v>
      </c>
      <c r="I1265" s="15" t="s">
        <v>11</v>
      </c>
      <c r="J1265" s="15">
        <v>76</v>
      </c>
      <c r="K1265" s="15">
        <v>16</v>
      </c>
      <c r="L1265" s="15">
        <v>6</v>
      </c>
      <c r="M1265" s="15">
        <v>49543</v>
      </c>
      <c r="N1265" s="15" t="str" cm="1">
        <f t="array" ref="N1265">IFERROR(LOOKUP(2, 1/(coordinates!$A$2:$A$148&lt;=M1265)/(coordinates!$B$2:$B$148&gt;=M1265), coordinates!$C$2:$C$148), "-")</f>
        <v>-</v>
      </c>
      <c r="O1265" s="15" t="s">
        <v>12</v>
      </c>
      <c r="P1265" s="15" t="s">
        <v>9</v>
      </c>
      <c r="Q1265" s="26">
        <v>41348</v>
      </c>
      <c r="R1265" s="15" t="s">
        <v>11</v>
      </c>
      <c r="S1265" s="15">
        <v>64</v>
      </c>
      <c r="T1265" s="15">
        <v>3</v>
      </c>
      <c r="U1265" s="15">
        <v>60</v>
      </c>
    </row>
    <row r="1266" spans="1:21" x14ac:dyDescent="0.2">
      <c r="A1266" s="15" t="s">
        <v>1251</v>
      </c>
      <c r="B1266" s="15">
        <v>49552</v>
      </c>
      <c r="C1266" s="15" t="str" cm="1">
        <f t="array" ref="C1266">IFERROR(LOOKUP(2, 1/(coordinates!$A$2:$A$148&lt;=B1266)/(coordinates!$B$2:$B$148&gt;=B1266), coordinates!$C$2:$C$148), "-")</f>
        <v>-</v>
      </c>
      <c r="D1266" s="15" t="str">
        <f>IFERROR(LOOKUP(2, 1/(coordinates!$A$2:$A$148&lt;=$B1266)/(coordinates!$B$2:$B$148&gt;=$B1266), coordinates!$D$2:$D$148), "-")</f>
        <v>-</v>
      </c>
      <c r="E1266" s="15" t="str">
        <f>IFERROR(LOOKUP(2, 1/(coordinates!$A$2:$A$148&lt;=$B1266)/(coordinates!$B$2:$B$148&gt;=$B1266), coordinates!$E$2:$E$148), "-")</f>
        <v>-</v>
      </c>
      <c r="F1266" s="15" t="s">
        <v>10</v>
      </c>
      <c r="G1266" s="15" t="s">
        <v>9</v>
      </c>
      <c r="H1266" s="21" t="s">
        <v>357</v>
      </c>
      <c r="I1266" s="15" t="s">
        <v>11</v>
      </c>
      <c r="J1266" s="15">
        <v>68</v>
      </c>
      <c r="K1266" s="15">
        <v>2</v>
      </c>
      <c r="L1266" s="15">
        <v>66</v>
      </c>
      <c r="M1266" s="15">
        <v>49552</v>
      </c>
      <c r="N1266" s="15" t="str" cm="1">
        <f t="array" ref="N1266">IFERROR(LOOKUP(2, 1/(coordinates!$A$2:$A$148&lt;=M1266)/(coordinates!$B$2:$B$148&gt;=M1266), coordinates!$C$2:$C$148), "-")</f>
        <v>-</v>
      </c>
      <c r="O1266" s="15" t="s">
        <v>10</v>
      </c>
      <c r="P1266" s="15" t="s">
        <v>9</v>
      </c>
      <c r="Q1266" s="21" t="s">
        <v>358</v>
      </c>
      <c r="R1266" s="15" t="s">
        <v>11</v>
      </c>
      <c r="S1266" s="15">
        <v>63</v>
      </c>
      <c r="T1266" s="15">
        <v>1</v>
      </c>
      <c r="U1266" s="15">
        <v>47</v>
      </c>
    </row>
    <row r="1267" spans="1:21" x14ac:dyDescent="0.2">
      <c r="A1267" s="15" t="s">
        <v>1251</v>
      </c>
      <c r="B1267" s="15">
        <v>49673</v>
      </c>
      <c r="C1267" s="15" t="str" cm="1">
        <f t="array" ref="C1267">IFERROR(LOOKUP(2, 1/(coordinates!$A$2:$A$148&lt;=B1267)/(coordinates!$B$2:$B$148&gt;=B1267), coordinates!$C$2:$C$148), "-")</f>
        <v>U56</v>
      </c>
      <c r="D1267" s="15" t="str">
        <f>IFERROR(LOOKUP(2, 1/(coordinates!$A$2:$A$148&lt;=$B1267)/(coordinates!$B$2:$B$148&gt;=$B1267), coordinates!$D$2:$D$148), "-")</f>
        <v>capsid triplex subunit 2</v>
      </c>
      <c r="E1267" s="15" t="str">
        <f>IFERROR(LOOKUP(2, 1/(coordinates!$A$2:$A$148&lt;=$B1267)/(coordinates!$B$2:$B$148&gt;=$B1267), coordinates!$E$2:$E$148), "-")</f>
        <v>complexed 2:1 with capsid triplex subunit 1 to connect capsid hexons and pentons; involved in capsid morphogenesis</v>
      </c>
      <c r="F1267" s="15" t="s">
        <v>9</v>
      </c>
      <c r="G1267" s="15" t="s">
        <v>12</v>
      </c>
      <c r="H1267" s="21" t="s">
        <v>359</v>
      </c>
      <c r="I1267" s="15" t="s">
        <v>11</v>
      </c>
      <c r="J1267" s="15">
        <v>94</v>
      </c>
      <c r="K1267" s="15">
        <v>0</v>
      </c>
      <c r="L1267" s="15">
        <v>94</v>
      </c>
      <c r="M1267" s="15">
        <v>49673</v>
      </c>
      <c r="N1267" s="15" t="str" cm="1">
        <f t="array" ref="N1267">IFERROR(LOOKUP(2, 1/(coordinates!$A$2:$A$148&lt;=M1267)/(coordinates!$B$2:$B$148&gt;=M1267), coordinates!$C$2:$C$148), "-")</f>
        <v>U56</v>
      </c>
      <c r="O1267" s="15" t="s">
        <v>9</v>
      </c>
      <c r="P1267" s="15" t="s">
        <v>12</v>
      </c>
      <c r="Q1267" s="26">
        <v>42753</v>
      </c>
      <c r="R1267" s="15" t="s">
        <v>11</v>
      </c>
      <c r="S1267" s="15">
        <v>64</v>
      </c>
      <c r="T1267" s="15">
        <v>4</v>
      </c>
      <c r="U1267" s="15">
        <v>59</v>
      </c>
    </row>
    <row r="1268" spans="1:21" x14ac:dyDescent="0.2">
      <c r="A1268" s="15" t="s">
        <v>1251</v>
      </c>
      <c r="B1268" s="15">
        <v>49736</v>
      </c>
      <c r="C1268" s="15" t="str" cm="1">
        <f t="array" ref="C1268">IFERROR(LOOKUP(2, 1/(coordinates!$A$2:$A$148&lt;=B1268)/(coordinates!$B$2:$B$148&gt;=B1268), coordinates!$C$2:$C$148), "-")</f>
        <v>U56</v>
      </c>
      <c r="D1268" s="15" t="str">
        <f>IFERROR(LOOKUP(2, 1/(coordinates!$A$2:$A$148&lt;=$B1268)/(coordinates!$B$2:$B$148&gt;=$B1268), coordinates!$D$2:$D$148), "-")</f>
        <v>capsid triplex subunit 2</v>
      </c>
      <c r="E1268" s="15" t="str">
        <f>IFERROR(LOOKUP(2, 1/(coordinates!$A$2:$A$148&lt;=$B1268)/(coordinates!$B$2:$B$148&gt;=$B1268), coordinates!$E$2:$E$148), "-")</f>
        <v>complexed 2:1 with capsid triplex subunit 1 to connect capsid hexons and pentons; involved in capsid morphogenesis</v>
      </c>
      <c r="F1268" s="15" t="s">
        <v>9</v>
      </c>
      <c r="G1268" s="15" t="s">
        <v>12</v>
      </c>
      <c r="H1268" s="21" t="s">
        <v>360</v>
      </c>
      <c r="I1268" s="15" t="s">
        <v>11</v>
      </c>
      <c r="J1268" s="15">
        <v>121</v>
      </c>
      <c r="K1268" s="15">
        <v>0</v>
      </c>
      <c r="L1268" s="15">
        <v>121</v>
      </c>
      <c r="M1268" s="15">
        <v>49736</v>
      </c>
      <c r="N1268" s="15" t="str" cm="1">
        <f t="array" ref="N1268">IFERROR(LOOKUP(2, 1/(coordinates!$A$2:$A$148&lt;=M1268)/(coordinates!$B$2:$B$148&gt;=M1268), coordinates!$C$2:$C$148), "-")</f>
        <v>U56</v>
      </c>
      <c r="O1268" s="15" t="s">
        <v>9</v>
      </c>
      <c r="P1268" s="15" t="s">
        <v>12</v>
      </c>
      <c r="Q1268" s="26">
        <v>42221</v>
      </c>
      <c r="R1268" s="15" t="s">
        <v>11</v>
      </c>
      <c r="S1268" s="15">
        <v>66</v>
      </c>
      <c r="T1268" s="15">
        <v>1</v>
      </c>
      <c r="U1268" s="15">
        <v>62</v>
      </c>
    </row>
    <row r="1269" spans="1:21" x14ac:dyDescent="0.2">
      <c r="A1269" s="15" t="s">
        <v>1251</v>
      </c>
      <c r="B1269" s="15">
        <v>50047</v>
      </c>
      <c r="C1269" s="15" t="str" cm="1">
        <f t="array" ref="C1269">IFERROR(LOOKUP(2, 1/(coordinates!$A$2:$A$148&lt;=B1269)/(coordinates!$B$2:$B$148&gt;=B1269), coordinates!$C$2:$C$148), "-")</f>
        <v>U56</v>
      </c>
      <c r="D1269" s="15" t="str">
        <f>IFERROR(LOOKUP(2, 1/(coordinates!$A$2:$A$148&lt;=$B1269)/(coordinates!$B$2:$B$148&gt;=$B1269), coordinates!$D$2:$D$148), "-")</f>
        <v>capsid triplex subunit 2</v>
      </c>
      <c r="E1269" s="15" t="str">
        <f>IFERROR(LOOKUP(2, 1/(coordinates!$A$2:$A$148&lt;=$B1269)/(coordinates!$B$2:$B$148&gt;=$B1269), coordinates!$E$2:$E$148), "-")</f>
        <v>complexed 2:1 with capsid triplex subunit 1 to connect capsid hexons and pentons; involved in capsid morphogenesis</v>
      </c>
      <c r="F1269" s="15" t="s">
        <v>9</v>
      </c>
      <c r="G1269" s="15" t="s">
        <v>12</v>
      </c>
      <c r="H1269" s="21" t="s">
        <v>361</v>
      </c>
      <c r="I1269" s="15" t="s">
        <v>11</v>
      </c>
      <c r="J1269" s="15">
        <v>136</v>
      </c>
      <c r="K1269" s="15">
        <v>0</v>
      </c>
      <c r="L1269" s="15">
        <v>136</v>
      </c>
      <c r="M1269" s="15">
        <v>50047</v>
      </c>
      <c r="N1269" s="15" t="str" cm="1">
        <f t="array" ref="N1269">IFERROR(LOOKUP(2, 1/(coordinates!$A$2:$A$148&lt;=M1269)/(coordinates!$B$2:$B$148&gt;=M1269), coordinates!$C$2:$C$148), "-")</f>
        <v>U56</v>
      </c>
      <c r="O1269" s="15" t="s">
        <v>9</v>
      </c>
      <c r="P1269" s="15" t="s">
        <v>12</v>
      </c>
      <c r="Q1269" s="26">
        <v>36258</v>
      </c>
      <c r="R1269" s="15" t="s">
        <v>11</v>
      </c>
      <c r="S1269" s="15">
        <v>80</v>
      </c>
      <c r="T1269" s="15">
        <v>1</v>
      </c>
      <c r="U1269" s="15">
        <v>69</v>
      </c>
    </row>
    <row r="1270" spans="1:21" x14ac:dyDescent="0.2">
      <c r="A1270" s="15" t="s">
        <v>1251</v>
      </c>
      <c r="B1270" s="15">
        <v>50134</v>
      </c>
      <c r="C1270" s="15" t="str" cm="1">
        <f t="array" ref="C1270">IFERROR(LOOKUP(2, 1/(coordinates!$A$2:$A$148&lt;=B1270)/(coordinates!$B$2:$B$148&gt;=B1270), coordinates!$C$2:$C$148), "-")</f>
        <v>U56</v>
      </c>
      <c r="D1270" s="15" t="str">
        <f>IFERROR(LOOKUP(2, 1/(coordinates!$A$2:$A$148&lt;=$B1270)/(coordinates!$B$2:$B$148&gt;=$B1270), coordinates!$D$2:$D$148), "-")</f>
        <v>capsid triplex subunit 2</v>
      </c>
      <c r="E1270" s="15" t="str">
        <f>IFERROR(LOOKUP(2, 1/(coordinates!$A$2:$A$148&lt;=$B1270)/(coordinates!$B$2:$B$148&gt;=$B1270), coordinates!$E$2:$E$148), "-")</f>
        <v>complexed 2:1 with capsid triplex subunit 1 to connect capsid hexons and pentons; involved in capsid morphogenesis</v>
      </c>
      <c r="F1270" s="15" t="s">
        <v>362</v>
      </c>
      <c r="G1270" s="15" t="s">
        <v>363</v>
      </c>
      <c r="H1270" s="21" t="s">
        <v>364</v>
      </c>
      <c r="I1270" s="15" t="s">
        <v>18</v>
      </c>
      <c r="J1270" s="15">
        <v>133</v>
      </c>
      <c r="K1270" s="15">
        <v>0</v>
      </c>
      <c r="L1270" s="15">
        <v>133</v>
      </c>
      <c r="M1270" s="15">
        <v>50134</v>
      </c>
      <c r="N1270" s="15" t="str" cm="1">
        <f t="array" ref="N1270">IFERROR(LOOKUP(2, 1/(coordinates!$A$2:$A$148&lt;=M1270)/(coordinates!$B$2:$B$148&gt;=M1270), coordinates!$C$2:$C$148), "-")</f>
        <v>U56</v>
      </c>
      <c r="O1270" s="15" t="s">
        <v>9</v>
      </c>
      <c r="P1270" s="15" t="s">
        <v>12</v>
      </c>
      <c r="Q1270" s="26">
        <v>34432</v>
      </c>
      <c r="R1270" s="15" t="s">
        <v>11</v>
      </c>
      <c r="S1270" s="15">
        <v>76</v>
      </c>
      <c r="T1270" s="15">
        <v>5</v>
      </c>
      <c r="U1270" s="15">
        <v>64</v>
      </c>
    </row>
    <row r="1271" spans="1:21" customFormat="1" x14ac:dyDescent="0.2">
      <c r="C1271" s="15"/>
      <c r="D1271" s="15"/>
      <c r="E1271" s="15"/>
      <c r="H1271" s="1"/>
      <c r="M1271">
        <v>50137</v>
      </c>
      <c r="N1271" t="str" cm="1">
        <f t="array" ref="N1271">IFERROR(LOOKUP(2, 1/(coordinates!$A$2:$A$148&lt;=M1271)/(coordinates!$B$2:$B$148&gt;=M1271), coordinates!$C$2:$C$148), "-")</f>
        <v>U56</v>
      </c>
      <c r="O1271" t="s">
        <v>12</v>
      </c>
      <c r="P1271" t="s">
        <v>9</v>
      </c>
      <c r="Q1271" s="4">
        <v>45734</v>
      </c>
      <c r="R1271" t="s">
        <v>11</v>
      </c>
      <c r="S1271">
        <v>73</v>
      </c>
      <c r="T1271">
        <v>3</v>
      </c>
      <c r="U1271">
        <v>68</v>
      </c>
    </row>
    <row r="1272" spans="1:21" x14ac:dyDescent="0.2">
      <c r="A1272" s="15" t="s">
        <v>1251</v>
      </c>
      <c r="B1272" s="15">
        <v>50842</v>
      </c>
      <c r="C1272" s="15" t="str" cm="1">
        <f t="array" ref="C1272">IFERROR(LOOKUP(2, 1/(coordinates!$A$2:$A$148&lt;=B1272)/(coordinates!$B$2:$B$148&gt;=B1272), coordinates!$C$2:$C$148), "-")</f>
        <v>U54</v>
      </c>
      <c r="D1272" s="15" t="str">
        <f>IFERROR(LOOKUP(2, 1/(coordinates!$A$2:$A$148&lt;=$B1272)/(coordinates!$B$2:$B$148&gt;=$B1272), coordinates!$D$2:$D$148), "-")</f>
        <v>protein UL84</v>
      </c>
      <c r="E1272" s="15" t="str">
        <f>IFERROR(LOOKUP(2, 1/(coordinates!$A$2:$A$148&lt;=$B1272)/(coordinates!$B$2:$B$148&gt;=$B1272), coordinates!$E$2:$E$148), "-")</f>
        <v>involved in gene regulation; involved in DNA replication; DURP family</v>
      </c>
      <c r="F1272" s="15" t="s">
        <v>12</v>
      </c>
      <c r="G1272" s="15" t="s">
        <v>13</v>
      </c>
      <c r="H1272" s="21" t="s">
        <v>365</v>
      </c>
      <c r="I1272" s="15" t="s">
        <v>11</v>
      </c>
      <c r="J1272" s="15">
        <v>93</v>
      </c>
      <c r="K1272" s="15">
        <v>6</v>
      </c>
      <c r="L1272" s="15">
        <v>87</v>
      </c>
      <c r="M1272" s="15">
        <v>50842</v>
      </c>
      <c r="N1272" s="15" t="str" cm="1">
        <f t="array" ref="N1272">IFERROR(LOOKUP(2, 1/(coordinates!$A$2:$A$148&lt;=M1272)/(coordinates!$B$2:$B$148&gt;=M1272), coordinates!$C$2:$C$148), "-")</f>
        <v>U54</v>
      </c>
      <c r="O1272" s="15" t="s">
        <v>12</v>
      </c>
      <c r="P1272" s="15" t="s">
        <v>13</v>
      </c>
      <c r="Q1272" s="26">
        <v>44408</v>
      </c>
      <c r="R1272" s="15" t="s">
        <v>11</v>
      </c>
      <c r="S1272" s="15">
        <v>76</v>
      </c>
      <c r="T1272" s="15">
        <v>2</v>
      </c>
      <c r="U1272" s="15">
        <v>70</v>
      </c>
    </row>
    <row r="1273" spans="1:21" x14ac:dyDescent="0.2">
      <c r="A1273" s="15" t="s">
        <v>1251</v>
      </c>
      <c r="B1273" s="15">
        <v>50905</v>
      </c>
      <c r="C1273" s="15" t="str" cm="1">
        <f t="array" ref="C1273">IFERROR(LOOKUP(2, 1/(coordinates!$A$2:$A$148&lt;=B1273)/(coordinates!$B$2:$B$148&gt;=B1273), coordinates!$C$2:$C$148), "-")</f>
        <v>U54</v>
      </c>
      <c r="D1273" s="15" t="str">
        <f>IFERROR(LOOKUP(2, 1/(coordinates!$A$2:$A$148&lt;=$B1273)/(coordinates!$B$2:$B$148&gt;=$B1273), coordinates!$D$2:$D$148), "-")</f>
        <v>protein UL84</v>
      </c>
      <c r="E1273" s="15" t="str">
        <f>IFERROR(LOOKUP(2, 1/(coordinates!$A$2:$A$148&lt;=$B1273)/(coordinates!$B$2:$B$148&gt;=$B1273), coordinates!$E$2:$E$148), "-")</f>
        <v>involved in gene regulation; involved in DNA replication; DURP family</v>
      </c>
      <c r="F1273" s="15" t="s">
        <v>366</v>
      </c>
      <c r="G1273" s="15" t="s">
        <v>367</v>
      </c>
      <c r="H1273" s="21" t="s">
        <v>368</v>
      </c>
      <c r="I1273" s="15" t="s">
        <v>18</v>
      </c>
      <c r="J1273" s="15">
        <v>80</v>
      </c>
      <c r="K1273" s="15">
        <v>0</v>
      </c>
      <c r="L1273" s="15">
        <v>8</v>
      </c>
      <c r="M1273" s="15">
        <v>50905</v>
      </c>
      <c r="N1273" s="15" t="str" cm="1">
        <f t="array" ref="N1273">IFERROR(LOOKUP(2, 1/(coordinates!$A$2:$A$148&lt;=M1273)/(coordinates!$B$2:$B$148&gt;=M1273), coordinates!$C$2:$C$148), "-")</f>
        <v>U54</v>
      </c>
      <c r="O1273" s="15" t="s">
        <v>10</v>
      </c>
      <c r="P1273" s="15" t="s">
        <v>9</v>
      </c>
      <c r="Q1273" s="26">
        <v>53004</v>
      </c>
      <c r="R1273" s="15" t="s">
        <v>11</v>
      </c>
      <c r="S1273" s="15">
        <v>70</v>
      </c>
      <c r="T1273" s="15">
        <v>0</v>
      </c>
      <c r="U1273" s="15">
        <v>67</v>
      </c>
    </row>
    <row r="1274" spans="1:21" x14ac:dyDescent="0.2">
      <c r="A1274" s="15" t="s">
        <v>75</v>
      </c>
      <c r="B1274" s="15">
        <f>B1273</f>
        <v>50905</v>
      </c>
      <c r="C1274" s="15" t="s">
        <v>75</v>
      </c>
      <c r="D1274" s="15" t="str">
        <f>IFERROR(LOOKUP(2, 1/(coordinates!$A$2:$A$148&lt;=$B1274)/(coordinates!$B$2:$B$148&gt;=$B1274), coordinates!$D$2:$D$148), "-")</f>
        <v>protein UL84</v>
      </c>
      <c r="E1274" s="15" t="str">
        <f>IFERROR(LOOKUP(2, 1/(coordinates!$A$2:$A$148&lt;=$B1274)/(coordinates!$B$2:$B$148&gt;=$B1274), coordinates!$E$2:$E$148), "-")</f>
        <v>involved in gene regulation; involved in DNA replication; DURP family</v>
      </c>
      <c r="F1274" s="15" t="s">
        <v>75</v>
      </c>
      <c r="G1274" s="15" t="s">
        <v>75</v>
      </c>
      <c r="M1274" s="15">
        <v>50908</v>
      </c>
      <c r="N1274" s="15" t="str" cm="1">
        <f t="array" ref="N1274">IFERROR(LOOKUP(2, 1/(coordinates!$A$2:$A$148&lt;=M1274)/(coordinates!$B$2:$B$148&gt;=M1274), coordinates!$C$2:$C$148), "-")</f>
        <v>U54</v>
      </c>
      <c r="O1274" s="15" t="s">
        <v>9</v>
      </c>
      <c r="P1274" s="15" t="s">
        <v>12</v>
      </c>
      <c r="Q1274" s="26">
        <v>29995</v>
      </c>
      <c r="R1274" s="15" t="s">
        <v>11</v>
      </c>
      <c r="S1274" s="15">
        <v>71</v>
      </c>
      <c r="T1274" s="15">
        <v>1</v>
      </c>
      <c r="U1274" s="15">
        <v>55</v>
      </c>
    </row>
    <row r="1275" spans="1:21" x14ac:dyDescent="0.2">
      <c r="A1275" s="15" t="s">
        <v>1251</v>
      </c>
      <c r="B1275" s="15">
        <v>50953</v>
      </c>
      <c r="C1275" s="15" t="str" cm="1">
        <f t="array" ref="C1275">IFERROR(LOOKUP(2, 1/(coordinates!$A$2:$A$148&lt;=B1275)/(coordinates!$B$2:$B$148&gt;=B1275), coordinates!$C$2:$C$148), "-")</f>
        <v>U54</v>
      </c>
      <c r="D1275" s="15" t="str">
        <f>IFERROR(LOOKUP(2, 1/(coordinates!$A$2:$A$148&lt;=$B1275)/(coordinates!$B$2:$B$148&gt;=$B1275), coordinates!$D$2:$D$148), "-")</f>
        <v>protein UL84</v>
      </c>
      <c r="E1275" s="15" t="str">
        <f>IFERROR(LOOKUP(2, 1/(coordinates!$A$2:$A$148&lt;=$B1275)/(coordinates!$B$2:$B$148&gt;=$B1275), coordinates!$E$2:$E$148), "-")</f>
        <v>involved in gene regulation; involved in DNA replication; DURP family</v>
      </c>
      <c r="F1275" s="15" t="s">
        <v>12</v>
      </c>
      <c r="G1275" s="15" t="s">
        <v>9</v>
      </c>
      <c r="H1275" s="21" t="s">
        <v>369</v>
      </c>
      <c r="I1275" s="15" t="s">
        <v>11</v>
      </c>
      <c r="J1275" s="15">
        <v>101</v>
      </c>
      <c r="K1275" s="15">
        <v>0</v>
      </c>
      <c r="L1275" s="15">
        <v>1</v>
      </c>
      <c r="M1275" s="15">
        <v>50953</v>
      </c>
      <c r="N1275" s="15" t="str" cm="1">
        <f t="array" ref="N1275">IFERROR(LOOKUP(2, 1/(coordinates!$A$2:$A$148&lt;=M1275)/(coordinates!$B$2:$B$148&gt;=M1275), coordinates!$C$2:$C$148), "-")</f>
        <v>U54</v>
      </c>
      <c r="O1275" s="15" t="s">
        <v>12</v>
      </c>
      <c r="P1275" s="15" t="s">
        <v>9</v>
      </c>
      <c r="Q1275" s="26">
        <v>46015</v>
      </c>
      <c r="R1275" s="15" t="s">
        <v>11</v>
      </c>
      <c r="S1275" s="15">
        <v>71</v>
      </c>
      <c r="T1275" s="15">
        <v>2</v>
      </c>
      <c r="U1275" s="15">
        <v>67</v>
      </c>
    </row>
    <row r="1276" spans="1:21" x14ac:dyDescent="0.2">
      <c r="A1276" s="15" t="s">
        <v>1251</v>
      </c>
      <c r="B1276" s="15">
        <v>51018</v>
      </c>
      <c r="C1276" s="15" t="str" cm="1">
        <f t="array" ref="C1276">IFERROR(LOOKUP(2, 1/(coordinates!$A$2:$A$148&lt;=B1276)/(coordinates!$B$2:$B$148&gt;=B1276), coordinates!$C$2:$C$148), "-")</f>
        <v>U54</v>
      </c>
      <c r="D1276" s="15" t="str">
        <f>IFERROR(LOOKUP(2, 1/(coordinates!$A$2:$A$148&lt;=$B1276)/(coordinates!$B$2:$B$148&gt;=$B1276), coordinates!$D$2:$D$148), "-")</f>
        <v>protein UL84</v>
      </c>
      <c r="E1276" s="15" t="str">
        <f>IFERROR(LOOKUP(2, 1/(coordinates!$A$2:$A$148&lt;=$B1276)/(coordinates!$B$2:$B$148&gt;=$B1276), coordinates!$E$2:$E$148), "-")</f>
        <v>involved in gene regulation; involved in DNA replication; DURP family</v>
      </c>
      <c r="F1276" s="15" t="s">
        <v>12</v>
      </c>
      <c r="G1276" s="15" t="s">
        <v>9</v>
      </c>
      <c r="H1276" s="21" t="s">
        <v>370</v>
      </c>
      <c r="I1276" s="15" t="s">
        <v>11</v>
      </c>
      <c r="J1276" s="15">
        <v>86</v>
      </c>
      <c r="K1276" s="15">
        <v>0</v>
      </c>
      <c r="L1276" s="15">
        <v>86</v>
      </c>
      <c r="M1276" s="15">
        <v>51018</v>
      </c>
      <c r="N1276" s="15" t="str" cm="1">
        <f t="array" ref="N1276">IFERROR(LOOKUP(2, 1/(coordinates!$A$2:$A$148&lt;=M1276)/(coordinates!$B$2:$B$148&gt;=M1276), coordinates!$C$2:$C$148), "-")</f>
        <v>U54</v>
      </c>
      <c r="O1276" s="15" t="s">
        <v>12</v>
      </c>
      <c r="P1276" s="15" t="s">
        <v>9</v>
      </c>
      <c r="Q1276" s="26">
        <v>41348</v>
      </c>
      <c r="R1276" s="15" t="s">
        <v>11</v>
      </c>
      <c r="S1276" s="15">
        <v>73</v>
      </c>
      <c r="T1276" s="15">
        <v>1</v>
      </c>
      <c r="U1276" s="15">
        <v>70</v>
      </c>
    </row>
    <row r="1277" spans="1:21" x14ac:dyDescent="0.2">
      <c r="A1277" s="15" t="s">
        <v>1251</v>
      </c>
      <c r="B1277" s="15">
        <v>51058</v>
      </c>
      <c r="C1277" s="15" t="str" cm="1">
        <f t="array" ref="C1277">IFERROR(LOOKUP(2, 1/(coordinates!$A$2:$A$148&lt;=B1277)/(coordinates!$B$2:$B$148&gt;=B1277), coordinates!$C$2:$C$148), "-")</f>
        <v>U54</v>
      </c>
      <c r="D1277" s="15" t="str">
        <f>IFERROR(LOOKUP(2, 1/(coordinates!$A$2:$A$148&lt;=$B1277)/(coordinates!$B$2:$B$148&gt;=$B1277), coordinates!$D$2:$D$148), "-")</f>
        <v>protein UL84</v>
      </c>
      <c r="E1277" s="15" t="str">
        <f>IFERROR(LOOKUP(2, 1/(coordinates!$A$2:$A$148&lt;=$B1277)/(coordinates!$B$2:$B$148&gt;=$B1277), coordinates!$E$2:$E$148), "-")</f>
        <v>involved in gene regulation; involved in DNA replication; DURP family</v>
      </c>
      <c r="F1277" s="15" t="s">
        <v>12</v>
      </c>
      <c r="G1277" s="15" t="s">
        <v>9</v>
      </c>
      <c r="H1277" s="21" t="s">
        <v>371</v>
      </c>
      <c r="I1277" s="15" t="s">
        <v>11</v>
      </c>
      <c r="J1277" s="15">
        <v>85</v>
      </c>
      <c r="K1277" s="15">
        <v>0</v>
      </c>
      <c r="L1277" s="15">
        <v>85</v>
      </c>
      <c r="M1277" s="15">
        <v>51058</v>
      </c>
      <c r="N1277" s="15" t="str" cm="1">
        <f t="array" ref="N1277">IFERROR(LOOKUP(2, 1/(coordinates!$A$2:$A$148&lt;=M1277)/(coordinates!$B$2:$B$148&gt;=M1277), coordinates!$C$2:$C$148), "-")</f>
        <v>U54</v>
      </c>
      <c r="O1277" s="15" t="s">
        <v>12</v>
      </c>
      <c r="P1277" s="15" t="s">
        <v>9</v>
      </c>
      <c r="Q1277" s="21" t="s">
        <v>372</v>
      </c>
      <c r="R1277" s="15" t="s">
        <v>11</v>
      </c>
      <c r="S1277" s="15">
        <v>72</v>
      </c>
      <c r="T1277" s="15">
        <v>0</v>
      </c>
      <c r="U1277" s="15">
        <v>68</v>
      </c>
    </row>
    <row r="1278" spans="1:21" x14ac:dyDescent="0.2">
      <c r="A1278" s="15" t="s">
        <v>1251</v>
      </c>
      <c r="B1278" s="15">
        <v>51175</v>
      </c>
      <c r="C1278" s="15" t="str" cm="1">
        <f t="array" ref="C1278">IFERROR(LOOKUP(2, 1/(coordinates!$A$2:$A$148&lt;=B1278)/(coordinates!$B$2:$B$148&gt;=B1278), coordinates!$C$2:$C$148), "-")</f>
        <v>U54</v>
      </c>
      <c r="D1278" s="15" t="str">
        <f>IFERROR(LOOKUP(2, 1/(coordinates!$A$2:$A$148&lt;=$B1278)/(coordinates!$B$2:$B$148&gt;=$B1278), coordinates!$D$2:$D$148), "-")</f>
        <v>protein UL84</v>
      </c>
      <c r="E1278" s="15" t="str">
        <f>IFERROR(LOOKUP(2, 1/(coordinates!$A$2:$A$148&lt;=$B1278)/(coordinates!$B$2:$B$148&gt;=$B1278), coordinates!$E$2:$E$148), "-")</f>
        <v>involved in gene regulation; involved in DNA replication; DURP family</v>
      </c>
      <c r="F1278" s="15" t="s">
        <v>373</v>
      </c>
      <c r="G1278" s="15" t="s">
        <v>374</v>
      </c>
      <c r="H1278" s="21" t="s">
        <v>375</v>
      </c>
      <c r="I1278" s="15" t="s">
        <v>18</v>
      </c>
      <c r="J1278" s="15">
        <v>97</v>
      </c>
      <c r="K1278" s="15">
        <v>0</v>
      </c>
      <c r="L1278" s="15">
        <v>97</v>
      </c>
      <c r="M1278" s="15">
        <v>51175</v>
      </c>
      <c r="N1278" s="15" t="str" cm="1">
        <f t="array" ref="N1278">IFERROR(LOOKUP(2, 1/(coordinates!$A$2:$A$148&lt;=M1278)/(coordinates!$B$2:$B$148&gt;=M1278), coordinates!$C$2:$C$148), "-")</f>
        <v>U54</v>
      </c>
      <c r="O1278" s="15" t="s">
        <v>9</v>
      </c>
      <c r="P1278" s="15" t="s">
        <v>12</v>
      </c>
      <c r="Q1278" s="26">
        <v>30141</v>
      </c>
      <c r="R1278" s="15" t="s">
        <v>11</v>
      </c>
      <c r="S1278" s="15">
        <v>68</v>
      </c>
      <c r="T1278" s="15">
        <v>7</v>
      </c>
      <c r="U1278" s="15">
        <v>50</v>
      </c>
    </row>
    <row r="1279" spans="1:21" customFormat="1" x14ac:dyDescent="0.2">
      <c r="C1279" s="15"/>
      <c r="D1279" s="15"/>
      <c r="E1279" s="15"/>
      <c r="H1279" s="1"/>
      <c r="M1279">
        <v>51179</v>
      </c>
      <c r="N1279" t="str" cm="1">
        <f t="array" ref="N1279">IFERROR(LOOKUP(2, 1/(coordinates!$A$2:$A$148&lt;=M1279)/(coordinates!$B$2:$B$148&gt;=M1279), coordinates!$C$2:$C$148), "-")</f>
        <v>U54</v>
      </c>
      <c r="O1279" t="s">
        <v>13</v>
      </c>
      <c r="P1279" t="s">
        <v>10</v>
      </c>
      <c r="Q1279" s="1" t="s">
        <v>376</v>
      </c>
      <c r="R1279" t="s">
        <v>11</v>
      </c>
      <c r="S1279">
        <v>66</v>
      </c>
      <c r="T1279">
        <v>4</v>
      </c>
      <c r="U1279">
        <v>58</v>
      </c>
    </row>
    <row r="1280" spans="1:21" x14ac:dyDescent="0.2">
      <c r="A1280" s="15" t="s">
        <v>1251</v>
      </c>
      <c r="B1280" s="15">
        <v>51187</v>
      </c>
      <c r="C1280" s="15" t="str" cm="1">
        <f t="array" ref="C1280">IFERROR(LOOKUP(2, 1/(coordinates!$A$2:$A$148&lt;=B1280)/(coordinates!$B$2:$B$148&gt;=B1280), coordinates!$C$2:$C$148), "-")</f>
        <v>U54</v>
      </c>
      <c r="D1280" s="15" t="str">
        <f>IFERROR(LOOKUP(2, 1/(coordinates!$A$2:$A$148&lt;=$B1280)/(coordinates!$B$2:$B$148&gt;=$B1280), coordinates!$D$2:$D$148), "-")</f>
        <v>protein UL84</v>
      </c>
      <c r="E1280" s="15" t="str">
        <f>IFERROR(LOOKUP(2, 1/(coordinates!$A$2:$A$148&lt;=$B1280)/(coordinates!$B$2:$B$148&gt;=$B1280), coordinates!$E$2:$E$148), "-")</f>
        <v>involved in gene regulation; involved in DNA replication; DURP family</v>
      </c>
      <c r="F1280" s="15" t="s">
        <v>13</v>
      </c>
      <c r="G1280" s="15" t="s">
        <v>10</v>
      </c>
      <c r="H1280" s="21" t="s">
        <v>377</v>
      </c>
      <c r="I1280" s="15" t="s">
        <v>11</v>
      </c>
      <c r="J1280" s="15">
        <v>99</v>
      </c>
      <c r="K1280" s="15">
        <v>0</v>
      </c>
      <c r="L1280" s="15">
        <v>99</v>
      </c>
      <c r="M1280" s="15">
        <v>51187</v>
      </c>
      <c r="N1280" s="15" t="str" cm="1">
        <f t="array" ref="N1280">IFERROR(LOOKUP(2, 1/(coordinates!$A$2:$A$148&lt;=M1280)/(coordinates!$B$2:$B$148&gt;=M1280), coordinates!$C$2:$C$148), "-")</f>
        <v>U54</v>
      </c>
      <c r="O1280" s="15" t="s">
        <v>13</v>
      </c>
      <c r="P1280" s="15" t="s">
        <v>10</v>
      </c>
      <c r="Q1280" s="26">
        <v>33245</v>
      </c>
      <c r="R1280" s="15" t="s">
        <v>11</v>
      </c>
      <c r="S1280" s="15">
        <v>66</v>
      </c>
      <c r="T1280" s="15">
        <v>5</v>
      </c>
      <c r="U1280" s="15">
        <v>46</v>
      </c>
    </row>
    <row r="1281" spans="1:21" x14ac:dyDescent="0.2">
      <c r="A1281" s="15" t="s">
        <v>1251</v>
      </c>
      <c r="B1281" s="15">
        <v>51514</v>
      </c>
      <c r="C1281" s="15" t="str" cm="1">
        <f t="array" ref="C1281">IFERROR(LOOKUP(2, 1/(coordinates!$A$2:$A$148&lt;=B1281)/(coordinates!$B$2:$B$148&gt;=B1281), coordinates!$C$2:$C$148), "-")</f>
        <v>U54</v>
      </c>
      <c r="D1281" s="15" t="str">
        <f>IFERROR(LOOKUP(2, 1/(coordinates!$A$2:$A$148&lt;=$B1281)/(coordinates!$B$2:$B$148&gt;=$B1281), coordinates!$D$2:$D$148), "-")</f>
        <v>protein UL84</v>
      </c>
      <c r="E1281" s="15" t="str">
        <f>IFERROR(LOOKUP(2, 1/(coordinates!$A$2:$A$148&lt;=$B1281)/(coordinates!$B$2:$B$148&gt;=$B1281), coordinates!$E$2:$E$148), "-")</f>
        <v>involved in gene regulation; involved in DNA replication; DURP family</v>
      </c>
      <c r="F1281" s="15" t="s">
        <v>9</v>
      </c>
      <c r="G1281" s="15" t="s">
        <v>12</v>
      </c>
      <c r="H1281" s="21" t="s">
        <v>378</v>
      </c>
      <c r="I1281" s="15" t="s">
        <v>11</v>
      </c>
      <c r="J1281" s="15">
        <v>132</v>
      </c>
      <c r="K1281" s="15">
        <v>0</v>
      </c>
      <c r="L1281" s="15">
        <v>132</v>
      </c>
      <c r="M1281" s="15">
        <v>51514</v>
      </c>
      <c r="N1281" s="15" t="str" cm="1">
        <f t="array" ref="N1281">IFERROR(LOOKUP(2, 1/(coordinates!$A$2:$A$148&lt;=M1281)/(coordinates!$B$2:$B$148&gt;=M1281), coordinates!$C$2:$C$148), "-")</f>
        <v>U54</v>
      </c>
      <c r="O1281" s="15" t="s">
        <v>9</v>
      </c>
      <c r="P1281" s="15" t="s">
        <v>12</v>
      </c>
      <c r="Q1281" s="26">
        <v>46757</v>
      </c>
      <c r="R1281" s="15" t="s">
        <v>11</v>
      </c>
      <c r="S1281" s="15">
        <v>58</v>
      </c>
      <c r="T1281" s="15">
        <v>0</v>
      </c>
      <c r="U1281" s="15">
        <v>53</v>
      </c>
    </row>
    <row r="1282" spans="1:21" x14ac:dyDescent="0.2">
      <c r="A1282" s="15" t="s">
        <v>1251</v>
      </c>
      <c r="B1282" s="15">
        <v>52393</v>
      </c>
      <c r="C1282" s="15" t="str" cm="1">
        <f t="array" ref="C1282">IFERROR(LOOKUP(2, 1/(coordinates!$A$2:$A$148&lt;=B1282)/(coordinates!$B$2:$B$148&gt;=B1282), coordinates!$C$2:$C$148), "-")</f>
        <v>U53/U53.5</v>
      </c>
      <c r="D1282" s="15" t="str">
        <f>IFERROR(LOOKUP(2, 1/(coordinates!$A$2:$A$148&lt;=$B1282)/(coordinates!$B$2:$B$148&gt;=$B1282), coordinates!$D$2:$D$148), "-")</f>
        <v>capsid maturation protease/capsid scaffold protein</v>
      </c>
      <c r="E1282" s="15" t="str">
        <f>IFERROR(LOOKUP(2, 1/(coordinates!$A$2:$A$148&lt;=$B1282)/(coordinates!$B$2:$B$148&gt;=$B1282), coordinates!$E$2:$E$148), "-")</f>
        <v>EC_number 3.4.21.97; serine protease (N-terminal region); minor scaffold protein (remainder of protein, clipped near C terminus); involved in capsid morphogenesis | clipped near C terminus; involved in capsid morphogenesis</v>
      </c>
      <c r="F1282" s="15" t="s">
        <v>10</v>
      </c>
      <c r="G1282" s="15" t="s">
        <v>13</v>
      </c>
      <c r="H1282" s="21" t="s">
        <v>379</v>
      </c>
      <c r="I1282" s="15" t="s">
        <v>11</v>
      </c>
      <c r="J1282" s="15">
        <v>97</v>
      </c>
      <c r="K1282" s="15">
        <v>0</v>
      </c>
      <c r="L1282" s="15">
        <v>97</v>
      </c>
      <c r="M1282" s="15">
        <v>52393</v>
      </c>
      <c r="N1282" s="15" t="str" cm="1">
        <f t="array" ref="N1282">IFERROR(LOOKUP(2, 1/(coordinates!$A$2:$A$148&lt;=M1282)/(coordinates!$B$2:$B$148&gt;=M1282), coordinates!$C$2:$C$148), "-")</f>
        <v>U53/U53.5</v>
      </c>
      <c r="O1282" s="15" t="s">
        <v>10</v>
      </c>
      <c r="P1282" s="15" t="s">
        <v>13</v>
      </c>
      <c r="Q1282" s="26">
        <v>39661</v>
      </c>
      <c r="R1282" s="15" t="s">
        <v>11</v>
      </c>
      <c r="S1282" s="15">
        <v>81</v>
      </c>
      <c r="T1282" s="15">
        <v>0</v>
      </c>
      <c r="U1282" s="15">
        <v>78</v>
      </c>
    </row>
    <row r="1283" spans="1:21" x14ac:dyDescent="0.2">
      <c r="A1283" s="15" t="s">
        <v>1251</v>
      </c>
      <c r="B1283" s="15">
        <v>52399</v>
      </c>
      <c r="C1283" s="15" t="str" cm="1">
        <f t="array" ref="C1283">IFERROR(LOOKUP(2, 1/(coordinates!$A$2:$A$148&lt;=B1283)/(coordinates!$B$2:$B$148&gt;=B1283), coordinates!$C$2:$C$148), "-")</f>
        <v>U53/U53.5</v>
      </c>
      <c r="D1283" s="15" t="str">
        <f>IFERROR(LOOKUP(2, 1/(coordinates!$A$2:$A$148&lt;=$B1283)/(coordinates!$B$2:$B$148&gt;=$B1283), coordinates!$D$2:$D$148), "-")</f>
        <v>capsid maturation protease/capsid scaffold protein</v>
      </c>
      <c r="E1283" s="15" t="str">
        <f>IFERROR(LOOKUP(2, 1/(coordinates!$A$2:$A$148&lt;=$B1283)/(coordinates!$B$2:$B$148&gt;=$B1283), coordinates!$E$2:$E$148), "-")</f>
        <v>EC_number 3.4.21.97; serine protease (N-terminal region); minor scaffold protein (remainder of protein, clipped near C terminus); involved in capsid morphogenesis | clipped near C terminus; involved in capsid morphogenesis</v>
      </c>
      <c r="F1283" s="15" t="s">
        <v>13</v>
      </c>
      <c r="G1283" s="15" t="s">
        <v>10</v>
      </c>
      <c r="H1283" s="21" t="s">
        <v>380</v>
      </c>
      <c r="I1283" s="15" t="s">
        <v>11</v>
      </c>
      <c r="J1283" s="15">
        <v>99</v>
      </c>
      <c r="K1283" s="15">
        <v>0</v>
      </c>
      <c r="L1283" s="15">
        <v>99</v>
      </c>
      <c r="M1283" s="15">
        <v>52399</v>
      </c>
      <c r="N1283" s="15" t="str" cm="1">
        <f t="array" ref="N1283">IFERROR(LOOKUP(2, 1/(coordinates!$A$2:$A$148&lt;=M1283)/(coordinates!$B$2:$B$148&gt;=M1283), coordinates!$C$2:$C$148), "-")</f>
        <v>U53/U53.5</v>
      </c>
      <c r="O1283" s="15" t="s">
        <v>13</v>
      </c>
      <c r="P1283" s="15" t="s">
        <v>10</v>
      </c>
      <c r="Q1283" s="26">
        <v>32242</v>
      </c>
      <c r="R1283" s="15" t="s">
        <v>11</v>
      </c>
      <c r="S1283" s="15">
        <v>85</v>
      </c>
      <c r="T1283" s="15">
        <v>7</v>
      </c>
      <c r="U1283" s="15">
        <v>73</v>
      </c>
    </row>
    <row r="1284" spans="1:21" x14ac:dyDescent="0.2">
      <c r="A1284" s="15" t="s">
        <v>1251</v>
      </c>
      <c r="B1284" s="15">
        <v>52405</v>
      </c>
      <c r="C1284" s="15" t="str" cm="1">
        <f t="array" ref="C1284">IFERROR(LOOKUP(2, 1/(coordinates!$A$2:$A$148&lt;=B1284)/(coordinates!$B$2:$B$148&gt;=B1284), coordinates!$C$2:$C$148), "-")</f>
        <v>U53/U53.5</v>
      </c>
      <c r="D1284" s="15" t="str">
        <f>IFERROR(LOOKUP(2, 1/(coordinates!$A$2:$A$148&lt;=$B1284)/(coordinates!$B$2:$B$148&gt;=$B1284), coordinates!$D$2:$D$148), "-")</f>
        <v>capsid maturation protease/capsid scaffold protein</v>
      </c>
      <c r="E1284" s="15" t="str">
        <f>IFERROR(LOOKUP(2, 1/(coordinates!$A$2:$A$148&lt;=$B1284)/(coordinates!$B$2:$B$148&gt;=$B1284), coordinates!$E$2:$E$148), "-")</f>
        <v>EC_number 3.4.21.97; serine protease (N-terminal region); minor scaffold protein (remainder of protein, clipped near C terminus); involved in capsid morphogenesis | clipped near C terminus; involved in capsid morphogenesis</v>
      </c>
      <c r="F1284" s="15" t="s">
        <v>10</v>
      </c>
      <c r="G1284" s="15" t="s">
        <v>13</v>
      </c>
      <c r="H1284" s="21" t="s">
        <v>381</v>
      </c>
      <c r="I1284" s="15" t="s">
        <v>11</v>
      </c>
      <c r="J1284" s="15">
        <v>97</v>
      </c>
      <c r="K1284" s="15">
        <v>0</v>
      </c>
      <c r="L1284" s="15">
        <v>97</v>
      </c>
      <c r="M1284" s="15">
        <v>52405</v>
      </c>
      <c r="N1284" s="15" t="str" cm="1">
        <f t="array" ref="N1284">IFERROR(LOOKUP(2, 1/(coordinates!$A$2:$A$148&lt;=M1284)/(coordinates!$B$2:$B$148&gt;=M1284), coordinates!$C$2:$C$148), "-")</f>
        <v>U53/U53.5</v>
      </c>
      <c r="O1284" s="15" t="s">
        <v>10</v>
      </c>
      <c r="P1284" s="15" t="s">
        <v>13</v>
      </c>
      <c r="Q1284" s="26">
        <v>47476</v>
      </c>
      <c r="R1284" s="15" t="s">
        <v>11</v>
      </c>
      <c r="S1284" s="15">
        <v>84</v>
      </c>
      <c r="T1284" s="15">
        <v>3</v>
      </c>
      <c r="U1284" s="15">
        <v>78</v>
      </c>
    </row>
    <row r="1285" spans="1:21" x14ac:dyDescent="0.2">
      <c r="A1285" s="15" t="s">
        <v>1251</v>
      </c>
      <c r="B1285" s="15">
        <v>52416</v>
      </c>
      <c r="C1285" s="15" t="str" cm="1">
        <f t="array" ref="C1285">IFERROR(LOOKUP(2, 1/(coordinates!$A$2:$A$148&lt;=B1285)/(coordinates!$B$2:$B$148&gt;=B1285), coordinates!$C$2:$C$148), "-")</f>
        <v>U53/U53.5</v>
      </c>
      <c r="D1285" s="15" t="str">
        <f>IFERROR(LOOKUP(2, 1/(coordinates!$A$2:$A$148&lt;=$B1285)/(coordinates!$B$2:$B$148&gt;=$B1285), coordinates!$D$2:$D$148), "-")</f>
        <v>capsid maturation protease/capsid scaffold protein</v>
      </c>
      <c r="E1285" s="15" t="str">
        <f>IFERROR(LOOKUP(2, 1/(coordinates!$A$2:$A$148&lt;=$B1285)/(coordinates!$B$2:$B$148&gt;=$B1285), coordinates!$E$2:$E$148), "-")</f>
        <v>EC_number 3.4.21.97; serine protease (N-terminal region); minor scaffold protein (remainder of protein, clipped near C terminus); involved in capsid morphogenesis | clipped near C terminus; involved in capsid morphogenesis</v>
      </c>
      <c r="F1285" s="15" t="s">
        <v>12</v>
      </c>
      <c r="G1285" s="15" t="s">
        <v>9</v>
      </c>
      <c r="H1285" s="21" t="s">
        <v>382</v>
      </c>
      <c r="I1285" s="15" t="s">
        <v>11</v>
      </c>
      <c r="J1285" s="15">
        <v>102</v>
      </c>
      <c r="K1285" s="15">
        <v>2</v>
      </c>
      <c r="L1285" s="15">
        <v>1</v>
      </c>
      <c r="M1285" s="15">
        <v>52416</v>
      </c>
      <c r="N1285" s="15" t="str" cm="1">
        <f t="array" ref="N1285">IFERROR(LOOKUP(2, 1/(coordinates!$A$2:$A$148&lt;=M1285)/(coordinates!$B$2:$B$148&gt;=M1285), coordinates!$C$2:$C$148), "-")</f>
        <v>U53/U53.5</v>
      </c>
      <c r="O1285" s="15" t="s">
        <v>12</v>
      </c>
      <c r="P1285" s="15" t="s">
        <v>9</v>
      </c>
      <c r="Q1285" s="26">
        <v>37939</v>
      </c>
      <c r="R1285" s="15" t="s">
        <v>11</v>
      </c>
      <c r="S1285" s="15">
        <v>81</v>
      </c>
      <c r="T1285" s="15">
        <v>3</v>
      </c>
      <c r="U1285" s="15">
        <v>76</v>
      </c>
    </row>
    <row r="1286" spans="1:21" x14ac:dyDescent="0.2">
      <c r="A1286" s="15" t="s">
        <v>1251</v>
      </c>
      <c r="B1286" s="15">
        <v>52506</v>
      </c>
      <c r="C1286" s="15" t="str" cm="1">
        <f t="array" ref="C1286">IFERROR(LOOKUP(2, 1/(coordinates!$A$2:$A$148&lt;=B1286)/(coordinates!$B$2:$B$148&gt;=B1286), coordinates!$C$2:$C$148), "-")</f>
        <v>U53/U53.5</v>
      </c>
      <c r="D1286" s="15" t="str">
        <f>IFERROR(LOOKUP(2, 1/(coordinates!$A$2:$A$148&lt;=$B1286)/(coordinates!$B$2:$B$148&gt;=$B1286), coordinates!$D$2:$D$148), "-")</f>
        <v>capsid maturation protease/capsid scaffold protein</v>
      </c>
      <c r="E1286" s="15" t="str">
        <f>IFERROR(LOOKUP(2, 1/(coordinates!$A$2:$A$148&lt;=$B1286)/(coordinates!$B$2:$B$148&gt;=$B1286), coordinates!$E$2:$E$148), "-")</f>
        <v>EC_number 3.4.21.97; serine protease (N-terminal region); minor scaffold protein (remainder of protein, clipped near C terminus); involved in capsid morphogenesis | clipped near C terminus; involved in capsid morphogenesis</v>
      </c>
      <c r="F1286" s="15" t="s">
        <v>186</v>
      </c>
      <c r="G1286" s="15" t="s">
        <v>32</v>
      </c>
      <c r="H1286" s="21" t="s">
        <v>383</v>
      </c>
      <c r="I1286" s="15" t="s">
        <v>18</v>
      </c>
      <c r="J1286" s="15">
        <v>102</v>
      </c>
      <c r="K1286" s="15">
        <v>4</v>
      </c>
      <c r="L1286" s="15">
        <v>98</v>
      </c>
      <c r="M1286" s="15">
        <v>52506</v>
      </c>
      <c r="N1286" s="15" t="str" cm="1">
        <f t="array" ref="N1286">IFERROR(LOOKUP(2, 1/(coordinates!$A$2:$A$148&lt;=M1286)/(coordinates!$B$2:$B$148&gt;=M1286), coordinates!$C$2:$C$148), "-")</f>
        <v>U53/U53.5</v>
      </c>
      <c r="O1286" s="15" t="s">
        <v>186</v>
      </c>
      <c r="P1286" s="15" t="s">
        <v>32</v>
      </c>
      <c r="Q1286" s="21" t="s">
        <v>384</v>
      </c>
      <c r="R1286" s="15" t="s">
        <v>18</v>
      </c>
      <c r="S1286" s="15">
        <v>79</v>
      </c>
      <c r="T1286" s="15">
        <v>1</v>
      </c>
      <c r="U1286" s="15">
        <v>69</v>
      </c>
    </row>
    <row r="1287" spans="1:21" x14ac:dyDescent="0.2">
      <c r="A1287" s="15" t="s">
        <v>1251</v>
      </c>
      <c r="B1287" s="15">
        <v>52647</v>
      </c>
      <c r="C1287" s="15" t="str" cm="1">
        <f t="array" ref="C1287">IFERROR(LOOKUP(2, 1/(coordinates!$A$2:$A$148&lt;=B1287)/(coordinates!$B$2:$B$148&gt;=B1287), coordinates!$C$2:$C$148), "-")</f>
        <v>U53/U53.5</v>
      </c>
      <c r="D1287" s="15" t="str">
        <f>IFERROR(LOOKUP(2, 1/(coordinates!$A$2:$A$148&lt;=$B1287)/(coordinates!$B$2:$B$148&gt;=$B1287), coordinates!$D$2:$D$148), "-")</f>
        <v>capsid maturation protease/capsid scaffold protein</v>
      </c>
      <c r="E1287" s="15" t="str">
        <f>IFERROR(LOOKUP(2, 1/(coordinates!$A$2:$A$148&lt;=$B1287)/(coordinates!$B$2:$B$148&gt;=$B1287), coordinates!$E$2:$E$148), "-")</f>
        <v>EC_number 3.4.21.97; serine protease (N-terminal region); minor scaffold protein (remainder of protein, clipped near C terminus); involved in capsid morphogenesis | clipped near C terminus; involved in capsid morphogenesis</v>
      </c>
      <c r="F1287" s="15" t="s">
        <v>9</v>
      </c>
      <c r="G1287" s="15" t="s">
        <v>10</v>
      </c>
      <c r="H1287" s="21" t="s">
        <v>385</v>
      </c>
      <c r="I1287" s="15" t="s">
        <v>11</v>
      </c>
      <c r="J1287" s="15">
        <v>115</v>
      </c>
      <c r="K1287" s="15">
        <v>0</v>
      </c>
      <c r="L1287" s="15">
        <v>115</v>
      </c>
      <c r="M1287" s="15">
        <v>52647</v>
      </c>
      <c r="N1287" s="15" t="str" cm="1">
        <f t="array" ref="N1287">IFERROR(LOOKUP(2, 1/(coordinates!$A$2:$A$148&lt;=M1287)/(coordinates!$B$2:$B$148&gt;=M1287), coordinates!$C$2:$C$148), "-")</f>
        <v>U53/U53.5</v>
      </c>
      <c r="O1287" s="15" t="s">
        <v>9</v>
      </c>
      <c r="P1287" s="15" t="s">
        <v>10</v>
      </c>
      <c r="Q1287" s="26">
        <v>41881</v>
      </c>
      <c r="R1287" s="15" t="s">
        <v>11</v>
      </c>
      <c r="S1287" s="15">
        <v>82</v>
      </c>
      <c r="T1287" s="15">
        <v>2</v>
      </c>
      <c r="U1287" s="15">
        <v>70</v>
      </c>
    </row>
    <row r="1288" spans="1:21" x14ac:dyDescent="0.2">
      <c r="A1288" s="15" t="s">
        <v>1251</v>
      </c>
      <c r="B1288" s="15">
        <v>52714</v>
      </c>
      <c r="C1288" s="15" t="str" cm="1">
        <f t="array" ref="C1288">IFERROR(LOOKUP(2, 1/(coordinates!$A$2:$A$148&lt;=B1288)/(coordinates!$B$2:$B$148&gt;=B1288), coordinates!$C$2:$C$148), "-")</f>
        <v>U53/U53.5</v>
      </c>
      <c r="D1288" s="15" t="str">
        <f>IFERROR(LOOKUP(2, 1/(coordinates!$A$2:$A$148&lt;=$B1288)/(coordinates!$B$2:$B$148&gt;=$B1288), coordinates!$D$2:$D$148), "-")</f>
        <v>capsid maturation protease/capsid scaffold protein</v>
      </c>
      <c r="E1288" s="15" t="str">
        <f>IFERROR(LOOKUP(2, 1/(coordinates!$A$2:$A$148&lt;=$B1288)/(coordinates!$B$2:$B$148&gt;=$B1288), coordinates!$E$2:$E$148), "-")</f>
        <v>EC_number 3.4.21.97; serine protease (N-terminal region); minor scaffold protein (remainder of protein, clipped near C terminus); involved in capsid morphogenesis | clipped near C terminus; involved in capsid morphogenesis</v>
      </c>
      <c r="F1288" s="15" t="s">
        <v>12</v>
      </c>
      <c r="G1288" s="15" t="s">
        <v>9</v>
      </c>
      <c r="H1288" s="21" t="s">
        <v>386</v>
      </c>
      <c r="I1288" s="15" t="s">
        <v>11</v>
      </c>
      <c r="J1288" s="15">
        <v>143</v>
      </c>
      <c r="K1288" s="15">
        <v>0</v>
      </c>
      <c r="L1288" s="15">
        <v>143</v>
      </c>
      <c r="M1288" s="15">
        <v>52714</v>
      </c>
      <c r="N1288" s="15" t="str" cm="1">
        <f t="array" ref="N1288">IFERROR(LOOKUP(2, 1/(coordinates!$A$2:$A$148&lt;=M1288)/(coordinates!$B$2:$B$148&gt;=M1288), coordinates!$C$2:$C$148), "-")</f>
        <v>U53/U53.5</v>
      </c>
      <c r="O1288" s="15" t="s">
        <v>12</v>
      </c>
      <c r="P1288" s="15" t="s">
        <v>9</v>
      </c>
      <c r="Q1288" s="26">
        <v>46472</v>
      </c>
      <c r="R1288" s="15" t="s">
        <v>11</v>
      </c>
      <c r="S1288" s="15">
        <v>80</v>
      </c>
      <c r="T1288" s="15">
        <v>0</v>
      </c>
      <c r="U1288" s="15">
        <v>78</v>
      </c>
    </row>
    <row r="1289" spans="1:21" x14ac:dyDescent="0.2">
      <c r="A1289" s="15" t="s">
        <v>1251</v>
      </c>
      <c r="B1289" s="15">
        <v>52747</v>
      </c>
      <c r="C1289" s="15" t="str" cm="1">
        <f t="array" ref="C1289">IFERROR(LOOKUP(2, 1/(coordinates!$A$2:$A$148&lt;=B1289)/(coordinates!$B$2:$B$148&gt;=B1289), coordinates!$C$2:$C$148), "-")</f>
        <v>U53/U53.5</v>
      </c>
      <c r="D1289" s="15" t="str">
        <f>IFERROR(LOOKUP(2, 1/(coordinates!$A$2:$A$148&lt;=$B1289)/(coordinates!$B$2:$B$148&gt;=$B1289), coordinates!$D$2:$D$148), "-")</f>
        <v>capsid maturation protease/capsid scaffold protein</v>
      </c>
      <c r="E1289" s="15" t="str">
        <f>IFERROR(LOOKUP(2, 1/(coordinates!$A$2:$A$148&lt;=$B1289)/(coordinates!$B$2:$B$148&gt;=$B1289), coordinates!$E$2:$E$148), "-")</f>
        <v>EC_number 3.4.21.97; serine protease (N-terminal region); minor scaffold protein (remainder of protein, clipped near C terminus); involved in capsid morphogenesis | clipped near C terminus; involved in capsid morphogenesis</v>
      </c>
      <c r="F1289" s="15" t="s">
        <v>10</v>
      </c>
      <c r="G1289" s="15" t="s">
        <v>13</v>
      </c>
      <c r="H1289" s="21" t="s">
        <v>387</v>
      </c>
      <c r="I1289" s="15" t="s">
        <v>11</v>
      </c>
      <c r="J1289" s="15">
        <v>134</v>
      </c>
      <c r="K1289" s="15">
        <v>0</v>
      </c>
      <c r="L1289" s="15">
        <v>134</v>
      </c>
      <c r="M1289" s="15">
        <v>52747</v>
      </c>
      <c r="N1289" s="15" t="str" cm="1">
        <f t="array" ref="N1289">IFERROR(LOOKUP(2, 1/(coordinates!$A$2:$A$148&lt;=M1289)/(coordinates!$B$2:$B$148&gt;=M1289), coordinates!$C$2:$C$148), "-")</f>
        <v>U53/U53.5</v>
      </c>
      <c r="O1289" s="15" t="s">
        <v>10</v>
      </c>
      <c r="P1289" s="15" t="s">
        <v>13</v>
      </c>
      <c r="Q1289" s="26">
        <v>48131</v>
      </c>
      <c r="R1289" s="15" t="s">
        <v>11</v>
      </c>
      <c r="S1289" s="15">
        <v>78</v>
      </c>
      <c r="T1289" s="15">
        <v>0</v>
      </c>
      <c r="U1289" s="15">
        <v>77</v>
      </c>
    </row>
    <row r="1290" spans="1:21" x14ac:dyDescent="0.2">
      <c r="A1290" s="15" t="s">
        <v>1251</v>
      </c>
      <c r="B1290" s="15">
        <v>52879</v>
      </c>
      <c r="C1290" s="15" t="str" cm="1">
        <f t="array" ref="C1290">IFERROR(LOOKUP(2, 1/(coordinates!$A$2:$A$148&lt;=B1290)/(coordinates!$B$2:$B$148&gt;=B1290), coordinates!$C$2:$C$148), "-")</f>
        <v>U53/U53.5</v>
      </c>
      <c r="D1290" s="15" t="str">
        <f>IFERROR(LOOKUP(2, 1/(coordinates!$A$2:$A$148&lt;=$B1290)/(coordinates!$B$2:$B$148&gt;=$B1290), coordinates!$D$2:$D$148), "-")</f>
        <v>capsid maturation protease/capsid scaffold protein</v>
      </c>
      <c r="E1290" s="15" t="str">
        <f>IFERROR(LOOKUP(2, 1/(coordinates!$A$2:$A$148&lt;=$B1290)/(coordinates!$B$2:$B$148&gt;=$B1290), coordinates!$E$2:$E$148), "-")</f>
        <v>EC_number 3.4.21.97; serine protease (N-terminal region); minor scaffold protein (remainder of protein, clipped near C terminus); involved in capsid morphogenesis | clipped near C terminus; involved in capsid morphogenesis</v>
      </c>
      <c r="F1290" s="15" t="s">
        <v>9</v>
      </c>
      <c r="G1290" s="15" t="s">
        <v>12</v>
      </c>
      <c r="H1290" s="21" t="s">
        <v>388</v>
      </c>
      <c r="I1290" s="15" t="s">
        <v>11</v>
      </c>
      <c r="J1290" s="15">
        <v>106</v>
      </c>
      <c r="K1290" s="15">
        <v>0</v>
      </c>
      <c r="L1290" s="15">
        <v>106</v>
      </c>
      <c r="M1290" s="15">
        <v>52879</v>
      </c>
      <c r="N1290" s="15" t="str" cm="1">
        <f t="array" ref="N1290">IFERROR(LOOKUP(2, 1/(coordinates!$A$2:$A$148&lt;=M1290)/(coordinates!$B$2:$B$148&gt;=M1290), coordinates!$C$2:$C$148), "-")</f>
        <v>U53/U53.5</v>
      </c>
      <c r="O1290" s="15" t="s">
        <v>9</v>
      </c>
      <c r="P1290" s="15" t="s">
        <v>12</v>
      </c>
      <c r="Q1290" s="26">
        <v>35058</v>
      </c>
      <c r="R1290" s="15" t="s">
        <v>11</v>
      </c>
      <c r="S1290" s="15">
        <v>69</v>
      </c>
      <c r="T1290" s="15">
        <v>2</v>
      </c>
      <c r="U1290" s="15">
        <v>67</v>
      </c>
    </row>
    <row r="1291" spans="1:21" x14ac:dyDescent="0.2">
      <c r="A1291" s="15" t="s">
        <v>1251</v>
      </c>
      <c r="B1291" s="15">
        <v>53025</v>
      </c>
      <c r="C1291" s="15" t="str" cm="1">
        <f t="array" ref="C1291">IFERROR(LOOKUP(2, 1/(coordinates!$A$2:$A$148&lt;=B1291)/(coordinates!$B$2:$B$148&gt;=B1291), coordinates!$C$2:$C$148), "-")</f>
        <v>U53</v>
      </c>
      <c r="D1291" s="15" t="str">
        <f>IFERROR(LOOKUP(2, 1/(coordinates!$A$2:$A$148&lt;=$B1291)/(coordinates!$B$2:$B$148&gt;=$B1291), coordinates!$D$2:$D$148), "-")</f>
        <v>capsid maturation protease/capsid scaffold protein</v>
      </c>
      <c r="E1291" s="15" t="str">
        <f>IFERROR(LOOKUP(2, 1/(coordinates!$A$2:$A$148&lt;=$B1291)/(coordinates!$B$2:$B$148&gt;=$B1291), coordinates!$E$2:$E$148), "-")</f>
        <v>EC_number 3.4.21.97; serine protease (N-terminal region); minor scaffold protein (remainder of protein, clipped near C terminus); involved in capsid morphogenesis</v>
      </c>
      <c r="F1291" s="15" t="s">
        <v>13</v>
      </c>
      <c r="G1291" s="15" t="s">
        <v>12</v>
      </c>
      <c r="H1291" s="21" t="s">
        <v>389</v>
      </c>
      <c r="I1291" s="15" t="s">
        <v>11</v>
      </c>
      <c r="J1291" s="15">
        <v>124</v>
      </c>
      <c r="K1291" s="15">
        <v>0</v>
      </c>
      <c r="L1291" s="15">
        <v>124</v>
      </c>
      <c r="M1291" s="15">
        <v>53025</v>
      </c>
      <c r="N1291" s="15" t="str" cm="1">
        <f t="array" ref="N1291">IFERROR(LOOKUP(2, 1/(coordinates!$A$2:$A$148&lt;=M1291)/(coordinates!$B$2:$B$148&gt;=M1291), coordinates!$C$2:$C$148), "-")</f>
        <v>U53</v>
      </c>
      <c r="O1291" s="15" t="s">
        <v>13</v>
      </c>
      <c r="P1291" s="15" t="s">
        <v>12</v>
      </c>
      <c r="Q1291" s="26">
        <v>36847</v>
      </c>
      <c r="R1291" s="15" t="s">
        <v>11</v>
      </c>
      <c r="S1291" s="15">
        <v>78</v>
      </c>
      <c r="T1291" s="15">
        <v>4</v>
      </c>
      <c r="U1291" s="15">
        <v>61</v>
      </c>
    </row>
    <row r="1292" spans="1:21" x14ac:dyDescent="0.2">
      <c r="A1292" s="15" t="s">
        <v>1251</v>
      </c>
      <c r="B1292" s="15">
        <v>53059</v>
      </c>
      <c r="C1292" s="15" t="str" cm="1">
        <f t="array" ref="C1292">IFERROR(LOOKUP(2, 1/(coordinates!$A$2:$A$148&lt;=B1292)/(coordinates!$B$2:$B$148&gt;=B1292), coordinates!$C$2:$C$148), "-")</f>
        <v>U53</v>
      </c>
      <c r="D1292" s="15" t="str">
        <f>IFERROR(LOOKUP(2, 1/(coordinates!$A$2:$A$148&lt;=$B1292)/(coordinates!$B$2:$B$148&gt;=$B1292), coordinates!$D$2:$D$148), "-")</f>
        <v>capsid maturation protease/capsid scaffold protein</v>
      </c>
      <c r="E1292" s="15" t="str">
        <f>IFERROR(LOOKUP(2, 1/(coordinates!$A$2:$A$148&lt;=$B1292)/(coordinates!$B$2:$B$148&gt;=$B1292), coordinates!$E$2:$E$148), "-")</f>
        <v>EC_number 3.4.21.97; serine protease (N-terminal region); minor scaffold protein (remainder of protein, clipped near C terminus); involved in capsid morphogenesis</v>
      </c>
      <c r="F1292" s="15" t="s">
        <v>9</v>
      </c>
      <c r="G1292" s="15" t="s">
        <v>12</v>
      </c>
      <c r="H1292" s="21" t="s">
        <v>390</v>
      </c>
      <c r="I1292" s="15" t="s">
        <v>11</v>
      </c>
      <c r="J1292" s="15">
        <v>121</v>
      </c>
      <c r="K1292" s="15">
        <v>0</v>
      </c>
      <c r="L1292" s="15">
        <v>121</v>
      </c>
      <c r="M1292" s="15">
        <v>53059</v>
      </c>
      <c r="N1292" s="15" t="str" cm="1">
        <f t="array" ref="N1292">IFERROR(LOOKUP(2, 1/(coordinates!$A$2:$A$148&lt;=M1292)/(coordinates!$B$2:$B$148&gt;=M1292), coordinates!$C$2:$C$148), "-")</f>
        <v>U53</v>
      </c>
      <c r="O1292" s="15" t="s">
        <v>9</v>
      </c>
      <c r="P1292" s="15" t="s">
        <v>12</v>
      </c>
      <c r="Q1292" s="26">
        <v>32992</v>
      </c>
      <c r="R1292" s="15" t="s">
        <v>11</v>
      </c>
      <c r="S1292" s="15">
        <v>81</v>
      </c>
      <c r="T1292" s="15">
        <v>7</v>
      </c>
      <c r="U1292" s="15">
        <v>73</v>
      </c>
    </row>
    <row r="1293" spans="1:21" x14ac:dyDescent="0.2">
      <c r="A1293" s="15" t="s">
        <v>1251</v>
      </c>
      <c r="B1293" s="15">
        <v>53179</v>
      </c>
      <c r="C1293" s="15" t="str" cm="1">
        <f t="array" ref="C1293">IFERROR(LOOKUP(2, 1/(coordinates!$A$2:$A$148&lt;=B1293)/(coordinates!$B$2:$B$148&gt;=B1293), coordinates!$C$2:$C$148), "-")</f>
        <v>U53</v>
      </c>
      <c r="D1293" s="15" t="str">
        <f>IFERROR(LOOKUP(2, 1/(coordinates!$A$2:$A$148&lt;=$B1293)/(coordinates!$B$2:$B$148&gt;=$B1293), coordinates!$D$2:$D$148), "-")</f>
        <v>capsid maturation protease/capsid scaffold protein</v>
      </c>
      <c r="E1293" s="15" t="str">
        <f>IFERROR(LOOKUP(2, 1/(coordinates!$A$2:$A$148&lt;=$B1293)/(coordinates!$B$2:$B$148&gt;=$B1293), coordinates!$E$2:$E$148), "-")</f>
        <v>EC_number 3.4.21.97; serine protease (N-terminal region); minor scaffold protein (remainder of protein, clipped near C terminus); involved in capsid morphogenesis</v>
      </c>
      <c r="F1293" s="15" t="s">
        <v>13</v>
      </c>
      <c r="G1293" s="15" t="s">
        <v>10</v>
      </c>
      <c r="H1293" s="21">
        <v>3942</v>
      </c>
      <c r="I1293" s="15" t="s">
        <v>11</v>
      </c>
      <c r="J1293" s="15">
        <v>124</v>
      </c>
      <c r="K1293" s="15">
        <v>2</v>
      </c>
      <c r="L1293" s="15">
        <v>122</v>
      </c>
      <c r="M1293" s="15">
        <v>53179</v>
      </c>
      <c r="N1293" s="15" t="str" cm="1">
        <f t="array" ref="N1293">IFERROR(LOOKUP(2, 1/(coordinates!$A$2:$A$148&lt;=M1293)/(coordinates!$B$2:$B$148&gt;=M1293), coordinates!$C$2:$C$148), "-")</f>
        <v>U53</v>
      </c>
      <c r="O1293" s="15" t="s">
        <v>13</v>
      </c>
      <c r="P1293" s="15" t="s">
        <v>10</v>
      </c>
      <c r="Q1293" s="26">
        <v>31623</v>
      </c>
      <c r="R1293" s="15" t="s">
        <v>11</v>
      </c>
      <c r="S1293" s="15">
        <v>89</v>
      </c>
      <c r="T1293" s="15">
        <v>2</v>
      </c>
      <c r="U1293" s="15">
        <v>66</v>
      </c>
    </row>
    <row r="1294" spans="1:21" x14ac:dyDescent="0.2">
      <c r="A1294" s="15" t="s">
        <v>1251</v>
      </c>
      <c r="B1294" s="15">
        <v>53242</v>
      </c>
      <c r="C1294" s="15" t="str" cm="1">
        <f t="array" ref="C1294">IFERROR(LOOKUP(2, 1/(coordinates!$A$2:$A$148&lt;=B1294)/(coordinates!$B$2:$B$148&gt;=B1294), coordinates!$C$2:$C$148), "-")</f>
        <v>U53</v>
      </c>
      <c r="D1294" s="15" t="str">
        <f>IFERROR(LOOKUP(2, 1/(coordinates!$A$2:$A$148&lt;=$B1294)/(coordinates!$B$2:$B$148&gt;=$B1294), coordinates!$D$2:$D$148), "-")</f>
        <v>capsid maturation protease/capsid scaffold protein</v>
      </c>
      <c r="E1294" s="15" t="str">
        <f>IFERROR(LOOKUP(2, 1/(coordinates!$A$2:$A$148&lt;=$B1294)/(coordinates!$B$2:$B$148&gt;=$B1294), coordinates!$E$2:$E$148), "-")</f>
        <v>EC_number 3.4.21.97; serine protease (N-terminal region); minor scaffold protein (remainder of protein, clipped near C terminus); involved in capsid morphogenesis</v>
      </c>
      <c r="F1294" s="15" t="s">
        <v>12</v>
      </c>
      <c r="G1294" s="15" t="s">
        <v>13</v>
      </c>
      <c r="H1294" s="21" t="s">
        <v>391</v>
      </c>
      <c r="I1294" s="15" t="s">
        <v>11</v>
      </c>
      <c r="J1294" s="15">
        <v>107</v>
      </c>
      <c r="K1294" s="15">
        <v>0</v>
      </c>
      <c r="L1294" s="15">
        <v>107</v>
      </c>
      <c r="M1294" s="15">
        <v>53242</v>
      </c>
      <c r="N1294" s="15" t="str" cm="1">
        <f t="array" ref="N1294">IFERROR(LOOKUP(2, 1/(coordinates!$A$2:$A$148&lt;=M1294)/(coordinates!$B$2:$B$148&gt;=M1294), coordinates!$C$2:$C$148), "-")</f>
        <v>U53</v>
      </c>
      <c r="O1294" s="15" t="s">
        <v>12</v>
      </c>
      <c r="P1294" s="15" t="s">
        <v>13</v>
      </c>
      <c r="Q1294" s="26">
        <v>33289</v>
      </c>
      <c r="R1294" s="15" t="s">
        <v>11</v>
      </c>
      <c r="S1294" s="15">
        <v>93</v>
      </c>
      <c r="T1294" s="15">
        <v>6</v>
      </c>
      <c r="U1294" s="15">
        <v>76</v>
      </c>
    </row>
    <row r="1295" spans="1:21" x14ac:dyDescent="0.2">
      <c r="A1295" s="15" t="s">
        <v>1251</v>
      </c>
      <c r="B1295" s="15">
        <v>53630</v>
      </c>
      <c r="C1295" s="15" t="str" cm="1">
        <f t="array" ref="C1295">IFERROR(LOOKUP(2, 1/(coordinates!$A$2:$A$148&lt;=B1295)/(coordinates!$B$2:$B$148&gt;=B1295), coordinates!$C$2:$C$148), "-")</f>
        <v>U53</v>
      </c>
      <c r="D1295" s="15" t="str">
        <f>IFERROR(LOOKUP(2, 1/(coordinates!$A$2:$A$148&lt;=$B1295)/(coordinates!$B$2:$B$148&gt;=$B1295), coordinates!$D$2:$D$148), "-")</f>
        <v>capsid maturation protease/capsid scaffold protein</v>
      </c>
      <c r="E1295" s="15" t="str">
        <f>IFERROR(LOOKUP(2, 1/(coordinates!$A$2:$A$148&lt;=$B1295)/(coordinates!$B$2:$B$148&gt;=$B1295), coordinates!$E$2:$E$148), "-")</f>
        <v>EC_number 3.4.21.97; serine protease (N-terminal region); minor scaffold protein (remainder of protein, clipped near C terminus); involved in capsid morphogenesis</v>
      </c>
      <c r="F1295" s="15" t="s">
        <v>12</v>
      </c>
      <c r="G1295" s="15" t="s">
        <v>9</v>
      </c>
      <c r="H1295" s="21" t="s">
        <v>392</v>
      </c>
      <c r="I1295" s="15" t="s">
        <v>11</v>
      </c>
      <c r="J1295" s="15">
        <v>68</v>
      </c>
      <c r="K1295" s="15">
        <v>0</v>
      </c>
      <c r="L1295" s="15">
        <v>68</v>
      </c>
      <c r="M1295" s="15">
        <v>53630</v>
      </c>
      <c r="N1295" s="15" t="str" cm="1">
        <f t="array" ref="N1295">IFERROR(LOOKUP(2, 1/(coordinates!$A$2:$A$148&lt;=M1295)/(coordinates!$B$2:$B$148&gt;=M1295), coordinates!$C$2:$C$148), "-")</f>
        <v>U53</v>
      </c>
      <c r="O1295" s="15" t="s">
        <v>12</v>
      </c>
      <c r="P1295" s="15" t="s">
        <v>9</v>
      </c>
      <c r="Q1295" s="26">
        <v>39016</v>
      </c>
      <c r="R1295" s="15" t="s">
        <v>11</v>
      </c>
      <c r="S1295" s="15">
        <v>85</v>
      </c>
      <c r="T1295" s="15">
        <v>4</v>
      </c>
      <c r="U1295" s="15">
        <v>80</v>
      </c>
    </row>
    <row r="1296" spans="1:21" x14ac:dyDescent="0.2">
      <c r="A1296" s="15" t="s">
        <v>1251</v>
      </c>
      <c r="B1296" s="15">
        <v>53732</v>
      </c>
      <c r="C1296" s="15" t="str" cm="1">
        <f t="array" ref="C1296">IFERROR(LOOKUP(2, 1/(coordinates!$A$2:$A$148&lt;=B1296)/(coordinates!$B$2:$B$148&gt;=B1296), coordinates!$C$2:$C$148), "-")</f>
        <v>U53</v>
      </c>
      <c r="D1296" s="15" t="str">
        <f>IFERROR(LOOKUP(2, 1/(coordinates!$A$2:$A$148&lt;=$B1296)/(coordinates!$B$2:$B$148&gt;=$B1296), coordinates!$D$2:$D$148), "-")</f>
        <v>capsid maturation protease/capsid scaffold protein</v>
      </c>
      <c r="E1296" s="15" t="str">
        <f>IFERROR(LOOKUP(2, 1/(coordinates!$A$2:$A$148&lt;=$B1296)/(coordinates!$B$2:$B$148&gt;=$B1296), coordinates!$E$2:$E$148), "-")</f>
        <v>EC_number 3.4.21.97; serine protease (N-terminal region); minor scaffold protein (remainder of protein, clipped near C terminus); involved in capsid morphogenesis</v>
      </c>
      <c r="F1296" s="15" t="s">
        <v>10</v>
      </c>
      <c r="G1296" s="15" t="s">
        <v>12</v>
      </c>
      <c r="H1296" s="21" t="s">
        <v>393</v>
      </c>
      <c r="I1296" s="15" t="s">
        <v>11</v>
      </c>
      <c r="J1296" s="15">
        <v>86</v>
      </c>
      <c r="K1296" s="15">
        <v>0</v>
      </c>
      <c r="L1296" s="15">
        <v>86</v>
      </c>
      <c r="M1296" s="15">
        <v>53732</v>
      </c>
      <c r="N1296" s="15" t="str" cm="1">
        <f t="array" ref="N1296">IFERROR(LOOKUP(2, 1/(coordinates!$A$2:$A$148&lt;=M1296)/(coordinates!$B$2:$B$148&gt;=M1296), coordinates!$C$2:$C$148), "-")</f>
        <v>U53</v>
      </c>
      <c r="O1296" s="15" t="s">
        <v>10</v>
      </c>
      <c r="P1296" s="15" t="s">
        <v>12</v>
      </c>
      <c r="Q1296" s="26">
        <v>38064</v>
      </c>
      <c r="R1296" s="15" t="s">
        <v>11</v>
      </c>
      <c r="S1296" s="15">
        <v>91</v>
      </c>
      <c r="T1296" s="15">
        <v>5</v>
      </c>
      <c r="U1296" s="15">
        <v>84</v>
      </c>
    </row>
    <row r="1297" spans="1:21" x14ac:dyDescent="0.2">
      <c r="A1297" s="15" t="s">
        <v>1251</v>
      </c>
      <c r="B1297" s="15">
        <v>54024</v>
      </c>
      <c r="C1297" s="15" t="str" cm="1">
        <f t="array" ref="C1297">IFERROR(LOOKUP(2, 1/(coordinates!$A$2:$A$148&lt;=B1297)/(coordinates!$B$2:$B$148&gt;=B1297), coordinates!$C$2:$C$148), "-")</f>
        <v>U52</v>
      </c>
      <c r="D1297" s="15" t="str">
        <f>IFERROR(LOOKUP(2, 1/(coordinates!$A$2:$A$148&lt;=$B1297)/(coordinates!$B$2:$B$148&gt;=$B1297), coordinates!$D$2:$D$148), "-")</f>
        <v>protein UL79</v>
      </c>
      <c r="E1297" s="15" t="str">
        <f>IFERROR(LOOKUP(2, 1/(coordinates!$A$2:$A$148&lt;=$B1297)/(coordinates!$B$2:$B$148&gt;=$B1297), coordinates!$E$2:$E$148), "-")</f>
        <v>promotes accumulation of late transcripts</v>
      </c>
      <c r="F1297" s="15" t="s">
        <v>9</v>
      </c>
      <c r="G1297" s="15" t="s">
        <v>10</v>
      </c>
      <c r="H1297" s="21" t="s">
        <v>394</v>
      </c>
      <c r="I1297" s="15" t="s">
        <v>11</v>
      </c>
      <c r="J1297" s="15">
        <v>75</v>
      </c>
      <c r="K1297" s="15">
        <v>0</v>
      </c>
      <c r="L1297" s="15">
        <v>75</v>
      </c>
      <c r="M1297" s="15">
        <v>54024</v>
      </c>
      <c r="N1297" s="15" t="str" cm="1">
        <f t="array" ref="N1297">IFERROR(LOOKUP(2, 1/(coordinates!$A$2:$A$148&lt;=M1297)/(coordinates!$B$2:$B$148&gt;=M1297), coordinates!$C$2:$C$148), "-")</f>
        <v>U52</v>
      </c>
      <c r="O1297" s="15" t="s">
        <v>9</v>
      </c>
      <c r="P1297" s="15" t="s">
        <v>10</v>
      </c>
      <c r="Q1297" s="26">
        <v>41913</v>
      </c>
      <c r="R1297" s="15" t="s">
        <v>11</v>
      </c>
      <c r="S1297" s="15">
        <v>70</v>
      </c>
      <c r="T1297" s="15">
        <v>2</v>
      </c>
      <c r="U1297" s="15">
        <v>66</v>
      </c>
    </row>
    <row r="1298" spans="1:21" x14ac:dyDescent="0.2">
      <c r="A1298" s="15" t="s">
        <v>1251</v>
      </c>
      <c r="B1298" s="15">
        <v>54184</v>
      </c>
      <c r="C1298" s="15" t="str" cm="1">
        <f t="array" ref="C1298">IFERROR(LOOKUP(2, 1/(coordinates!$A$2:$A$148&lt;=B1298)/(coordinates!$B$2:$B$148&gt;=B1298), coordinates!$C$2:$C$148), "-")</f>
        <v>U52</v>
      </c>
      <c r="D1298" s="15" t="str">
        <f>IFERROR(LOOKUP(2, 1/(coordinates!$A$2:$A$148&lt;=$B1298)/(coordinates!$B$2:$B$148&gt;=$B1298), coordinates!$D$2:$D$148), "-")</f>
        <v>protein UL79</v>
      </c>
      <c r="E1298" s="15" t="str">
        <f>IFERROR(LOOKUP(2, 1/(coordinates!$A$2:$A$148&lt;=$B1298)/(coordinates!$B$2:$B$148&gt;=$B1298), coordinates!$E$2:$E$148), "-")</f>
        <v>promotes accumulation of late transcripts</v>
      </c>
      <c r="F1298" s="15" t="s">
        <v>13</v>
      </c>
      <c r="G1298" s="15" t="s">
        <v>10</v>
      </c>
      <c r="H1298" s="21" t="s">
        <v>395</v>
      </c>
      <c r="I1298" s="15" t="s">
        <v>11</v>
      </c>
      <c r="J1298" s="15">
        <v>99</v>
      </c>
      <c r="K1298" s="15">
        <v>0</v>
      </c>
      <c r="L1298" s="15">
        <v>99</v>
      </c>
      <c r="M1298" s="15">
        <v>54184</v>
      </c>
      <c r="N1298" s="15" t="str" cm="1">
        <f t="array" ref="N1298">IFERROR(LOOKUP(2, 1/(coordinates!$A$2:$A$148&lt;=M1298)/(coordinates!$B$2:$B$148&gt;=M1298), coordinates!$C$2:$C$148), "-")</f>
        <v>U52</v>
      </c>
      <c r="O1298" s="15" t="s">
        <v>13</v>
      </c>
      <c r="P1298" s="15" t="s">
        <v>10</v>
      </c>
      <c r="Q1298" s="26">
        <v>41937</v>
      </c>
      <c r="R1298" s="15" t="s">
        <v>11</v>
      </c>
      <c r="S1298" s="15">
        <v>73</v>
      </c>
      <c r="T1298" s="15">
        <v>3</v>
      </c>
      <c r="U1298" s="15">
        <v>67</v>
      </c>
    </row>
    <row r="1299" spans="1:21" x14ac:dyDescent="0.2">
      <c r="A1299" s="15" t="s">
        <v>1251</v>
      </c>
      <c r="B1299" s="15">
        <v>54196</v>
      </c>
      <c r="C1299" s="15" t="str" cm="1">
        <f t="array" ref="C1299">IFERROR(LOOKUP(2, 1/(coordinates!$A$2:$A$148&lt;=B1299)/(coordinates!$B$2:$B$148&gt;=B1299), coordinates!$C$2:$C$148), "-")</f>
        <v>U52</v>
      </c>
      <c r="D1299" s="15" t="str">
        <f>IFERROR(LOOKUP(2, 1/(coordinates!$A$2:$A$148&lt;=$B1299)/(coordinates!$B$2:$B$148&gt;=$B1299), coordinates!$D$2:$D$148), "-")</f>
        <v>protein UL79</v>
      </c>
      <c r="E1299" s="15" t="str">
        <f>IFERROR(LOOKUP(2, 1/(coordinates!$A$2:$A$148&lt;=$B1299)/(coordinates!$B$2:$B$148&gt;=$B1299), coordinates!$E$2:$E$148), "-")</f>
        <v>promotes accumulation of late transcripts</v>
      </c>
      <c r="F1299" s="15" t="s">
        <v>10</v>
      </c>
      <c r="G1299" s="15" t="s">
        <v>13</v>
      </c>
      <c r="H1299" s="21" t="s">
        <v>396</v>
      </c>
      <c r="I1299" s="15" t="s">
        <v>11</v>
      </c>
      <c r="J1299" s="15">
        <v>107</v>
      </c>
      <c r="K1299" s="15">
        <v>0</v>
      </c>
      <c r="L1299" s="15">
        <v>107</v>
      </c>
      <c r="M1299" s="15">
        <v>54196</v>
      </c>
      <c r="N1299" s="15" t="str" cm="1">
        <f t="array" ref="N1299">IFERROR(LOOKUP(2, 1/(coordinates!$A$2:$A$148&lt;=M1299)/(coordinates!$B$2:$B$148&gt;=M1299), coordinates!$C$2:$C$148), "-")</f>
        <v>U52</v>
      </c>
      <c r="O1299" s="15" t="s">
        <v>10</v>
      </c>
      <c r="P1299" s="15" t="s">
        <v>13</v>
      </c>
      <c r="Q1299" s="26">
        <v>50848</v>
      </c>
      <c r="R1299" s="15" t="s">
        <v>11</v>
      </c>
      <c r="S1299" s="15">
        <v>72</v>
      </c>
      <c r="T1299" s="15">
        <v>1</v>
      </c>
      <c r="U1299" s="15">
        <v>69</v>
      </c>
    </row>
    <row r="1300" spans="1:21" x14ac:dyDescent="0.2">
      <c r="A1300" s="15" t="s">
        <v>1251</v>
      </c>
      <c r="B1300" s="15">
        <v>54231</v>
      </c>
      <c r="C1300" s="15" t="str" cm="1">
        <f t="array" ref="C1300">IFERROR(LOOKUP(2, 1/(coordinates!$A$2:$A$148&lt;=B1300)/(coordinates!$B$2:$B$148&gt;=B1300), coordinates!$C$2:$C$148), "-")</f>
        <v>U52</v>
      </c>
      <c r="D1300" s="15" t="str">
        <f>IFERROR(LOOKUP(2, 1/(coordinates!$A$2:$A$148&lt;=$B1300)/(coordinates!$B$2:$B$148&gt;=$B1300), coordinates!$D$2:$D$148), "-")</f>
        <v>protein UL79</v>
      </c>
      <c r="E1300" s="15" t="str">
        <f>IFERROR(LOOKUP(2, 1/(coordinates!$A$2:$A$148&lt;=$B1300)/(coordinates!$B$2:$B$148&gt;=$B1300), coordinates!$E$2:$E$148), "-")</f>
        <v>promotes accumulation of late transcripts</v>
      </c>
      <c r="F1300" s="15" t="s">
        <v>9</v>
      </c>
      <c r="G1300" s="15" t="s">
        <v>10</v>
      </c>
      <c r="H1300" s="21" t="s">
        <v>397</v>
      </c>
      <c r="I1300" s="15" t="s">
        <v>11</v>
      </c>
      <c r="J1300" s="15">
        <v>86</v>
      </c>
      <c r="K1300" s="15">
        <v>0</v>
      </c>
      <c r="L1300" s="15">
        <v>86</v>
      </c>
      <c r="M1300" s="15">
        <v>54231</v>
      </c>
      <c r="N1300" s="15" t="str" cm="1">
        <f t="array" ref="N1300">IFERROR(LOOKUP(2, 1/(coordinates!$A$2:$A$148&lt;=M1300)/(coordinates!$B$2:$B$148&gt;=M1300), coordinates!$C$2:$C$148), "-")</f>
        <v>U52</v>
      </c>
      <c r="O1300" s="15" t="s">
        <v>9</v>
      </c>
      <c r="P1300" s="15" t="s">
        <v>10</v>
      </c>
      <c r="Q1300" s="26">
        <v>38044</v>
      </c>
      <c r="R1300" s="15" t="s">
        <v>11</v>
      </c>
      <c r="S1300" s="15">
        <v>75</v>
      </c>
      <c r="T1300" s="15">
        <v>1</v>
      </c>
      <c r="U1300" s="15">
        <v>65</v>
      </c>
    </row>
    <row r="1301" spans="1:21" x14ac:dyDescent="0.2">
      <c r="A1301" s="15" t="s">
        <v>1251</v>
      </c>
      <c r="B1301" s="15">
        <v>54562</v>
      </c>
      <c r="C1301" s="15" t="str" cm="1">
        <f t="array" ref="C1301">IFERROR(LOOKUP(2, 1/(coordinates!$A$2:$A$148&lt;=B1301)/(coordinates!$B$2:$B$148&gt;=B1301), coordinates!$C$2:$C$148), "-")</f>
        <v>-</v>
      </c>
      <c r="D1301" s="15" t="str">
        <f>IFERROR(LOOKUP(2, 1/(coordinates!$A$2:$A$148&lt;=$B1301)/(coordinates!$B$2:$B$148&gt;=$B1301), coordinates!$D$2:$D$148), "-")</f>
        <v>-</v>
      </c>
      <c r="E1301" s="15" t="str">
        <f>IFERROR(LOOKUP(2, 1/(coordinates!$A$2:$A$148&lt;=$B1301)/(coordinates!$B$2:$B$148&gt;=$B1301), coordinates!$E$2:$E$148), "-")</f>
        <v>-</v>
      </c>
      <c r="F1301" s="15" t="s">
        <v>10</v>
      </c>
      <c r="G1301" s="15" t="s">
        <v>9</v>
      </c>
      <c r="H1301" s="21" t="s">
        <v>398</v>
      </c>
      <c r="I1301" s="15" t="s">
        <v>11</v>
      </c>
      <c r="J1301" s="15">
        <v>22</v>
      </c>
      <c r="K1301" s="15">
        <v>2</v>
      </c>
      <c r="L1301" s="15">
        <v>2</v>
      </c>
      <c r="M1301" s="15">
        <v>54562</v>
      </c>
      <c r="N1301" s="15" t="str" cm="1">
        <f t="array" ref="N1301">IFERROR(LOOKUP(2, 1/(coordinates!$A$2:$A$148&lt;=M1301)/(coordinates!$B$2:$B$148&gt;=M1301), coordinates!$C$2:$C$148), "-")</f>
        <v>-</v>
      </c>
      <c r="O1301" s="15" t="s">
        <v>10</v>
      </c>
      <c r="P1301" s="15" t="s">
        <v>9</v>
      </c>
      <c r="Q1301" s="21" t="s">
        <v>399</v>
      </c>
      <c r="R1301" s="15" t="s">
        <v>11</v>
      </c>
      <c r="S1301" s="15">
        <v>87</v>
      </c>
      <c r="T1301" s="15">
        <v>0</v>
      </c>
      <c r="U1301" s="15">
        <v>74</v>
      </c>
    </row>
    <row r="1302" spans="1:21" x14ac:dyDescent="0.2">
      <c r="A1302" s="15" t="s">
        <v>1251</v>
      </c>
      <c r="B1302" s="15">
        <v>54835</v>
      </c>
      <c r="C1302" s="15" t="str" cm="1">
        <f t="array" ref="C1302">IFERROR(LOOKUP(2, 1/(coordinates!$A$2:$A$148&lt;=B1302)/(coordinates!$B$2:$B$148&gt;=B1302), coordinates!$C$2:$C$148), "-")</f>
        <v>U51</v>
      </c>
      <c r="D1302" s="15" t="str">
        <f>IFERROR(LOOKUP(2, 1/(coordinates!$A$2:$A$148&lt;=$B1302)/(coordinates!$B$2:$B$148&gt;=$B1302), coordinates!$D$2:$D$148), "-")</f>
        <v>envelope protein UL78</v>
      </c>
      <c r="E1302" s="15" t="str">
        <f>IFERROR(LOOKUP(2, 1/(coordinates!$A$2:$A$148&lt;=$B1302)/(coordinates!$B$2:$B$148&gt;=$B1302), coordinates!$E$2:$E$148), "-")</f>
        <v>type 3 membrane protein; 7 transmembrane domains; similar to GPCRs; putative chemokine receptor; possibly involved in intracellular signalling</v>
      </c>
      <c r="F1302" s="15" t="s">
        <v>13</v>
      </c>
      <c r="G1302" s="15" t="s">
        <v>10</v>
      </c>
      <c r="H1302" s="21" t="s">
        <v>400</v>
      </c>
      <c r="I1302" s="15" t="s">
        <v>11</v>
      </c>
      <c r="J1302" s="15">
        <v>65</v>
      </c>
      <c r="K1302" s="15">
        <v>0</v>
      </c>
      <c r="L1302" s="15">
        <v>65</v>
      </c>
      <c r="M1302" s="15">
        <v>54835</v>
      </c>
      <c r="N1302" s="15" t="str" cm="1">
        <f t="array" ref="N1302">IFERROR(LOOKUP(2, 1/(coordinates!$A$2:$A$148&lt;=M1302)/(coordinates!$B$2:$B$148&gt;=M1302), coordinates!$C$2:$C$148), "-")</f>
        <v>U51</v>
      </c>
      <c r="O1302" s="15" t="s">
        <v>13</v>
      </c>
      <c r="P1302" s="15" t="s">
        <v>10</v>
      </c>
      <c r="Q1302" s="26">
        <v>30223</v>
      </c>
      <c r="R1302" s="15" t="s">
        <v>11</v>
      </c>
      <c r="S1302" s="15">
        <v>80</v>
      </c>
      <c r="T1302" s="15">
        <v>11</v>
      </c>
      <c r="U1302" s="15">
        <v>57</v>
      </c>
    </row>
    <row r="1303" spans="1:21" x14ac:dyDescent="0.2">
      <c r="A1303" s="15" t="s">
        <v>1251</v>
      </c>
      <c r="B1303" s="15">
        <v>54862</v>
      </c>
      <c r="C1303" s="15" t="str" cm="1">
        <f t="array" ref="C1303">IFERROR(LOOKUP(2, 1/(coordinates!$A$2:$A$148&lt;=B1303)/(coordinates!$B$2:$B$148&gt;=B1303), coordinates!$C$2:$C$148), "-")</f>
        <v>U51</v>
      </c>
      <c r="D1303" s="15" t="str">
        <f>IFERROR(LOOKUP(2, 1/(coordinates!$A$2:$A$148&lt;=$B1303)/(coordinates!$B$2:$B$148&gt;=$B1303), coordinates!$D$2:$D$148), "-")</f>
        <v>envelope protein UL78</v>
      </c>
      <c r="E1303" s="15" t="str">
        <f>IFERROR(LOOKUP(2, 1/(coordinates!$A$2:$A$148&lt;=$B1303)/(coordinates!$B$2:$B$148&gt;=$B1303), coordinates!$E$2:$E$148), "-")</f>
        <v>type 3 membrane protein; 7 transmembrane domains; similar to GPCRs; putative chemokine receptor; possibly involved in intracellular signalling</v>
      </c>
      <c r="F1303" s="15" t="s">
        <v>10</v>
      </c>
      <c r="G1303" s="15" t="s">
        <v>13</v>
      </c>
      <c r="H1303" s="21" t="s">
        <v>401</v>
      </c>
      <c r="I1303" s="15" t="s">
        <v>11</v>
      </c>
      <c r="J1303" s="15">
        <v>63</v>
      </c>
      <c r="K1303" s="15">
        <v>0</v>
      </c>
      <c r="L1303" s="15">
        <v>63</v>
      </c>
      <c r="M1303" s="15">
        <v>54862</v>
      </c>
      <c r="N1303" s="15" t="str" cm="1">
        <f t="array" ref="N1303">IFERROR(LOOKUP(2, 1/(coordinates!$A$2:$A$148&lt;=M1303)/(coordinates!$B$2:$B$148&gt;=M1303), coordinates!$C$2:$C$148), "-")</f>
        <v>U51</v>
      </c>
      <c r="O1303" s="15" t="s">
        <v>10</v>
      </c>
      <c r="P1303" s="15" t="s">
        <v>13</v>
      </c>
      <c r="Q1303" s="26">
        <v>42516</v>
      </c>
      <c r="R1303" s="15" t="s">
        <v>11</v>
      </c>
      <c r="S1303" s="15">
        <v>84</v>
      </c>
      <c r="T1303" s="15">
        <v>3</v>
      </c>
      <c r="U1303" s="15">
        <v>79</v>
      </c>
    </row>
    <row r="1304" spans="1:21" x14ac:dyDescent="0.2">
      <c r="A1304" s="15" t="s">
        <v>1251</v>
      </c>
      <c r="B1304" s="15">
        <v>54955</v>
      </c>
      <c r="C1304" s="15" t="str" cm="1">
        <f t="array" ref="C1304">IFERROR(LOOKUP(2, 1/(coordinates!$A$2:$A$148&lt;=B1304)/(coordinates!$B$2:$B$148&gt;=B1304), coordinates!$C$2:$C$148), "-")</f>
        <v>U51</v>
      </c>
      <c r="D1304" s="15" t="str">
        <f>IFERROR(LOOKUP(2, 1/(coordinates!$A$2:$A$148&lt;=$B1304)/(coordinates!$B$2:$B$148&gt;=$B1304), coordinates!$D$2:$D$148), "-")</f>
        <v>envelope protein UL78</v>
      </c>
      <c r="E1304" s="15" t="str">
        <f>IFERROR(LOOKUP(2, 1/(coordinates!$A$2:$A$148&lt;=$B1304)/(coordinates!$B$2:$B$148&gt;=$B1304), coordinates!$E$2:$E$148), "-")</f>
        <v>type 3 membrane protein; 7 transmembrane domains; similar to GPCRs; putative chemokine receptor; possibly involved in intracellular signalling</v>
      </c>
      <c r="F1304" s="15" t="s">
        <v>12</v>
      </c>
      <c r="G1304" s="15" t="s">
        <v>9</v>
      </c>
      <c r="H1304" s="21" t="s">
        <v>402</v>
      </c>
      <c r="I1304" s="15" t="s">
        <v>11</v>
      </c>
      <c r="J1304" s="15">
        <v>108</v>
      </c>
      <c r="K1304" s="15">
        <v>0</v>
      </c>
      <c r="L1304" s="15">
        <v>108</v>
      </c>
      <c r="M1304" s="15">
        <v>54955</v>
      </c>
      <c r="N1304" s="15" t="str" cm="1">
        <f t="array" ref="N1304">IFERROR(LOOKUP(2, 1/(coordinates!$A$2:$A$148&lt;=M1304)/(coordinates!$B$2:$B$148&gt;=M1304), coordinates!$C$2:$C$148), "-")</f>
        <v>U51</v>
      </c>
      <c r="O1304" s="15" t="s">
        <v>12</v>
      </c>
      <c r="P1304" s="15" t="s">
        <v>9</v>
      </c>
      <c r="Q1304" s="26">
        <v>38054</v>
      </c>
      <c r="R1304" s="15" t="s">
        <v>11</v>
      </c>
      <c r="S1304" s="15">
        <v>90</v>
      </c>
      <c r="T1304" s="15">
        <v>4</v>
      </c>
      <c r="U1304" s="15">
        <v>85</v>
      </c>
    </row>
    <row r="1305" spans="1:21" x14ac:dyDescent="0.2">
      <c r="A1305" s="15" t="s">
        <v>1251</v>
      </c>
      <c r="B1305" s="15">
        <v>55011</v>
      </c>
      <c r="C1305" s="15" t="str" cm="1">
        <f t="array" ref="C1305">IFERROR(LOOKUP(2, 1/(coordinates!$A$2:$A$148&lt;=B1305)/(coordinates!$B$2:$B$148&gt;=B1305), coordinates!$C$2:$C$148), "-")</f>
        <v>U51</v>
      </c>
      <c r="D1305" s="15" t="str">
        <f>IFERROR(LOOKUP(2, 1/(coordinates!$A$2:$A$148&lt;=$B1305)/(coordinates!$B$2:$B$148&gt;=$B1305), coordinates!$D$2:$D$148), "-")</f>
        <v>envelope protein UL78</v>
      </c>
      <c r="E1305" s="15" t="str">
        <f>IFERROR(LOOKUP(2, 1/(coordinates!$A$2:$A$148&lt;=$B1305)/(coordinates!$B$2:$B$148&gt;=$B1305), coordinates!$E$2:$E$148), "-")</f>
        <v>type 3 membrane protein; 7 transmembrane domains; similar to GPCRs; putative chemokine receptor; possibly involved in intracellular signalling</v>
      </c>
      <c r="F1305" s="15" t="s">
        <v>12</v>
      </c>
      <c r="G1305" s="15" t="s">
        <v>13</v>
      </c>
      <c r="H1305" s="21" t="s">
        <v>403</v>
      </c>
      <c r="I1305" s="15" t="s">
        <v>11</v>
      </c>
      <c r="J1305" s="15">
        <v>107</v>
      </c>
      <c r="K1305" s="15">
        <v>6</v>
      </c>
      <c r="L1305" s="15">
        <v>101</v>
      </c>
      <c r="M1305" s="15">
        <v>55011</v>
      </c>
      <c r="N1305" s="15" t="str" cm="1">
        <f t="array" ref="N1305">IFERROR(LOOKUP(2, 1/(coordinates!$A$2:$A$148&lt;=M1305)/(coordinates!$B$2:$B$148&gt;=M1305), coordinates!$C$2:$C$148), "-")</f>
        <v>U51</v>
      </c>
      <c r="O1305" s="15" t="s">
        <v>12</v>
      </c>
      <c r="P1305" s="15" t="s">
        <v>13</v>
      </c>
      <c r="Q1305" s="21" t="s">
        <v>404</v>
      </c>
      <c r="R1305" s="15" t="s">
        <v>11</v>
      </c>
      <c r="S1305" s="15">
        <v>88</v>
      </c>
      <c r="T1305" s="15">
        <v>1</v>
      </c>
      <c r="U1305" s="15">
        <v>84</v>
      </c>
    </row>
    <row r="1306" spans="1:21" x14ac:dyDescent="0.2">
      <c r="A1306" s="15" t="s">
        <v>1251</v>
      </c>
      <c r="B1306" s="15">
        <v>55051</v>
      </c>
      <c r="C1306" s="15" t="str" cm="1">
        <f t="array" ref="C1306">IFERROR(LOOKUP(2, 1/(coordinates!$A$2:$A$148&lt;=B1306)/(coordinates!$B$2:$B$148&gt;=B1306), coordinates!$C$2:$C$148), "-")</f>
        <v>U51</v>
      </c>
      <c r="D1306" s="15" t="str">
        <f>IFERROR(LOOKUP(2, 1/(coordinates!$A$2:$A$148&lt;=$B1306)/(coordinates!$B$2:$B$148&gt;=$B1306), coordinates!$D$2:$D$148), "-")</f>
        <v>envelope protein UL78</v>
      </c>
      <c r="E1306" s="15" t="str">
        <f>IFERROR(LOOKUP(2, 1/(coordinates!$A$2:$A$148&lt;=$B1306)/(coordinates!$B$2:$B$148&gt;=$B1306), coordinates!$E$2:$E$148), "-")</f>
        <v>type 3 membrane protein; 7 transmembrane domains; similar to GPCRs; putative chemokine receptor; possibly involved in intracellular signalling</v>
      </c>
      <c r="F1306" s="15" t="s">
        <v>9</v>
      </c>
      <c r="G1306" s="15" t="s">
        <v>12</v>
      </c>
      <c r="H1306" s="21" t="s">
        <v>405</v>
      </c>
      <c r="I1306" s="15" t="s">
        <v>11</v>
      </c>
      <c r="J1306" s="15">
        <v>87</v>
      </c>
      <c r="K1306" s="15">
        <v>2</v>
      </c>
      <c r="L1306" s="15">
        <v>85</v>
      </c>
      <c r="M1306" s="15">
        <v>55051</v>
      </c>
      <c r="N1306" s="15" t="str" cm="1">
        <f t="array" ref="N1306">IFERROR(LOOKUP(2, 1/(coordinates!$A$2:$A$148&lt;=M1306)/(coordinates!$B$2:$B$148&gt;=M1306), coordinates!$C$2:$C$148), "-")</f>
        <v>U51</v>
      </c>
      <c r="O1306" s="15" t="s">
        <v>9</v>
      </c>
      <c r="P1306" s="15" t="s">
        <v>12</v>
      </c>
      <c r="Q1306" s="26">
        <v>40428</v>
      </c>
      <c r="R1306" s="15" t="s">
        <v>11</v>
      </c>
      <c r="S1306" s="15">
        <v>84</v>
      </c>
      <c r="T1306" s="15">
        <v>5</v>
      </c>
      <c r="U1306" s="15">
        <v>74</v>
      </c>
    </row>
    <row r="1307" spans="1:21" x14ac:dyDescent="0.2">
      <c r="A1307" s="15" t="s">
        <v>1251</v>
      </c>
      <c r="B1307" s="15">
        <v>55055</v>
      </c>
      <c r="C1307" s="15" t="str" cm="1">
        <f t="array" ref="C1307">IFERROR(LOOKUP(2, 1/(coordinates!$A$2:$A$148&lt;=B1307)/(coordinates!$B$2:$B$148&gt;=B1307), coordinates!$C$2:$C$148), "-")</f>
        <v>U51</v>
      </c>
      <c r="D1307" s="15" t="str">
        <f>IFERROR(LOOKUP(2, 1/(coordinates!$A$2:$A$148&lt;=$B1307)/(coordinates!$B$2:$B$148&gt;=$B1307), coordinates!$D$2:$D$148), "-")</f>
        <v>envelope protein UL78</v>
      </c>
      <c r="E1307" s="15" t="str">
        <f>IFERROR(LOOKUP(2, 1/(coordinates!$A$2:$A$148&lt;=$B1307)/(coordinates!$B$2:$B$148&gt;=$B1307), coordinates!$E$2:$E$148), "-")</f>
        <v>type 3 membrane protein; 7 transmembrane domains; similar to GPCRs; putative chemokine receptor; possibly involved in intracellular signalling</v>
      </c>
      <c r="F1307" s="15" t="s">
        <v>406</v>
      </c>
      <c r="G1307" s="15" t="s">
        <v>407</v>
      </c>
      <c r="H1307" s="21" t="s">
        <v>408</v>
      </c>
      <c r="I1307" s="15" t="s">
        <v>18</v>
      </c>
      <c r="J1307" s="15">
        <v>77</v>
      </c>
      <c r="K1307" s="15">
        <v>2</v>
      </c>
      <c r="L1307" s="15">
        <v>75</v>
      </c>
      <c r="M1307" s="15">
        <v>55055</v>
      </c>
      <c r="N1307" s="15" t="str" cm="1">
        <f t="array" ref="N1307">IFERROR(LOOKUP(2, 1/(coordinates!$A$2:$A$148&lt;=M1307)/(coordinates!$B$2:$B$148&gt;=M1307), coordinates!$C$2:$C$148), "-")</f>
        <v>U51</v>
      </c>
      <c r="O1307" s="15" t="s">
        <v>409</v>
      </c>
      <c r="P1307" s="15" t="s">
        <v>13</v>
      </c>
      <c r="Q1307" s="26">
        <v>57872</v>
      </c>
      <c r="R1307" s="15" t="s">
        <v>18</v>
      </c>
      <c r="S1307" s="15">
        <v>83</v>
      </c>
      <c r="T1307" s="15">
        <v>71</v>
      </c>
      <c r="U1307" s="15">
        <v>71</v>
      </c>
    </row>
    <row r="1308" spans="1:21" customFormat="1" x14ac:dyDescent="0.2">
      <c r="C1308" s="18"/>
      <c r="D1308" s="18"/>
      <c r="E1308" s="18"/>
      <c r="H1308" s="1"/>
      <c r="M1308">
        <v>55060</v>
      </c>
      <c r="N1308" t="str" cm="1">
        <f t="array" ref="N1308">IFERROR(LOOKUP(2, 1/(coordinates!$A$2:$A$148&lt;=M1308)/(coordinates!$B$2:$B$148&gt;=M1308), coordinates!$C$2:$C$148), "-")</f>
        <v>U51</v>
      </c>
      <c r="O1308" t="s">
        <v>13</v>
      </c>
      <c r="P1308" t="s">
        <v>10</v>
      </c>
      <c r="Q1308" s="4">
        <v>33822</v>
      </c>
      <c r="R1308" t="s">
        <v>11</v>
      </c>
      <c r="S1308">
        <v>86</v>
      </c>
      <c r="T1308">
        <v>9</v>
      </c>
      <c r="U1308">
        <v>68</v>
      </c>
    </row>
    <row r="1309" spans="1:21" customFormat="1" x14ac:dyDescent="0.2">
      <c r="C1309" s="12"/>
      <c r="D1309" s="12"/>
      <c r="E1309" s="12"/>
      <c r="H1309" s="1"/>
      <c r="M1309">
        <v>55064</v>
      </c>
      <c r="N1309" t="str" cm="1">
        <f t="array" ref="N1309">IFERROR(LOOKUP(2, 1/(coordinates!$A$2:$A$148&lt;=M1309)/(coordinates!$B$2:$B$148&gt;=M1309), coordinates!$C$2:$C$148), "-")</f>
        <v>U51</v>
      </c>
      <c r="O1309" t="s">
        <v>9</v>
      </c>
      <c r="P1309" t="s">
        <v>10</v>
      </c>
      <c r="Q1309" s="4">
        <v>39228</v>
      </c>
      <c r="R1309" t="s">
        <v>11</v>
      </c>
      <c r="S1309">
        <v>85</v>
      </c>
      <c r="T1309">
        <v>4</v>
      </c>
      <c r="U1309">
        <v>74</v>
      </c>
    </row>
    <row r="1310" spans="1:21" x14ac:dyDescent="0.2">
      <c r="A1310" s="15" t="s">
        <v>1251</v>
      </c>
      <c r="B1310" s="15">
        <v>55080</v>
      </c>
      <c r="C1310" s="15" t="str" cm="1">
        <f t="array" ref="C1310">IFERROR(LOOKUP(2, 1/(coordinates!$A$2:$A$148&lt;=B1310)/(coordinates!$B$2:$B$148&gt;=B1310), coordinates!$C$2:$C$148), "-")</f>
        <v>U51</v>
      </c>
      <c r="D1310" s="15" t="str">
        <f>IFERROR(LOOKUP(2, 1/(coordinates!$A$2:$A$148&lt;=$B1310)/(coordinates!$B$2:$B$148&gt;=$B1310), coordinates!$D$2:$D$148), "-")</f>
        <v>envelope protein UL78</v>
      </c>
      <c r="E1310" s="15" t="str">
        <f>IFERROR(LOOKUP(2, 1/(coordinates!$A$2:$A$148&lt;=$B1310)/(coordinates!$B$2:$B$148&gt;=$B1310), coordinates!$E$2:$E$148), "-")</f>
        <v>type 3 membrane protein; 7 transmembrane domains; similar to GPCRs; putative chemokine receptor; possibly involved in intracellular signalling</v>
      </c>
      <c r="F1310" s="15" t="s">
        <v>10</v>
      </c>
      <c r="G1310" s="15" t="s">
        <v>9</v>
      </c>
      <c r="H1310" s="21" t="s">
        <v>410</v>
      </c>
      <c r="I1310" s="15" t="s">
        <v>11</v>
      </c>
      <c r="J1310" s="15">
        <v>83</v>
      </c>
      <c r="K1310" s="15">
        <v>2</v>
      </c>
      <c r="L1310" s="15">
        <v>81</v>
      </c>
      <c r="M1310" s="15">
        <v>55080</v>
      </c>
      <c r="N1310" s="15" t="str" cm="1">
        <f t="array" ref="N1310">IFERROR(LOOKUP(2, 1/(coordinates!$A$2:$A$148&lt;=M1310)/(coordinates!$B$2:$B$148&gt;=M1310), coordinates!$C$2:$C$148), "-")</f>
        <v>U51</v>
      </c>
      <c r="O1310" s="15" t="s">
        <v>10</v>
      </c>
      <c r="P1310" s="15" t="s">
        <v>9</v>
      </c>
      <c r="Q1310" s="21" t="s">
        <v>411</v>
      </c>
      <c r="R1310" s="15" t="s">
        <v>11</v>
      </c>
      <c r="S1310" s="15">
        <v>84</v>
      </c>
      <c r="T1310" s="15">
        <v>4</v>
      </c>
      <c r="U1310" s="15">
        <v>79</v>
      </c>
    </row>
    <row r="1311" spans="1:21" x14ac:dyDescent="0.2">
      <c r="A1311" s="15" t="s">
        <v>1251</v>
      </c>
      <c r="B1311" s="15">
        <v>55094</v>
      </c>
      <c r="C1311" s="15" t="str" cm="1">
        <f t="array" ref="C1311">IFERROR(LOOKUP(2, 1/(coordinates!$A$2:$A$148&lt;=B1311)/(coordinates!$B$2:$B$148&gt;=B1311), coordinates!$C$2:$C$148), "-")</f>
        <v>U51</v>
      </c>
      <c r="D1311" s="15" t="str">
        <f>IFERROR(LOOKUP(2, 1/(coordinates!$A$2:$A$148&lt;=$B1311)/(coordinates!$B$2:$B$148&gt;=$B1311), coordinates!$D$2:$D$148), "-")</f>
        <v>envelope protein UL78</v>
      </c>
      <c r="E1311" s="15" t="str">
        <f>IFERROR(LOOKUP(2, 1/(coordinates!$A$2:$A$148&lt;=$B1311)/(coordinates!$B$2:$B$148&gt;=$B1311), coordinates!$E$2:$E$148), "-")</f>
        <v>type 3 membrane protein; 7 transmembrane domains; similar to GPCRs; putative chemokine receptor; possibly involved in intracellular signalling</v>
      </c>
      <c r="F1311" s="15" t="s">
        <v>13</v>
      </c>
      <c r="G1311" s="15" t="s">
        <v>10</v>
      </c>
      <c r="H1311" s="21" t="s">
        <v>412</v>
      </c>
      <c r="I1311" s="15" t="s">
        <v>11</v>
      </c>
      <c r="J1311" s="15">
        <v>78</v>
      </c>
      <c r="K1311" s="15">
        <v>2</v>
      </c>
      <c r="L1311" s="15">
        <v>76</v>
      </c>
      <c r="M1311" s="15">
        <v>55094</v>
      </c>
      <c r="N1311" s="15" t="str" cm="1">
        <f t="array" ref="N1311">IFERROR(LOOKUP(2, 1/(coordinates!$A$2:$A$148&lt;=M1311)/(coordinates!$B$2:$B$148&gt;=M1311), coordinates!$C$2:$C$148), "-")</f>
        <v>U51</v>
      </c>
      <c r="O1311" s="15" t="s">
        <v>13</v>
      </c>
      <c r="P1311" s="15" t="s">
        <v>10</v>
      </c>
      <c r="Q1311" s="21" t="s">
        <v>413</v>
      </c>
      <c r="R1311" s="15" t="s">
        <v>11</v>
      </c>
      <c r="S1311" s="15">
        <v>85</v>
      </c>
      <c r="T1311" s="15">
        <v>18</v>
      </c>
      <c r="U1311" s="15">
        <v>60</v>
      </c>
    </row>
    <row r="1312" spans="1:21" x14ac:dyDescent="0.2">
      <c r="A1312" s="15" t="s">
        <v>1251</v>
      </c>
      <c r="B1312" s="15">
        <v>55108</v>
      </c>
      <c r="C1312" s="15" t="str" cm="1">
        <f t="array" ref="C1312">IFERROR(LOOKUP(2, 1/(coordinates!$A$2:$A$148&lt;=B1312)/(coordinates!$B$2:$B$148&gt;=B1312), coordinates!$C$2:$C$148), "-")</f>
        <v>U51</v>
      </c>
      <c r="D1312" s="15" t="str">
        <f>IFERROR(LOOKUP(2, 1/(coordinates!$A$2:$A$148&lt;=$B1312)/(coordinates!$B$2:$B$148&gt;=$B1312), coordinates!$D$2:$D$148), "-")</f>
        <v>envelope protein UL78</v>
      </c>
      <c r="E1312" s="15" t="str">
        <f>IFERROR(LOOKUP(2, 1/(coordinates!$A$2:$A$148&lt;=$B1312)/(coordinates!$B$2:$B$148&gt;=$B1312), coordinates!$E$2:$E$148), "-")</f>
        <v>type 3 membrane protein; 7 transmembrane domains; similar to GPCRs; putative chemokine receptor; possibly involved in intracellular signalling</v>
      </c>
      <c r="F1312" s="15" t="s">
        <v>10</v>
      </c>
      <c r="G1312" s="15" t="s">
        <v>13</v>
      </c>
      <c r="H1312" s="21" t="s">
        <v>414</v>
      </c>
      <c r="I1312" s="15" t="s">
        <v>11</v>
      </c>
      <c r="J1312" s="15">
        <v>71</v>
      </c>
      <c r="K1312" s="15">
        <v>0</v>
      </c>
      <c r="L1312" s="15">
        <v>71</v>
      </c>
      <c r="M1312" s="15">
        <v>55108</v>
      </c>
      <c r="N1312" s="15" t="str" cm="1">
        <f t="array" ref="N1312">IFERROR(LOOKUP(2, 1/(coordinates!$A$2:$A$148&lt;=M1312)/(coordinates!$B$2:$B$148&gt;=M1312), coordinates!$C$2:$C$148), "-")</f>
        <v>U51</v>
      </c>
      <c r="O1312" s="15" t="s">
        <v>10</v>
      </c>
      <c r="P1312" s="15" t="s">
        <v>13</v>
      </c>
      <c r="Q1312" s="26">
        <v>29276</v>
      </c>
      <c r="R1312" s="15" t="s">
        <v>11</v>
      </c>
      <c r="S1312" s="15">
        <v>85</v>
      </c>
      <c r="T1312" s="15">
        <v>2</v>
      </c>
      <c r="U1312" s="15">
        <v>73</v>
      </c>
    </row>
    <row r="1313" spans="1:21" x14ac:dyDescent="0.2">
      <c r="A1313" s="15" t="s">
        <v>1251</v>
      </c>
      <c r="B1313" s="15">
        <v>55147</v>
      </c>
      <c r="C1313" s="15" t="str" cm="1">
        <f t="array" ref="C1313">IFERROR(LOOKUP(2, 1/(coordinates!$A$2:$A$148&lt;=B1313)/(coordinates!$B$2:$B$148&gt;=B1313), coordinates!$C$2:$C$148), "-")</f>
        <v>U51</v>
      </c>
      <c r="D1313" s="15" t="str">
        <f>IFERROR(LOOKUP(2, 1/(coordinates!$A$2:$A$148&lt;=$B1313)/(coordinates!$B$2:$B$148&gt;=$B1313), coordinates!$D$2:$D$148), "-")</f>
        <v>envelope protein UL78</v>
      </c>
      <c r="E1313" s="15" t="str">
        <f>IFERROR(LOOKUP(2, 1/(coordinates!$A$2:$A$148&lt;=$B1313)/(coordinates!$B$2:$B$148&gt;=$B1313), coordinates!$E$2:$E$148), "-")</f>
        <v>type 3 membrane protein; 7 transmembrane domains; similar to GPCRs; putative chemokine receptor; possibly involved in intracellular signalling</v>
      </c>
      <c r="F1313" s="15" t="s">
        <v>9</v>
      </c>
      <c r="G1313" s="15" t="s">
        <v>12</v>
      </c>
      <c r="H1313" s="21" t="s">
        <v>415</v>
      </c>
      <c r="I1313" s="15" t="s">
        <v>11</v>
      </c>
      <c r="J1313" s="15">
        <v>64</v>
      </c>
      <c r="K1313" s="15">
        <v>0</v>
      </c>
      <c r="L1313" s="15">
        <v>64</v>
      </c>
      <c r="M1313" s="15">
        <v>55147</v>
      </c>
      <c r="N1313" s="15" t="str" cm="1">
        <f t="array" ref="N1313">IFERROR(LOOKUP(2, 1/(coordinates!$A$2:$A$148&lt;=M1313)/(coordinates!$B$2:$B$148&gt;=M1313), coordinates!$C$2:$C$148), "-")</f>
        <v>U51</v>
      </c>
      <c r="O1313" s="15" t="s">
        <v>9</v>
      </c>
      <c r="P1313" s="15" t="s">
        <v>12</v>
      </c>
      <c r="Q1313" s="26">
        <v>38951</v>
      </c>
      <c r="R1313" s="15" t="s">
        <v>11</v>
      </c>
      <c r="S1313" s="15">
        <v>82</v>
      </c>
      <c r="T1313" s="15">
        <v>3</v>
      </c>
      <c r="U1313" s="15">
        <v>74</v>
      </c>
    </row>
    <row r="1314" spans="1:21" x14ac:dyDescent="0.2">
      <c r="A1314" s="15" t="s">
        <v>1251</v>
      </c>
      <c r="B1314" s="15">
        <v>55174</v>
      </c>
      <c r="C1314" s="15" t="str" cm="1">
        <f t="array" ref="C1314">IFERROR(LOOKUP(2, 1/(coordinates!$A$2:$A$148&lt;=B1314)/(coordinates!$B$2:$B$148&gt;=B1314), coordinates!$C$2:$C$148), "-")</f>
        <v>U51</v>
      </c>
      <c r="D1314" s="15" t="str">
        <f>IFERROR(LOOKUP(2, 1/(coordinates!$A$2:$A$148&lt;=$B1314)/(coordinates!$B$2:$B$148&gt;=$B1314), coordinates!$D$2:$D$148), "-")</f>
        <v>envelope protein UL78</v>
      </c>
      <c r="E1314" s="15" t="str">
        <f>IFERROR(LOOKUP(2, 1/(coordinates!$A$2:$A$148&lt;=$B1314)/(coordinates!$B$2:$B$148&gt;=$B1314), coordinates!$E$2:$E$148), "-")</f>
        <v>type 3 membrane protein; 7 transmembrane domains; similar to GPCRs; putative chemokine receptor; possibly involved in intracellular signalling</v>
      </c>
      <c r="F1314" s="15" t="s">
        <v>9</v>
      </c>
      <c r="G1314" s="15" t="s">
        <v>10</v>
      </c>
      <c r="H1314" s="21" t="s">
        <v>416</v>
      </c>
      <c r="I1314" s="15" t="s">
        <v>11</v>
      </c>
      <c r="J1314" s="15">
        <v>62</v>
      </c>
      <c r="K1314" s="15">
        <v>0</v>
      </c>
      <c r="L1314" s="15">
        <v>62</v>
      </c>
      <c r="M1314" s="15">
        <v>55174</v>
      </c>
      <c r="N1314" s="15" t="str" cm="1">
        <f t="array" ref="N1314">IFERROR(LOOKUP(2, 1/(coordinates!$A$2:$A$148&lt;=M1314)/(coordinates!$B$2:$B$148&gt;=M1314), coordinates!$C$2:$C$148), "-")</f>
        <v>U51</v>
      </c>
      <c r="O1314" s="15" t="s">
        <v>9</v>
      </c>
      <c r="P1314" s="15" t="s">
        <v>10</v>
      </c>
      <c r="Q1314" s="26">
        <v>45121</v>
      </c>
      <c r="R1314" s="15" t="s">
        <v>11</v>
      </c>
      <c r="S1314" s="15">
        <v>82</v>
      </c>
      <c r="T1314" s="15">
        <v>1</v>
      </c>
      <c r="U1314" s="15">
        <v>80</v>
      </c>
    </row>
    <row r="1315" spans="1:21" x14ac:dyDescent="0.2">
      <c r="A1315" s="15" t="s">
        <v>1251</v>
      </c>
      <c r="B1315" s="15">
        <v>55180</v>
      </c>
      <c r="C1315" s="15" t="str" cm="1">
        <f t="array" ref="C1315">IFERROR(LOOKUP(2, 1/(coordinates!$A$2:$A$148&lt;=B1315)/(coordinates!$B$2:$B$148&gt;=B1315), coordinates!$C$2:$C$148), "-")</f>
        <v>U51</v>
      </c>
      <c r="D1315" s="15" t="str">
        <f>IFERROR(LOOKUP(2, 1/(coordinates!$A$2:$A$148&lt;=$B1315)/(coordinates!$B$2:$B$148&gt;=$B1315), coordinates!$D$2:$D$148), "-")</f>
        <v>envelope protein UL78</v>
      </c>
      <c r="E1315" s="15" t="str">
        <f>IFERROR(LOOKUP(2, 1/(coordinates!$A$2:$A$148&lt;=$B1315)/(coordinates!$B$2:$B$148&gt;=$B1315), coordinates!$E$2:$E$148), "-")</f>
        <v>type 3 membrane protein; 7 transmembrane domains; similar to GPCRs; putative chemokine receptor; possibly involved in intracellular signalling</v>
      </c>
      <c r="F1315" s="15" t="s">
        <v>13</v>
      </c>
      <c r="G1315" s="15" t="s">
        <v>10</v>
      </c>
      <c r="H1315" s="21" t="s">
        <v>417</v>
      </c>
      <c r="I1315" s="15" t="s">
        <v>11</v>
      </c>
      <c r="J1315" s="15">
        <v>59</v>
      </c>
      <c r="K1315" s="15">
        <v>1</v>
      </c>
      <c r="L1315" s="15">
        <v>58</v>
      </c>
      <c r="M1315" s="15">
        <v>55180</v>
      </c>
      <c r="N1315" s="15" t="str" cm="1">
        <f t="array" ref="N1315">IFERROR(LOOKUP(2, 1/(coordinates!$A$2:$A$148&lt;=M1315)/(coordinates!$B$2:$B$148&gt;=M1315), coordinates!$C$2:$C$148), "-")</f>
        <v>U51</v>
      </c>
      <c r="O1315" s="15" t="s">
        <v>13</v>
      </c>
      <c r="P1315" s="15" t="s">
        <v>10</v>
      </c>
      <c r="Q1315" s="26">
        <v>38525</v>
      </c>
      <c r="R1315" s="15" t="s">
        <v>11</v>
      </c>
      <c r="S1315" s="15">
        <v>84</v>
      </c>
      <c r="T1315" s="15">
        <v>1</v>
      </c>
      <c r="U1315" s="15">
        <v>81</v>
      </c>
    </row>
    <row r="1316" spans="1:21" x14ac:dyDescent="0.2">
      <c r="A1316" s="15" t="s">
        <v>1251</v>
      </c>
      <c r="B1316" s="15">
        <v>55210</v>
      </c>
      <c r="C1316" s="15" t="str" cm="1">
        <f t="array" ref="C1316">IFERROR(LOOKUP(2, 1/(coordinates!$A$2:$A$148&lt;=B1316)/(coordinates!$B$2:$B$148&gt;=B1316), coordinates!$C$2:$C$148), "-")</f>
        <v>U51</v>
      </c>
      <c r="D1316" s="15" t="str">
        <f>IFERROR(LOOKUP(2, 1/(coordinates!$A$2:$A$148&lt;=$B1316)/(coordinates!$B$2:$B$148&gt;=$B1316), coordinates!$D$2:$D$148), "-")</f>
        <v>envelope protein UL78</v>
      </c>
      <c r="E1316" s="15" t="str">
        <f>IFERROR(LOOKUP(2, 1/(coordinates!$A$2:$A$148&lt;=$B1316)/(coordinates!$B$2:$B$148&gt;=$B1316), coordinates!$E$2:$E$148), "-")</f>
        <v>type 3 membrane protein; 7 transmembrane domains; similar to GPCRs; putative chemokine receptor; possibly involved in intracellular signalling</v>
      </c>
      <c r="F1316" s="15" t="s">
        <v>9</v>
      </c>
      <c r="G1316" s="15" t="s">
        <v>12</v>
      </c>
      <c r="H1316" s="21" t="s">
        <v>418</v>
      </c>
      <c r="I1316" s="15" t="s">
        <v>11</v>
      </c>
      <c r="J1316" s="15">
        <v>61</v>
      </c>
      <c r="K1316" s="15">
        <v>0</v>
      </c>
      <c r="L1316" s="15">
        <v>61</v>
      </c>
      <c r="M1316" s="15">
        <v>55210</v>
      </c>
      <c r="N1316" s="15" t="str" cm="1">
        <f t="array" ref="N1316">IFERROR(LOOKUP(2, 1/(coordinates!$A$2:$A$148&lt;=M1316)/(coordinates!$B$2:$B$148&gt;=M1316), coordinates!$C$2:$C$148), "-")</f>
        <v>U51</v>
      </c>
      <c r="O1316" s="15" t="s">
        <v>9</v>
      </c>
      <c r="P1316" s="15" t="s">
        <v>12</v>
      </c>
      <c r="Q1316" s="26">
        <v>32675</v>
      </c>
      <c r="R1316" s="15" t="s">
        <v>11</v>
      </c>
      <c r="S1316" s="15">
        <v>87</v>
      </c>
      <c r="T1316" s="15">
        <v>6</v>
      </c>
      <c r="U1316" s="15">
        <v>75</v>
      </c>
    </row>
    <row r="1317" spans="1:21" x14ac:dyDescent="0.2">
      <c r="A1317" s="15" t="s">
        <v>1251</v>
      </c>
      <c r="B1317" s="15">
        <v>55225</v>
      </c>
      <c r="C1317" s="15" t="str" cm="1">
        <f t="array" ref="C1317">IFERROR(LOOKUP(2, 1/(coordinates!$A$2:$A$148&lt;=B1317)/(coordinates!$B$2:$B$148&gt;=B1317), coordinates!$C$2:$C$148), "-")</f>
        <v>U51</v>
      </c>
      <c r="D1317" s="15" t="str">
        <f>IFERROR(LOOKUP(2, 1/(coordinates!$A$2:$A$148&lt;=$B1317)/(coordinates!$B$2:$B$148&gt;=$B1317), coordinates!$D$2:$D$148), "-")</f>
        <v>envelope protein UL78</v>
      </c>
      <c r="E1317" s="15" t="str">
        <f>IFERROR(LOOKUP(2, 1/(coordinates!$A$2:$A$148&lt;=$B1317)/(coordinates!$B$2:$B$148&gt;=$B1317), coordinates!$E$2:$E$148), "-")</f>
        <v>type 3 membrane protein; 7 transmembrane domains; similar to GPCRs; putative chemokine receptor; possibly involved in intracellular signalling</v>
      </c>
      <c r="F1317" s="15" t="s">
        <v>10</v>
      </c>
      <c r="G1317" s="15" t="s">
        <v>9</v>
      </c>
      <c r="H1317" s="21" t="s">
        <v>419</v>
      </c>
      <c r="I1317" s="15" t="s">
        <v>11</v>
      </c>
      <c r="J1317" s="15">
        <v>66</v>
      </c>
      <c r="K1317" s="15">
        <v>0</v>
      </c>
      <c r="L1317" s="15">
        <v>66</v>
      </c>
      <c r="M1317" s="15">
        <v>55225</v>
      </c>
      <c r="N1317" s="15" t="str" cm="1">
        <f t="array" ref="N1317">IFERROR(LOOKUP(2, 1/(coordinates!$A$2:$A$148&lt;=M1317)/(coordinates!$B$2:$B$148&gt;=M1317), coordinates!$C$2:$C$148), "-")</f>
        <v>U51</v>
      </c>
      <c r="O1317" s="15" t="s">
        <v>10</v>
      </c>
      <c r="P1317" s="15" t="s">
        <v>9</v>
      </c>
      <c r="Q1317" s="26">
        <v>50372</v>
      </c>
      <c r="R1317" s="15" t="s">
        <v>11</v>
      </c>
      <c r="S1317" s="15">
        <v>86</v>
      </c>
      <c r="T1317" s="15">
        <v>0</v>
      </c>
      <c r="U1317" s="15">
        <v>81</v>
      </c>
    </row>
    <row r="1318" spans="1:21" x14ac:dyDescent="0.2">
      <c r="A1318" s="15" t="s">
        <v>1251</v>
      </c>
      <c r="B1318" s="15">
        <v>55231</v>
      </c>
      <c r="C1318" s="15" t="str" cm="1">
        <f t="array" ref="C1318">IFERROR(LOOKUP(2, 1/(coordinates!$A$2:$A$148&lt;=B1318)/(coordinates!$B$2:$B$148&gt;=B1318), coordinates!$C$2:$C$148), "-")</f>
        <v>U51</v>
      </c>
      <c r="D1318" s="15" t="str">
        <f>IFERROR(LOOKUP(2, 1/(coordinates!$A$2:$A$148&lt;=$B1318)/(coordinates!$B$2:$B$148&gt;=$B1318), coordinates!$D$2:$D$148), "-")</f>
        <v>envelope protein UL78</v>
      </c>
      <c r="E1318" s="15" t="str">
        <f>IFERROR(LOOKUP(2, 1/(coordinates!$A$2:$A$148&lt;=$B1318)/(coordinates!$B$2:$B$148&gt;=$B1318), coordinates!$E$2:$E$148), "-")</f>
        <v>type 3 membrane protein; 7 transmembrane domains; similar to GPCRs; putative chemokine receptor; possibly involved in intracellular signalling</v>
      </c>
      <c r="F1318" s="15" t="s">
        <v>420</v>
      </c>
      <c r="G1318" s="15" t="s">
        <v>421</v>
      </c>
      <c r="H1318" s="21" t="s">
        <v>422</v>
      </c>
      <c r="I1318" s="15" t="s">
        <v>18</v>
      </c>
      <c r="J1318" s="15">
        <v>65</v>
      </c>
      <c r="K1318" s="15">
        <v>0</v>
      </c>
      <c r="L1318" s="15">
        <v>65</v>
      </c>
      <c r="M1318" s="15">
        <v>55231</v>
      </c>
      <c r="N1318" s="15" t="str" cm="1">
        <f t="array" ref="N1318">IFERROR(LOOKUP(2, 1/(coordinates!$A$2:$A$148&lt;=M1318)/(coordinates!$B$2:$B$148&gt;=M1318), coordinates!$C$2:$C$148), "-")</f>
        <v>U51</v>
      </c>
      <c r="O1318" s="15" t="s">
        <v>10</v>
      </c>
      <c r="P1318" s="15" t="s">
        <v>13</v>
      </c>
      <c r="Q1318" s="26">
        <v>35099</v>
      </c>
      <c r="R1318" s="15" t="s">
        <v>11</v>
      </c>
      <c r="S1318" s="15">
        <v>86</v>
      </c>
      <c r="T1318" s="15">
        <v>7</v>
      </c>
      <c r="U1318" s="15">
        <v>78</v>
      </c>
    </row>
    <row r="1319" spans="1:21" customFormat="1" x14ac:dyDescent="0.2">
      <c r="C1319" s="15"/>
      <c r="D1319" s="15"/>
      <c r="E1319" s="15"/>
      <c r="H1319" s="1"/>
      <c r="M1319">
        <v>55234</v>
      </c>
      <c r="N1319" t="str" cm="1">
        <f t="array" ref="N1319">IFERROR(LOOKUP(2, 1/(coordinates!$A$2:$A$148&lt;=M1319)/(coordinates!$B$2:$B$148&gt;=M1319), coordinates!$C$2:$C$148), "-")</f>
        <v>U51</v>
      </c>
      <c r="O1319" t="s">
        <v>12</v>
      </c>
      <c r="P1319" t="s">
        <v>9</v>
      </c>
      <c r="Q1319" s="1" t="s">
        <v>423</v>
      </c>
      <c r="R1319" t="s">
        <v>11</v>
      </c>
      <c r="S1319">
        <v>86</v>
      </c>
      <c r="T1319">
        <v>1</v>
      </c>
      <c r="U1319">
        <v>82</v>
      </c>
    </row>
    <row r="1320" spans="1:21" x14ac:dyDescent="0.2">
      <c r="A1320" s="15" t="s">
        <v>1251</v>
      </c>
      <c r="B1320" s="15">
        <v>55265</v>
      </c>
      <c r="C1320" s="15" t="str" cm="1">
        <f t="array" ref="C1320">IFERROR(LOOKUP(2, 1/(coordinates!$A$2:$A$148&lt;=B1320)/(coordinates!$B$2:$B$148&gt;=B1320), coordinates!$C$2:$C$148), "-")</f>
        <v>U51</v>
      </c>
      <c r="D1320" s="15" t="str">
        <f>IFERROR(LOOKUP(2, 1/(coordinates!$A$2:$A$148&lt;=$B1320)/(coordinates!$B$2:$B$148&gt;=$B1320), coordinates!$D$2:$D$148), "-")</f>
        <v>envelope protein UL78</v>
      </c>
      <c r="E1320" s="15" t="str">
        <f>IFERROR(LOOKUP(2, 1/(coordinates!$A$2:$A$148&lt;=$B1320)/(coordinates!$B$2:$B$148&gt;=$B1320), coordinates!$E$2:$E$148), "-")</f>
        <v>type 3 membrane protein; 7 transmembrane domains; similar to GPCRs; putative chemokine receptor; possibly involved in intracellular signalling</v>
      </c>
      <c r="F1320" s="15" t="s">
        <v>424</v>
      </c>
      <c r="G1320" s="15" t="s">
        <v>425</v>
      </c>
      <c r="H1320" s="21" t="s">
        <v>426</v>
      </c>
      <c r="I1320" s="15" t="s">
        <v>18</v>
      </c>
      <c r="J1320" s="15">
        <v>76</v>
      </c>
      <c r="K1320" s="15">
        <v>0</v>
      </c>
      <c r="L1320" s="15">
        <v>76</v>
      </c>
      <c r="M1320" s="15">
        <v>55265</v>
      </c>
      <c r="N1320" s="15" t="str" cm="1">
        <f t="array" ref="N1320">IFERROR(LOOKUP(2, 1/(coordinates!$A$2:$A$148&lt;=M1320)/(coordinates!$B$2:$B$148&gt;=M1320), coordinates!$C$2:$C$148), "-")</f>
        <v>U51</v>
      </c>
      <c r="O1320" s="15" t="s">
        <v>12</v>
      </c>
      <c r="P1320" s="15" t="s">
        <v>9</v>
      </c>
      <c r="Q1320" s="30">
        <v>45260</v>
      </c>
      <c r="R1320" s="15" t="s">
        <v>11</v>
      </c>
      <c r="S1320" s="15">
        <v>85</v>
      </c>
      <c r="T1320" s="15">
        <v>1</v>
      </c>
      <c r="U1320" s="15">
        <v>75</v>
      </c>
    </row>
    <row r="1321" spans="1:21" customFormat="1" x14ac:dyDescent="0.2">
      <c r="C1321" s="15"/>
      <c r="D1321" s="15"/>
      <c r="E1321" s="15"/>
      <c r="H1321" s="1"/>
      <c r="M1321">
        <v>55267</v>
      </c>
      <c r="N1321" t="str" cm="1">
        <f t="array" ref="N1321">IFERROR(LOOKUP(2, 1/(coordinates!$A$2:$A$148&lt;=M1321)/(coordinates!$B$2:$B$148&gt;=M1321), coordinates!$C$2:$C$148), "-")</f>
        <v>U51</v>
      </c>
      <c r="O1321" t="s">
        <v>10</v>
      </c>
      <c r="P1321" t="s">
        <v>9</v>
      </c>
      <c r="Q1321" s="4">
        <v>42238</v>
      </c>
      <c r="R1321" t="s">
        <v>11</v>
      </c>
      <c r="S1321">
        <v>85</v>
      </c>
      <c r="T1321">
        <v>4</v>
      </c>
      <c r="U1321">
        <v>78</v>
      </c>
    </row>
    <row r="1322" spans="1:21" x14ac:dyDescent="0.2">
      <c r="A1322" s="15" t="s">
        <v>1251</v>
      </c>
      <c r="B1322" s="15">
        <v>55309</v>
      </c>
      <c r="C1322" s="15" t="str" cm="1">
        <f t="array" ref="C1322">IFERROR(LOOKUP(2, 1/(coordinates!$A$2:$A$148&lt;=B1322)/(coordinates!$B$2:$B$148&gt;=B1322), coordinates!$C$2:$C$148), "-")</f>
        <v>U51</v>
      </c>
      <c r="D1322" s="15" t="str">
        <f>IFERROR(LOOKUP(2, 1/(coordinates!$A$2:$A$148&lt;=$B1322)/(coordinates!$B$2:$B$148&gt;=$B1322), coordinates!$D$2:$D$148), "-")</f>
        <v>envelope protein UL78</v>
      </c>
      <c r="E1322" s="15" t="str">
        <f>IFERROR(LOOKUP(2, 1/(coordinates!$A$2:$A$148&lt;=$B1322)/(coordinates!$B$2:$B$148&gt;=$B1322), coordinates!$E$2:$E$148), "-")</f>
        <v>type 3 membrane protein; 7 transmembrane domains; similar to GPCRs; putative chemokine receptor; possibly involved in intracellular signalling</v>
      </c>
      <c r="F1322" s="15" t="s">
        <v>10</v>
      </c>
      <c r="G1322" s="15" t="s">
        <v>13</v>
      </c>
      <c r="H1322" s="21" t="s">
        <v>427</v>
      </c>
      <c r="I1322" s="15" t="s">
        <v>11</v>
      </c>
      <c r="J1322" s="15">
        <v>78</v>
      </c>
      <c r="K1322" s="15">
        <v>0</v>
      </c>
      <c r="L1322" s="15">
        <v>78</v>
      </c>
      <c r="M1322" s="15">
        <v>55309</v>
      </c>
      <c r="N1322" s="15" t="str" cm="1">
        <f t="array" ref="N1322">IFERROR(LOOKUP(2, 1/(coordinates!$A$2:$A$148&lt;=M1322)/(coordinates!$B$2:$B$148&gt;=M1322), coordinates!$C$2:$C$148), "-")</f>
        <v>U51</v>
      </c>
      <c r="O1322" s="15" t="s">
        <v>10</v>
      </c>
      <c r="P1322" s="15" t="s">
        <v>13</v>
      </c>
      <c r="Q1322" s="26">
        <v>34121</v>
      </c>
      <c r="R1322" s="15" t="s">
        <v>11</v>
      </c>
      <c r="S1322" s="15">
        <v>89</v>
      </c>
      <c r="T1322" s="15">
        <v>5</v>
      </c>
      <c r="U1322" s="15">
        <v>72</v>
      </c>
    </row>
    <row r="1323" spans="1:21" x14ac:dyDescent="0.2">
      <c r="A1323" s="15" t="s">
        <v>1251</v>
      </c>
      <c r="B1323" s="15">
        <v>55324</v>
      </c>
      <c r="C1323" s="15" t="str" cm="1">
        <f t="array" ref="C1323">IFERROR(LOOKUP(2, 1/(coordinates!$A$2:$A$148&lt;=B1323)/(coordinates!$B$2:$B$148&gt;=B1323), coordinates!$C$2:$C$148), "-")</f>
        <v>U51</v>
      </c>
      <c r="D1323" s="15" t="str">
        <f>IFERROR(LOOKUP(2, 1/(coordinates!$A$2:$A$148&lt;=$B1323)/(coordinates!$B$2:$B$148&gt;=$B1323), coordinates!$D$2:$D$148), "-")</f>
        <v>envelope protein UL78</v>
      </c>
      <c r="E1323" s="15" t="str">
        <f>IFERROR(LOOKUP(2, 1/(coordinates!$A$2:$A$148&lt;=$B1323)/(coordinates!$B$2:$B$148&gt;=$B1323), coordinates!$E$2:$E$148), "-")</f>
        <v>type 3 membrane protein; 7 transmembrane domains; similar to GPCRs; putative chemokine receptor; possibly involved in intracellular signalling</v>
      </c>
      <c r="F1323" s="15" t="s">
        <v>10</v>
      </c>
      <c r="G1323" s="15" t="s">
        <v>13</v>
      </c>
      <c r="H1323" s="21" t="s">
        <v>428</v>
      </c>
      <c r="I1323" s="15" t="s">
        <v>11</v>
      </c>
      <c r="J1323" s="15">
        <v>78</v>
      </c>
      <c r="K1323" s="15">
        <v>0</v>
      </c>
      <c r="L1323" s="15">
        <v>78</v>
      </c>
      <c r="M1323" s="15">
        <v>55324</v>
      </c>
      <c r="N1323" s="15" t="str" cm="1">
        <f t="array" ref="N1323">IFERROR(LOOKUP(2, 1/(coordinates!$A$2:$A$148&lt;=M1323)/(coordinates!$B$2:$B$148&gt;=M1323), coordinates!$C$2:$C$148), "-")</f>
        <v>U51</v>
      </c>
      <c r="O1323" s="15" t="s">
        <v>10</v>
      </c>
      <c r="P1323" s="15" t="s">
        <v>13</v>
      </c>
      <c r="Q1323" s="26">
        <v>26648</v>
      </c>
      <c r="R1323" s="15" t="s">
        <v>11</v>
      </c>
      <c r="S1323" s="15">
        <v>91</v>
      </c>
      <c r="T1323" s="15">
        <v>11</v>
      </c>
      <c r="U1323" s="15">
        <v>73</v>
      </c>
    </row>
    <row r="1324" spans="1:21" x14ac:dyDescent="0.2">
      <c r="A1324" s="15" t="s">
        <v>1251</v>
      </c>
      <c r="B1324" s="15">
        <v>55345</v>
      </c>
      <c r="C1324" s="15" t="str" cm="1">
        <f t="array" ref="C1324">IFERROR(LOOKUP(2, 1/(coordinates!$A$2:$A$148&lt;=B1324)/(coordinates!$B$2:$B$148&gt;=B1324), coordinates!$C$2:$C$148), "-")</f>
        <v>U51</v>
      </c>
      <c r="D1324" s="15" t="str">
        <f>IFERROR(LOOKUP(2, 1/(coordinates!$A$2:$A$148&lt;=$B1324)/(coordinates!$B$2:$B$148&gt;=$B1324), coordinates!$D$2:$D$148), "-")</f>
        <v>envelope protein UL78</v>
      </c>
      <c r="E1324" s="15" t="str">
        <f>IFERROR(LOOKUP(2, 1/(coordinates!$A$2:$A$148&lt;=$B1324)/(coordinates!$B$2:$B$148&gt;=$B1324), coordinates!$E$2:$E$148), "-")</f>
        <v>type 3 membrane protein; 7 transmembrane domains; similar to GPCRs; putative chemokine receptor; possibly involved in intracellular signalling</v>
      </c>
      <c r="F1324" s="15" t="s">
        <v>12</v>
      </c>
      <c r="G1324" s="15" t="s">
        <v>13</v>
      </c>
      <c r="H1324" s="21" t="s">
        <v>429</v>
      </c>
      <c r="I1324" s="15" t="s">
        <v>11</v>
      </c>
      <c r="J1324" s="15">
        <v>94</v>
      </c>
      <c r="K1324" s="15">
        <v>0</v>
      </c>
      <c r="L1324" s="15">
        <v>94</v>
      </c>
      <c r="M1324" s="15">
        <v>55345</v>
      </c>
      <c r="N1324" s="15" t="str" cm="1">
        <f t="array" ref="N1324">IFERROR(LOOKUP(2, 1/(coordinates!$A$2:$A$148&lt;=M1324)/(coordinates!$B$2:$B$148&gt;=M1324), coordinates!$C$2:$C$148), "-")</f>
        <v>U51</v>
      </c>
      <c r="O1324" s="15" t="s">
        <v>12</v>
      </c>
      <c r="P1324" s="15" t="s">
        <v>13</v>
      </c>
      <c r="Q1324" s="26">
        <v>46359</v>
      </c>
      <c r="R1324" s="15" t="s">
        <v>11</v>
      </c>
      <c r="S1324" s="15">
        <v>86</v>
      </c>
      <c r="T1324" s="15">
        <v>0</v>
      </c>
      <c r="U1324" s="15">
        <v>72</v>
      </c>
    </row>
    <row r="1325" spans="1:21" x14ac:dyDescent="0.2">
      <c r="A1325" s="15" t="s">
        <v>1251</v>
      </c>
      <c r="B1325" s="15">
        <v>55351</v>
      </c>
      <c r="C1325" s="15" t="str" cm="1">
        <f t="array" ref="C1325">IFERROR(LOOKUP(2, 1/(coordinates!$A$2:$A$148&lt;=B1325)/(coordinates!$B$2:$B$148&gt;=B1325), coordinates!$C$2:$C$148), "-")</f>
        <v>U51</v>
      </c>
      <c r="D1325" s="15" t="str">
        <f>IFERROR(LOOKUP(2, 1/(coordinates!$A$2:$A$148&lt;=$B1325)/(coordinates!$B$2:$B$148&gt;=$B1325), coordinates!$D$2:$D$148), "-")</f>
        <v>envelope protein UL78</v>
      </c>
      <c r="E1325" s="15" t="str">
        <f>IFERROR(LOOKUP(2, 1/(coordinates!$A$2:$A$148&lt;=$B1325)/(coordinates!$B$2:$B$148&gt;=$B1325), coordinates!$E$2:$E$148), "-")</f>
        <v>type 3 membrane protein; 7 transmembrane domains; similar to GPCRs; putative chemokine receptor; possibly involved in intracellular signalling</v>
      </c>
      <c r="F1325" s="15" t="s">
        <v>10</v>
      </c>
      <c r="G1325" s="15" t="s">
        <v>13</v>
      </c>
      <c r="H1325" s="21" t="s">
        <v>430</v>
      </c>
      <c r="I1325" s="15" t="s">
        <v>11</v>
      </c>
      <c r="J1325" s="15">
        <v>85</v>
      </c>
      <c r="K1325" s="15">
        <v>0</v>
      </c>
      <c r="L1325" s="15">
        <v>85</v>
      </c>
      <c r="M1325" s="15">
        <v>55351</v>
      </c>
      <c r="N1325" s="15" t="str" cm="1">
        <f t="array" ref="N1325">IFERROR(LOOKUP(2, 1/(coordinates!$A$2:$A$148&lt;=M1325)/(coordinates!$B$2:$B$148&gt;=M1325), coordinates!$C$2:$C$148), "-")</f>
        <v>U51</v>
      </c>
      <c r="O1325" s="15" t="s">
        <v>10</v>
      </c>
      <c r="P1325" s="15" t="s">
        <v>13</v>
      </c>
      <c r="Q1325" s="26">
        <v>34695</v>
      </c>
      <c r="R1325" s="15" t="s">
        <v>11</v>
      </c>
      <c r="S1325" s="15">
        <v>86</v>
      </c>
      <c r="T1325" s="15">
        <v>6</v>
      </c>
      <c r="U1325" s="15">
        <v>76</v>
      </c>
    </row>
    <row r="1326" spans="1:21" x14ac:dyDescent="0.2">
      <c r="A1326" s="15" t="s">
        <v>1251</v>
      </c>
      <c r="B1326" s="15">
        <v>55356</v>
      </c>
      <c r="C1326" s="15" t="str" cm="1">
        <f t="array" ref="C1326">IFERROR(LOOKUP(2, 1/(coordinates!$A$2:$A$148&lt;=B1326)/(coordinates!$B$2:$B$148&gt;=B1326), coordinates!$C$2:$C$148), "-")</f>
        <v>U51</v>
      </c>
      <c r="D1326" s="15" t="str">
        <f>IFERROR(LOOKUP(2, 1/(coordinates!$A$2:$A$148&lt;=$B1326)/(coordinates!$B$2:$B$148&gt;=$B1326), coordinates!$D$2:$D$148), "-")</f>
        <v>envelope protein UL78</v>
      </c>
      <c r="E1326" s="15" t="str">
        <f>IFERROR(LOOKUP(2, 1/(coordinates!$A$2:$A$148&lt;=$B1326)/(coordinates!$B$2:$B$148&gt;=$B1326), coordinates!$E$2:$E$148), "-")</f>
        <v>type 3 membrane protein; 7 transmembrane domains; similar to GPCRs; putative chemokine receptor; possibly involved in intracellular signalling</v>
      </c>
      <c r="F1326" s="15" t="s">
        <v>10</v>
      </c>
      <c r="G1326" s="15" t="s">
        <v>9</v>
      </c>
      <c r="H1326" s="21" t="s">
        <v>431</v>
      </c>
      <c r="I1326" s="15" t="s">
        <v>11</v>
      </c>
      <c r="J1326" s="15">
        <v>83</v>
      </c>
      <c r="K1326" s="15">
        <v>0</v>
      </c>
      <c r="L1326" s="15">
        <v>83</v>
      </c>
      <c r="M1326" s="15">
        <v>55356</v>
      </c>
      <c r="N1326" s="15" t="str" cm="1">
        <f t="array" ref="N1326">IFERROR(LOOKUP(2, 1/(coordinates!$A$2:$A$148&lt;=M1326)/(coordinates!$B$2:$B$148&gt;=M1326), coordinates!$C$2:$C$148), "-")</f>
        <v>U51</v>
      </c>
      <c r="O1326" s="15" t="s">
        <v>10</v>
      </c>
      <c r="P1326" s="15" t="s">
        <v>9</v>
      </c>
      <c r="Q1326" s="26">
        <v>44422</v>
      </c>
      <c r="R1326" s="15" t="s">
        <v>11</v>
      </c>
      <c r="S1326" s="15">
        <v>86</v>
      </c>
      <c r="T1326" s="15">
        <v>2</v>
      </c>
      <c r="U1326" s="15">
        <v>78</v>
      </c>
    </row>
    <row r="1327" spans="1:21" x14ac:dyDescent="0.2">
      <c r="A1327" s="15" t="s">
        <v>1251</v>
      </c>
      <c r="B1327" s="15">
        <v>55366</v>
      </c>
      <c r="C1327" s="15" t="str" cm="1">
        <f t="array" ref="C1327">IFERROR(LOOKUP(2, 1/(coordinates!$A$2:$A$148&lt;=B1327)/(coordinates!$B$2:$B$148&gt;=B1327), coordinates!$C$2:$C$148), "-")</f>
        <v>U51</v>
      </c>
      <c r="D1327" s="15" t="str">
        <f>IFERROR(LOOKUP(2, 1/(coordinates!$A$2:$A$148&lt;=$B1327)/(coordinates!$B$2:$B$148&gt;=$B1327), coordinates!$D$2:$D$148), "-")</f>
        <v>envelope protein UL78</v>
      </c>
      <c r="E1327" s="15" t="str">
        <f>IFERROR(LOOKUP(2, 1/(coordinates!$A$2:$A$148&lt;=$B1327)/(coordinates!$B$2:$B$148&gt;=$B1327), coordinates!$E$2:$E$148), "-")</f>
        <v>type 3 membrane protein; 7 transmembrane domains; similar to GPCRs; putative chemokine receptor; possibly involved in intracellular signalling</v>
      </c>
      <c r="F1327" s="15" t="s">
        <v>9</v>
      </c>
      <c r="G1327" s="15" t="s">
        <v>10</v>
      </c>
      <c r="H1327" s="21" t="s">
        <v>432</v>
      </c>
      <c r="I1327" s="15" t="s">
        <v>11</v>
      </c>
      <c r="J1327" s="15">
        <v>77</v>
      </c>
      <c r="K1327" s="15">
        <v>0</v>
      </c>
      <c r="L1327" s="15">
        <v>77</v>
      </c>
      <c r="M1327" s="15">
        <v>55366</v>
      </c>
      <c r="N1327" s="15" t="str" cm="1">
        <f t="array" ref="N1327">IFERROR(LOOKUP(2, 1/(coordinates!$A$2:$A$148&lt;=M1327)/(coordinates!$B$2:$B$148&gt;=M1327), coordinates!$C$2:$C$148), "-")</f>
        <v>U51</v>
      </c>
      <c r="O1327" s="15" t="s">
        <v>9</v>
      </c>
      <c r="P1327" s="15" t="s">
        <v>10</v>
      </c>
      <c r="Q1327" s="26">
        <v>36166</v>
      </c>
      <c r="R1327" s="15" t="s">
        <v>11</v>
      </c>
      <c r="S1327" s="15">
        <v>85</v>
      </c>
      <c r="T1327" s="15">
        <v>6</v>
      </c>
      <c r="U1327" s="15">
        <v>74</v>
      </c>
    </row>
    <row r="1328" spans="1:21" x14ac:dyDescent="0.2">
      <c r="A1328" s="15" t="s">
        <v>1251</v>
      </c>
      <c r="B1328" s="15">
        <v>55417</v>
      </c>
      <c r="C1328" s="15" t="str" cm="1">
        <f t="array" ref="C1328">IFERROR(LOOKUP(2, 1/(coordinates!$A$2:$A$148&lt;=B1328)/(coordinates!$B$2:$B$148&gt;=B1328), coordinates!$C$2:$C$148), "-")</f>
        <v>U51</v>
      </c>
      <c r="D1328" s="15" t="str">
        <f>IFERROR(LOOKUP(2, 1/(coordinates!$A$2:$A$148&lt;=$B1328)/(coordinates!$B$2:$B$148&gt;=$B1328), coordinates!$D$2:$D$148), "-")</f>
        <v>envelope protein UL78</v>
      </c>
      <c r="E1328" s="15" t="str">
        <f>IFERROR(LOOKUP(2, 1/(coordinates!$A$2:$A$148&lt;=$B1328)/(coordinates!$B$2:$B$148&gt;=$B1328), coordinates!$E$2:$E$148), "-")</f>
        <v>type 3 membrane protein; 7 transmembrane domains; similar to GPCRs; putative chemokine receptor; possibly involved in intracellular signalling</v>
      </c>
      <c r="F1328" s="15" t="s">
        <v>10</v>
      </c>
      <c r="G1328" s="15" t="s">
        <v>13</v>
      </c>
      <c r="H1328" s="21" t="s">
        <v>433</v>
      </c>
      <c r="I1328" s="15" t="s">
        <v>11</v>
      </c>
      <c r="J1328" s="15">
        <v>82</v>
      </c>
      <c r="K1328" s="15">
        <v>0</v>
      </c>
      <c r="L1328" s="15">
        <v>82</v>
      </c>
      <c r="M1328" s="15">
        <v>55417</v>
      </c>
      <c r="N1328" s="15" t="str" cm="1">
        <f t="array" ref="N1328">IFERROR(LOOKUP(2, 1/(coordinates!$A$2:$A$148&lt;=M1328)/(coordinates!$B$2:$B$148&gt;=M1328), coordinates!$C$2:$C$148), "-")</f>
        <v>U51</v>
      </c>
      <c r="O1328" s="15" t="s">
        <v>10</v>
      </c>
      <c r="P1328" s="15" t="s">
        <v>13</v>
      </c>
      <c r="Q1328" s="26">
        <v>34914</v>
      </c>
      <c r="R1328" s="15" t="s">
        <v>11</v>
      </c>
      <c r="S1328" s="15">
        <v>79</v>
      </c>
      <c r="T1328" s="15">
        <v>5</v>
      </c>
      <c r="U1328" s="15">
        <v>73</v>
      </c>
    </row>
    <row r="1329" spans="1:21" x14ac:dyDescent="0.2">
      <c r="A1329" s="15" t="s">
        <v>1251</v>
      </c>
      <c r="B1329" s="15">
        <v>55429</v>
      </c>
      <c r="C1329" s="15" t="str" cm="1">
        <f t="array" ref="C1329">IFERROR(LOOKUP(2, 1/(coordinates!$A$2:$A$148&lt;=B1329)/(coordinates!$B$2:$B$148&gt;=B1329), coordinates!$C$2:$C$148), "-")</f>
        <v>U51</v>
      </c>
      <c r="D1329" s="15" t="str">
        <f>IFERROR(LOOKUP(2, 1/(coordinates!$A$2:$A$148&lt;=$B1329)/(coordinates!$B$2:$B$148&gt;=$B1329), coordinates!$D$2:$D$148), "-")</f>
        <v>envelope protein UL78</v>
      </c>
      <c r="E1329" s="15" t="str">
        <f>IFERROR(LOOKUP(2, 1/(coordinates!$A$2:$A$148&lt;=$B1329)/(coordinates!$B$2:$B$148&gt;=$B1329), coordinates!$E$2:$E$148), "-")</f>
        <v>type 3 membrane protein; 7 transmembrane domains; similar to GPCRs; putative chemokine receptor; possibly involved in intracellular signalling</v>
      </c>
      <c r="F1329" s="15" t="s">
        <v>13</v>
      </c>
      <c r="G1329" s="15" t="s">
        <v>12</v>
      </c>
      <c r="H1329" s="21" t="s">
        <v>434</v>
      </c>
      <c r="I1329" s="15" t="s">
        <v>11</v>
      </c>
      <c r="J1329" s="15">
        <v>87</v>
      </c>
      <c r="K1329" s="15">
        <v>0</v>
      </c>
      <c r="L1329" s="15">
        <v>87</v>
      </c>
      <c r="M1329" s="15">
        <v>55429</v>
      </c>
      <c r="N1329" s="15" t="str" cm="1">
        <f t="array" ref="N1329">IFERROR(LOOKUP(2, 1/(coordinates!$A$2:$A$148&lt;=M1329)/(coordinates!$B$2:$B$148&gt;=M1329), coordinates!$C$2:$C$148), "-")</f>
        <v>U51</v>
      </c>
      <c r="O1329" s="15" t="s">
        <v>13</v>
      </c>
      <c r="P1329" s="15" t="s">
        <v>12</v>
      </c>
      <c r="Q1329" s="26">
        <v>43088</v>
      </c>
      <c r="R1329" s="15" t="s">
        <v>11</v>
      </c>
      <c r="S1329" s="15">
        <v>80</v>
      </c>
      <c r="T1329" s="15">
        <v>2</v>
      </c>
      <c r="U1329" s="15">
        <v>74</v>
      </c>
    </row>
    <row r="1330" spans="1:21" x14ac:dyDescent="0.2">
      <c r="A1330" s="15" t="s">
        <v>1251</v>
      </c>
      <c r="B1330" s="15">
        <v>55444</v>
      </c>
      <c r="C1330" s="15" t="str" cm="1">
        <f t="array" ref="C1330">IFERROR(LOOKUP(2, 1/(coordinates!$A$2:$A$148&lt;=B1330)/(coordinates!$B$2:$B$148&gt;=B1330), coordinates!$C$2:$C$148), "-")</f>
        <v>U51</v>
      </c>
      <c r="D1330" s="15" t="str">
        <f>IFERROR(LOOKUP(2, 1/(coordinates!$A$2:$A$148&lt;=$B1330)/(coordinates!$B$2:$B$148&gt;=$B1330), coordinates!$D$2:$D$148), "-")</f>
        <v>envelope protein UL78</v>
      </c>
      <c r="E1330" s="15" t="str">
        <f>IFERROR(LOOKUP(2, 1/(coordinates!$A$2:$A$148&lt;=$B1330)/(coordinates!$B$2:$B$148&gt;=$B1330), coordinates!$E$2:$E$148), "-")</f>
        <v>type 3 membrane protein; 7 transmembrane domains; similar to GPCRs; putative chemokine receptor; possibly involved in intracellular signalling</v>
      </c>
      <c r="F1330" s="15" t="s">
        <v>13</v>
      </c>
      <c r="G1330" s="15" t="s">
        <v>10</v>
      </c>
      <c r="H1330" s="21" t="s">
        <v>435</v>
      </c>
      <c r="I1330" s="15" t="s">
        <v>11</v>
      </c>
      <c r="J1330" s="15">
        <v>93</v>
      </c>
      <c r="K1330" s="15">
        <v>0</v>
      </c>
      <c r="L1330" s="15">
        <v>93</v>
      </c>
      <c r="M1330" s="15">
        <v>55444</v>
      </c>
      <c r="N1330" s="15" t="str" cm="1">
        <f t="array" ref="N1330">IFERROR(LOOKUP(2, 1/(coordinates!$A$2:$A$148&lt;=M1330)/(coordinates!$B$2:$B$148&gt;=M1330), coordinates!$C$2:$C$148), "-")</f>
        <v>U51</v>
      </c>
      <c r="O1330" s="15" t="s">
        <v>13</v>
      </c>
      <c r="P1330" s="15" t="s">
        <v>10</v>
      </c>
      <c r="Q1330" s="26">
        <v>45154</v>
      </c>
      <c r="R1330" s="15" t="s">
        <v>11</v>
      </c>
      <c r="S1330" s="15">
        <v>77</v>
      </c>
      <c r="T1330" s="15">
        <v>2</v>
      </c>
      <c r="U1330" s="15">
        <v>73</v>
      </c>
    </row>
    <row r="1331" spans="1:21" x14ac:dyDescent="0.2">
      <c r="A1331" s="15" t="s">
        <v>1251</v>
      </c>
      <c r="B1331" s="15">
        <v>55453</v>
      </c>
      <c r="C1331" s="15" t="str" cm="1">
        <f t="array" ref="C1331">IFERROR(LOOKUP(2, 1/(coordinates!$A$2:$A$148&lt;=B1331)/(coordinates!$B$2:$B$148&gt;=B1331), coordinates!$C$2:$C$148), "-")</f>
        <v>U51</v>
      </c>
      <c r="D1331" s="15" t="str">
        <f>IFERROR(LOOKUP(2, 1/(coordinates!$A$2:$A$148&lt;=$B1331)/(coordinates!$B$2:$B$148&gt;=$B1331), coordinates!$D$2:$D$148), "-")</f>
        <v>envelope protein UL78</v>
      </c>
      <c r="E1331" s="15" t="str">
        <f>IFERROR(LOOKUP(2, 1/(coordinates!$A$2:$A$148&lt;=$B1331)/(coordinates!$B$2:$B$148&gt;=$B1331), coordinates!$E$2:$E$148), "-")</f>
        <v>type 3 membrane protein; 7 transmembrane domains; similar to GPCRs; putative chemokine receptor; possibly involved in intracellular signalling</v>
      </c>
      <c r="F1331" s="15" t="s">
        <v>12</v>
      </c>
      <c r="G1331" s="15" t="s">
        <v>9</v>
      </c>
      <c r="H1331" s="21" t="s">
        <v>436</v>
      </c>
      <c r="I1331" s="15" t="s">
        <v>11</v>
      </c>
      <c r="J1331" s="15">
        <v>93</v>
      </c>
      <c r="K1331" s="15">
        <v>0</v>
      </c>
      <c r="L1331" s="15">
        <v>92</v>
      </c>
      <c r="M1331" s="15">
        <v>55453</v>
      </c>
      <c r="N1331" s="15" t="str" cm="1">
        <f t="array" ref="N1331">IFERROR(LOOKUP(2, 1/(coordinates!$A$2:$A$148&lt;=M1331)/(coordinates!$B$2:$B$148&gt;=M1331), coordinates!$C$2:$C$148), "-")</f>
        <v>U51</v>
      </c>
      <c r="O1331" s="15" t="s">
        <v>12</v>
      </c>
      <c r="P1331" s="15" t="s">
        <v>9</v>
      </c>
      <c r="Q1331" s="26">
        <v>51243</v>
      </c>
      <c r="R1331" s="15" t="s">
        <v>11</v>
      </c>
      <c r="S1331" s="15">
        <v>77</v>
      </c>
      <c r="T1331" s="15">
        <v>1</v>
      </c>
      <c r="U1331" s="15">
        <v>74</v>
      </c>
    </row>
    <row r="1332" spans="1:21" x14ac:dyDescent="0.2">
      <c r="A1332" s="15" t="s">
        <v>1251</v>
      </c>
      <c r="B1332" s="15">
        <v>55498</v>
      </c>
      <c r="C1332" s="15" t="str" cm="1">
        <f t="array" ref="C1332">IFERROR(LOOKUP(2, 1/(coordinates!$A$2:$A$148&lt;=B1332)/(coordinates!$B$2:$B$148&gt;=B1332), coordinates!$C$2:$C$148), "-")</f>
        <v>U51</v>
      </c>
      <c r="D1332" s="15" t="str">
        <f>IFERROR(LOOKUP(2, 1/(coordinates!$A$2:$A$148&lt;=$B1332)/(coordinates!$B$2:$B$148&gt;=$B1332), coordinates!$D$2:$D$148), "-")</f>
        <v>envelope protein UL78</v>
      </c>
      <c r="E1332" s="15" t="str">
        <f>IFERROR(LOOKUP(2, 1/(coordinates!$A$2:$A$148&lt;=$B1332)/(coordinates!$B$2:$B$148&gt;=$B1332), coordinates!$E$2:$E$148), "-")</f>
        <v>type 3 membrane protein; 7 transmembrane domains; similar to GPCRs; putative chemokine receptor; possibly involved in intracellular signalling</v>
      </c>
      <c r="F1332" s="15" t="s">
        <v>437</v>
      </c>
      <c r="G1332" s="15" t="s">
        <v>438</v>
      </c>
      <c r="H1332" s="21" t="s">
        <v>439</v>
      </c>
      <c r="I1332" s="15" t="s">
        <v>18</v>
      </c>
      <c r="J1332" s="15">
        <v>83</v>
      </c>
      <c r="K1332" s="15">
        <v>0</v>
      </c>
      <c r="L1332" s="15">
        <v>83</v>
      </c>
      <c r="M1332" s="15">
        <v>55498</v>
      </c>
      <c r="N1332" s="15" t="str" cm="1">
        <f t="array" ref="N1332">IFERROR(LOOKUP(2, 1/(coordinates!$A$2:$A$148&lt;=M1332)/(coordinates!$B$2:$B$148&gt;=M1332), coordinates!$C$2:$C$148), "-")</f>
        <v>U51</v>
      </c>
      <c r="O1332" s="15" t="s">
        <v>9</v>
      </c>
      <c r="P1332" s="15" t="s">
        <v>12</v>
      </c>
      <c r="Q1332" s="26">
        <v>46015</v>
      </c>
      <c r="R1332" s="15" t="s">
        <v>11</v>
      </c>
      <c r="S1332" s="15">
        <v>77</v>
      </c>
      <c r="T1332" s="15">
        <v>0</v>
      </c>
      <c r="U1332" s="15">
        <v>76</v>
      </c>
    </row>
    <row r="1333" spans="1:21" customFormat="1" x14ac:dyDescent="0.2">
      <c r="C1333" s="15"/>
      <c r="D1333" s="15"/>
      <c r="E1333" s="15"/>
      <c r="H1333" s="1"/>
      <c r="M1333">
        <v>55501</v>
      </c>
      <c r="N1333" t="str" cm="1">
        <f t="array" ref="N1333">IFERROR(LOOKUP(2, 1/(coordinates!$A$2:$A$148&lt;=M1333)/(coordinates!$B$2:$B$148&gt;=M1333), coordinates!$C$2:$C$148), "-")</f>
        <v>U51</v>
      </c>
      <c r="O1333" t="s">
        <v>10</v>
      </c>
      <c r="P1333" t="s">
        <v>9</v>
      </c>
      <c r="Q1333" s="4">
        <v>49599</v>
      </c>
      <c r="R1333" t="s">
        <v>11</v>
      </c>
      <c r="S1333">
        <v>77</v>
      </c>
      <c r="T1333">
        <v>0</v>
      </c>
      <c r="U1333">
        <v>75</v>
      </c>
    </row>
    <row r="1334" spans="1:21" x14ac:dyDescent="0.2">
      <c r="A1334" s="15" t="s">
        <v>1251</v>
      </c>
      <c r="B1334" s="15">
        <v>55519</v>
      </c>
      <c r="C1334" s="15" t="str" cm="1">
        <f t="array" ref="C1334">IFERROR(LOOKUP(2, 1/(coordinates!$A$2:$A$148&lt;=B1334)/(coordinates!$B$2:$B$148&gt;=B1334), coordinates!$C$2:$C$148), "-")</f>
        <v>U51</v>
      </c>
      <c r="D1334" s="15" t="str">
        <f>IFERROR(LOOKUP(2, 1/(coordinates!$A$2:$A$148&lt;=$B1334)/(coordinates!$B$2:$B$148&gt;=$B1334), coordinates!$D$2:$D$148), "-")</f>
        <v>envelope protein UL78</v>
      </c>
      <c r="E1334" s="15" t="str">
        <f>IFERROR(LOOKUP(2, 1/(coordinates!$A$2:$A$148&lt;=$B1334)/(coordinates!$B$2:$B$148&gt;=$B1334), coordinates!$E$2:$E$148), "-")</f>
        <v>type 3 membrane protein; 7 transmembrane domains; similar to GPCRs; putative chemokine receptor; possibly involved in intracellular signalling</v>
      </c>
      <c r="F1334" s="15" t="s">
        <v>9</v>
      </c>
      <c r="G1334" s="15" t="s">
        <v>12</v>
      </c>
      <c r="H1334" s="21" t="s">
        <v>440</v>
      </c>
      <c r="I1334" s="15" t="s">
        <v>11</v>
      </c>
      <c r="J1334" s="15">
        <v>100</v>
      </c>
      <c r="K1334" s="15">
        <v>8</v>
      </c>
      <c r="L1334" s="15">
        <v>92</v>
      </c>
      <c r="M1334" s="15">
        <v>55519</v>
      </c>
      <c r="N1334" s="15" t="str" cm="1">
        <f t="array" ref="N1334">IFERROR(LOOKUP(2, 1/(coordinates!$A$2:$A$148&lt;=M1334)/(coordinates!$B$2:$B$148&gt;=M1334), coordinates!$C$2:$C$148), "-")</f>
        <v>U51</v>
      </c>
      <c r="O1334" s="15" t="s">
        <v>9</v>
      </c>
      <c r="P1334" s="15" t="s">
        <v>12</v>
      </c>
      <c r="Q1334" s="26">
        <v>42361</v>
      </c>
      <c r="R1334" s="15" t="s">
        <v>11</v>
      </c>
      <c r="S1334" s="15">
        <v>77</v>
      </c>
      <c r="T1334" s="15">
        <v>1</v>
      </c>
      <c r="U1334" s="15">
        <v>70</v>
      </c>
    </row>
    <row r="1335" spans="1:21" x14ac:dyDescent="0.2">
      <c r="A1335" s="15" t="s">
        <v>1251</v>
      </c>
      <c r="B1335" s="15">
        <v>55528</v>
      </c>
      <c r="C1335" s="15" t="str" cm="1">
        <f t="array" ref="C1335">IFERROR(LOOKUP(2, 1/(coordinates!$A$2:$A$148&lt;=B1335)/(coordinates!$B$2:$B$148&gt;=B1335), coordinates!$C$2:$C$148), "-")</f>
        <v>U51</v>
      </c>
      <c r="D1335" s="15" t="str">
        <f>IFERROR(LOOKUP(2, 1/(coordinates!$A$2:$A$148&lt;=$B1335)/(coordinates!$B$2:$B$148&gt;=$B1335), coordinates!$D$2:$D$148), "-")</f>
        <v>envelope protein UL78</v>
      </c>
      <c r="E1335" s="15" t="str">
        <f>IFERROR(LOOKUP(2, 1/(coordinates!$A$2:$A$148&lt;=$B1335)/(coordinates!$B$2:$B$148&gt;=$B1335), coordinates!$E$2:$E$148), "-")</f>
        <v>type 3 membrane protein; 7 transmembrane domains; similar to GPCRs; putative chemokine receptor; possibly involved in intracellular signalling</v>
      </c>
      <c r="F1335" s="15" t="s">
        <v>10</v>
      </c>
      <c r="G1335" s="15" t="s">
        <v>12</v>
      </c>
      <c r="H1335" s="21" t="s">
        <v>441</v>
      </c>
      <c r="I1335" s="15" t="s">
        <v>11</v>
      </c>
      <c r="J1335" s="15">
        <v>92</v>
      </c>
      <c r="K1335" s="15">
        <v>4</v>
      </c>
      <c r="L1335" s="15">
        <v>88</v>
      </c>
      <c r="M1335" s="15">
        <v>55528</v>
      </c>
      <c r="N1335" s="15" t="str" cm="1">
        <f t="array" ref="N1335">IFERROR(LOOKUP(2, 1/(coordinates!$A$2:$A$148&lt;=M1335)/(coordinates!$B$2:$B$148&gt;=M1335), coordinates!$C$2:$C$148), "-")</f>
        <v>U51</v>
      </c>
      <c r="O1335" s="15" t="s">
        <v>10</v>
      </c>
      <c r="P1335" s="15" t="s">
        <v>12</v>
      </c>
      <c r="Q1335" s="26">
        <v>34592</v>
      </c>
      <c r="R1335" s="15" t="s">
        <v>11</v>
      </c>
      <c r="S1335" s="15">
        <v>78</v>
      </c>
      <c r="T1335" s="15">
        <v>5</v>
      </c>
      <c r="U1335" s="15">
        <v>68</v>
      </c>
    </row>
    <row r="1336" spans="1:21" x14ac:dyDescent="0.2">
      <c r="A1336" s="15" t="s">
        <v>1251</v>
      </c>
      <c r="B1336" s="15">
        <v>55552</v>
      </c>
      <c r="C1336" s="15" t="str" cm="1">
        <f t="array" ref="C1336">IFERROR(LOOKUP(2, 1/(coordinates!$A$2:$A$148&lt;=B1336)/(coordinates!$B$2:$B$148&gt;=B1336), coordinates!$C$2:$C$148), "-")</f>
        <v>U51</v>
      </c>
      <c r="D1336" s="15" t="str">
        <f>IFERROR(LOOKUP(2, 1/(coordinates!$A$2:$A$148&lt;=$B1336)/(coordinates!$B$2:$B$148&gt;=$B1336), coordinates!$D$2:$D$148), "-")</f>
        <v>envelope protein UL78</v>
      </c>
      <c r="E1336" s="15" t="str">
        <f>IFERROR(LOOKUP(2, 1/(coordinates!$A$2:$A$148&lt;=$B1336)/(coordinates!$B$2:$B$148&gt;=$B1336), coordinates!$E$2:$E$148), "-")</f>
        <v>type 3 membrane protein; 7 transmembrane domains; similar to GPCRs; putative chemokine receptor; possibly involved in intracellular signalling</v>
      </c>
      <c r="F1336" s="15" t="s">
        <v>12</v>
      </c>
      <c r="G1336" s="15" t="s">
        <v>9</v>
      </c>
      <c r="H1336" s="21" t="s">
        <v>442</v>
      </c>
      <c r="I1336" s="15" t="s">
        <v>11</v>
      </c>
      <c r="J1336" s="15">
        <v>101</v>
      </c>
      <c r="K1336" s="15">
        <v>0</v>
      </c>
      <c r="L1336" s="15">
        <v>101</v>
      </c>
      <c r="M1336" s="15">
        <v>55552</v>
      </c>
      <c r="N1336" s="15" t="str" cm="1">
        <f t="array" ref="N1336">IFERROR(LOOKUP(2, 1/(coordinates!$A$2:$A$148&lt;=M1336)/(coordinates!$B$2:$B$148&gt;=M1336), coordinates!$C$2:$C$148), "-")</f>
        <v>U51</v>
      </c>
      <c r="O1336" s="15" t="s">
        <v>12</v>
      </c>
      <c r="P1336" s="15" t="s">
        <v>9</v>
      </c>
      <c r="Q1336" s="26">
        <v>39125</v>
      </c>
      <c r="R1336" s="15" t="s">
        <v>11</v>
      </c>
      <c r="S1336" s="15">
        <v>81</v>
      </c>
      <c r="T1336" s="15">
        <v>5</v>
      </c>
      <c r="U1336" s="15">
        <v>67</v>
      </c>
    </row>
    <row r="1337" spans="1:21" x14ac:dyDescent="0.2">
      <c r="A1337" s="15" t="s">
        <v>1251</v>
      </c>
      <c r="B1337" s="15">
        <v>55561</v>
      </c>
      <c r="C1337" s="15" t="str" cm="1">
        <f t="array" ref="C1337">IFERROR(LOOKUP(2, 1/(coordinates!$A$2:$A$148&lt;=B1337)/(coordinates!$B$2:$B$148&gt;=B1337), coordinates!$C$2:$C$148), "-")</f>
        <v>U51</v>
      </c>
      <c r="D1337" s="15" t="str">
        <f>IFERROR(LOOKUP(2, 1/(coordinates!$A$2:$A$148&lt;=$B1337)/(coordinates!$B$2:$B$148&gt;=$B1337), coordinates!$D$2:$D$148), "-")</f>
        <v>envelope protein UL78</v>
      </c>
      <c r="E1337" s="15" t="str">
        <f>IFERROR(LOOKUP(2, 1/(coordinates!$A$2:$A$148&lt;=$B1337)/(coordinates!$B$2:$B$148&gt;=$B1337), coordinates!$E$2:$E$148), "-")</f>
        <v>type 3 membrane protein; 7 transmembrane domains; similar to GPCRs; putative chemokine receptor; possibly involved in intracellular signalling</v>
      </c>
      <c r="F1337" s="15" t="s">
        <v>9</v>
      </c>
      <c r="G1337" s="15" t="s">
        <v>12</v>
      </c>
      <c r="H1337" s="21" t="s">
        <v>443</v>
      </c>
      <c r="I1337" s="15" t="s">
        <v>11</v>
      </c>
      <c r="J1337" s="15">
        <v>106</v>
      </c>
      <c r="K1337" s="15">
        <v>0</v>
      </c>
      <c r="L1337" s="15">
        <v>106</v>
      </c>
      <c r="M1337" s="15">
        <v>55561</v>
      </c>
      <c r="N1337" s="15" t="str" cm="1">
        <f t="array" ref="N1337">IFERROR(LOOKUP(2, 1/(coordinates!$A$2:$A$148&lt;=M1337)/(coordinates!$B$2:$B$148&gt;=M1337), coordinates!$C$2:$C$148), "-")</f>
        <v>U51</v>
      </c>
      <c r="O1337" s="15" t="s">
        <v>9</v>
      </c>
      <c r="P1337" s="15" t="s">
        <v>12</v>
      </c>
      <c r="Q1337" s="26">
        <v>41945</v>
      </c>
      <c r="R1337" s="15" t="s">
        <v>11</v>
      </c>
      <c r="S1337" s="15">
        <v>81</v>
      </c>
      <c r="T1337" s="15">
        <v>3</v>
      </c>
      <c r="U1337" s="15">
        <v>75</v>
      </c>
    </row>
    <row r="1338" spans="1:21" x14ac:dyDescent="0.2">
      <c r="A1338" s="15" t="s">
        <v>1251</v>
      </c>
      <c r="B1338" s="15">
        <v>55570</v>
      </c>
      <c r="C1338" s="15" t="str" cm="1">
        <f t="array" ref="C1338">IFERROR(LOOKUP(2, 1/(coordinates!$A$2:$A$148&lt;=B1338)/(coordinates!$B$2:$B$148&gt;=B1338), coordinates!$C$2:$C$148), "-")</f>
        <v>U51</v>
      </c>
      <c r="D1338" s="15" t="str">
        <f>IFERROR(LOOKUP(2, 1/(coordinates!$A$2:$A$148&lt;=$B1338)/(coordinates!$B$2:$B$148&gt;=$B1338), coordinates!$D$2:$D$148), "-")</f>
        <v>envelope protein UL78</v>
      </c>
      <c r="E1338" s="15" t="str">
        <f>IFERROR(LOOKUP(2, 1/(coordinates!$A$2:$A$148&lt;=$B1338)/(coordinates!$B$2:$B$148&gt;=$B1338), coordinates!$E$2:$E$148), "-")</f>
        <v>type 3 membrane protein; 7 transmembrane domains; similar to GPCRs; putative chemokine receptor; possibly involved in intracellular signalling</v>
      </c>
      <c r="F1338" s="15" t="s">
        <v>13</v>
      </c>
      <c r="G1338" s="15" t="s">
        <v>10</v>
      </c>
      <c r="H1338" s="21" t="s">
        <v>444</v>
      </c>
      <c r="I1338" s="15" t="s">
        <v>11</v>
      </c>
      <c r="J1338" s="15">
        <v>98</v>
      </c>
      <c r="K1338" s="15">
        <v>0</v>
      </c>
      <c r="L1338" s="15">
        <v>98</v>
      </c>
      <c r="M1338" s="15">
        <v>55570</v>
      </c>
      <c r="N1338" s="15" t="str" cm="1">
        <f t="array" ref="N1338">IFERROR(LOOKUP(2, 1/(coordinates!$A$2:$A$148&lt;=M1338)/(coordinates!$B$2:$B$148&gt;=M1338), coordinates!$C$2:$C$148), "-")</f>
        <v>U51</v>
      </c>
      <c r="O1338" s="15" t="s">
        <v>13</v>
      </c>
      <c r="P1338" s="15" t="s">
        <v>10</v>
      </c>
      <c r="Q1338" s="26">
        <v>37399</v>
      </c>
      <c r="R1338" s="15" t="s">
        <v>11</v>
      </c>
      <c r="S1338" s="15">
        <v>82</v>
      </c>
      <c r="T1338" s="15">
        <v>2</v>
      </c>
      <c r="U1338" s="15">
        <v>73</v>
      </c>
    </row>
    <row r="1339" spans="1:21" x14ac:dyDescent="0.2">
      <c r="A1339" s="15" t="s">
        <v>1251</v>
      </c>
      <c r="B1339" s="15">
        <v>55591</v>
      </c>
      <c r="C1339" s="15" t="str" cm="1">
        <f t="array" ref="C1339">IFERROR(LOOKUP(2, 1/(coordinates!$A$2:$A$148&lt;=B1339)/(coordinates!$B$2:$B$148&gt;=B1339), coordinates!$C$2:$C$148), "-")</f>
        <v>U51</v>
      </c>
      <c r="D1339" s="15" t="str">
        <f>IFERROR(LOOKUP(2, 1/(coordinates!$A$2:$A$148&lt;=$B1339)/(coordinates!$B$2:$B$148&gt;=$B1339), coordinates!$D$2:$D$148), "-")</f>
        <v>envelope protein UL78</v>
      </c>
      <c r="E1339" s="15" t="str">
        <f>IFERROR(LOOKUP(2, 1/(coordinates!$A$2:$A$148&lt;=$B1339)/(coordinates!$B$2:$B$148&gt;=$B1339), coordinates!$E$2:$E$148), "-")</f>
        <v>type 3 membrane protein; 7 transmembrane domains; similar to GPCRs; putative chemokine receptor; possibly involved in intracellular signalling</v>
      </c>
      <c r="F1339" s="15" t="s">
        <v>12</v>
      </c>
      <c r="G1339" s="15" t="s">
        <v>9</v>
      </c>
      <c r="H1339" s="21" t="s">
        <v>445</v>
      </c>
      <c r="I1339" s="15" t="s">
        <v>11</v>
      </c>
      <c r="J1339" s="15">
        <v>102</v>
      </c>
      <c r="K1339" s="15">
        <v>2</v>
      </c>
      <c r="L1339" s="15">
        <v>1</v>
      </c>
      <c r="M1339" s="15">
        <v>55591</v>
      </c>
      <c r="N1339" s="15" t="str" cm="1">
        <f t="array" ref="N1339">IFERROR(LOOKUP(2, 1/(coordinates!$A$2:$A$148&lt;=M1339)/(coordinates!$B$2:$B$148&gt;=M1339), coordinates!$C$2:$C$148), "-")</f>
        <v>U51</v>
      </c>
      <c r="O1339" s="15" t="s">
        <v>12</v>
      </c>
      <c r="P1339" s="15" t="s">
        <v>9</v>
      </c>
      <c r="Q1339" s="26">
        <v>40639</v>
      </c>
      <c r="R1339" s="15" t="s">
        <v>11</v>
      </c>
      <c r="S1339" s="15">
        <v>82</v>
      </c>
      <c r="T1339" s="15">
        <v>3</v>
      </c>
      <c r="U1339" s="15">
        <v>76</v>
      </c>
    </row>
    <row r="1340" spans="1:21" x14ac:dyDescent="0.2">
      <c r="A1340" s="15" t="s">
        <v>1251</v>
      </c>
      <c r="B1340" s="15">
        <v>55636</v>
      </c>
      <c r="C1340" s="15" t="str" cm="1">
        <f t="array" ref="C1340">IFERROR(LOOKUP(2, 1/(coordinates!$A$2:$A$148&lt;=B1340)/(coordinates!$B$2:$B$148&gt;=B1340), coordinates!$C$2:$C$148), "-")</f>
        <v>U51</v>
      </c>
      <c r="D1340" s="15" t="str">
        <f>IFERROR(LOOKUP(2, 1/(coordinates!$A$2:$A$148&lt;=$B1340)/(coordinates!$B$2:$B$148&gt;=$B1340), coordinates!$D$2:$D$148), "-")</f>
        <v>envelope protein UL78</v>
      </c>
      <c r="E1340" s="15" t="str">
        <f>IFERROR(LOOKUP(2, 1/(coordinates!$A$2:$A$148&lt;=$B1340)/(coordinates!$B$2:$B$148&gt;=$B1340), coordinates!$E$2:$E$148), "-")</f>
        <v>type 3 membrane protein; 7 transmembrane domains; similar to GPCRs; putative chemokine receptor; possibly involved in intracellular signalling</v>
      </c>
      <c r="F1340" s="15" t="s">
        <v>12</v>
      </c>
      <c r="G1340" s="15" t="s">
        <v>9</v>
      </c>
      <c r="H1340" s="21" t="s">
        <v>446</v>
      </c>
      <c r="I1340" s="15" t="s">
        <v>11</v>
      </c>
      <c r="J1340" s="15">
        <v>95</v>
      </c>
      <c r="K1340" s="15">
        <v>0</v>
      </c>
      <c r="L1340" s="15">
        <v>95</v>
      </c>
      <c r="M1340" s="15">
        <v>55636</v>
      </c>
      <c r="N1340" s="15" t="str" cm="1">
        <f t="array" ref="N1340">IFERROR(LOOKUP(2, 1/(coordinates!$A$2:$A$148&lt;=M1340)/(coordinates!$B$2:$B$148&gt;=M1340), coordinates!$C$2:$C$148), "-")</f>
        <v>U51</v>
      </c>
      <c r="O1340" s="15" t="s">
        <v>12</v>
      </c>
      <c r="P1340" s="15" t="s">
        <v>9</v>
      </c>
      <c r="Q1340" s="26">
        <v>40249</v>
      </c>
      <c r="R1340" s="15" t="s">
        <v>11</v>
      </c>
      <c r="S1340" s="15">
        <v>88</v>
      </c>
      <c r="T1340" s="15">
        <v>4</v>
      </c>
      <c r="U1340" s="15">
        <v>80</v>
      </c>
    </row>
    <row r="1341" spans="1:21" x14ac:dyDescent="0.2">
      <c r="A1341" s="15" t="s">
        <v>1251</v>
      </c>
      <c r="B1341" s="15">
        <v>55657</v>
      </c>
      <c r="C1341" s="15" t="str" cm="1">
        <f t="array" ref="C1341">IFERROR(LOOKUP(2, 1/(coordinates!$A$2:$A$148&lt;=B1341)/(coordinates!$B$2:$B$148&gt;=B1341), coordinates!$C$2:$C$148), "-")</f>
        <v>U51</v>
      </c>
      <c r="D1341" s="15" t="str">
        <f>IFERROR(LOOKUP(2, 1/(coordinates!$A$2:$A$148&lt;=$B1341)/(coordinates!$B$2:$B$148&gt;=$B1341), coordinates!$D$2:$D$148), "-")</f>
        <v>envelope protein UL78</v>
      </c>
      <c r="E1341" s="15" t="str">
        <f>IFERROR(LOOKUP(2, 1/(coordinates!$A$2:$A$148&lt;=$B1341)/(coordinates!$B$2:$B$148&gt;=$B1341), coordinates!$E$2:$E$148), "-")</f>
        <v>type 3 membrane protein; 7 transmembrane domains; similar to GPCRs; putative chemokine receptor; possibly involved in intracellular signalling</v>
      </c>
      <c r="F1341" s="15" t="s">
        <v>9</v>
      </c>
      <c r="G1341" s="15" t="s">
        <v>12</v>
      </c>
      <c r="H1341" s="21" t="s">
        <v>447</v>
      </c>
      <c r="I1341" s="15" t="s">
        <v>11</v>
      </c>
      <c r="J1341" s="15">
        <v>96</v>
      </c>
      <c r="K1341" s="15">
        <v>0</v>
      </c>
      <c r="L1341" s="15">
        <v>96</v>
      </c>
      <c r="M1341" s="15">
        <v>55657</v>
      </c>
      <c r="N1341" s="15" t="str" cm="1">
        <f t="array" ref="N1341">IFERROR(LOOKUP(2, 1/(coordinates!$A$2:$A$148&lt;=M1341)/(coordinates!$B$2:$B$148&gt;=M1341), coordinates!$C$2:$C$148), "-")</f>
        <v>U51</v>
      </c>
      <c r="O1341" s="15" t="s">
        <v>9</v>
      </c>
      <c r="P1341" s="15" t="s">
        <v>12</v>
      </c>
      <c r="Q1341" s="26">
        <v>26213</v>
      </c>
      <c r="R1341" s="15" t="s">
        <v>11</v>
      </c>
      <c r="S1341" s="15">
        <v>91</v>
      </c>
      <c r="T1341" s="15">
        <v>8</v>
      </c>
      <c r="U1341" s="15">
        <v>77</v>
      </c>
    </row>
    <row r="1342" spans="1:21" x14ac:dyDescent="0.2">
      <c r="A1342" s="15" t="s">
        <v>1251</v>
      </c>
      <c r="B1342" s="15">
        <v>55665</v>
      </c>
      <c r="C1342" s="15" t="str" cm="1">
        <f t="array" ref="C1342">IFERROR(LOOKUP(2, 1/(coordinates!$A$2:$A$148&lt;=B1342)/(coordinates!$B$2:$B$148&gt;=B1342), coordinates!$C$2:$C$148), "-")</f>
        <v>U51</v>
      </c>
      <c r="D1342" s="15" t="str">
        <f>IFERROR(LOOKUP(2, 1/(coordinates!$A$2:$A$148&lt;=$B1342)/(coordinates!$B$2:$B$148&gt;=$B1342), coordinates!$D$2:$D$148), "-")</f>
        <v>envelope protein UL78</v>
      </c>
      <c r="E1342" s="15" t="str">
        <f>IFERROR(LOOKUP(2, 1/(coordinates!$A$2:$A$148&lt;=$B1342)/(coordinates!$B$2:$B$148&gt;=$B1342), coordinates!$E$2:$E$148), "-")</f>
        <v>type 3 membrane protein; 7 transmembrane domains; similar to GPCRs; putative chemokine receptor; possibly involved in intracellular signalling</v>
      </c>
      <c r="F1342" s="15" t="s">
        <v>10</v>
      </c>
      <c r="G1342" s="15" t="s">
        <v>13</v>
      </c>
      <c r="H1342" s="21" t="s">
        <v>448</v>
      </c>
      <c r="I1342" s="15" t="s">
        <v>11</v>
      </c>
      <c r="J1342" s="15">
        <v>94</v>
      </c>
      <c r="K1342" s="15">
        <v>0</v>
      </c>
      <c r="L1342" s="15">
        <v>94</v>
      </c>
      <c r="M1342" s="15">
        <v>55665</v>
      </c>
      <c r="N1342" s="15" t="str" cm="1">
        <f t="array" ref="N1342">IFERROR(LOOKUP(2, 1/(coordinates!$A$2:$A$148&lt;=M1342)/(coordinates!$B$2:$B$148&gt;=M1342), coordinates!$C$2:$C$148), "-")</f>
        <v>U51</v>
      </c>
      <c r="O1342" s="15" t="s">
        <v>10</v>
      </c>
      <c r="P1342" s="15" t="s">
        <v>13</v>
      </c>
      <c r="Q1342" s="26">
        <v>24408</v>
      </c>
      <c r="R1342" s="15" t="s">
        <v>11</v>
      </c>
      <c r="S1342" s="15">
        <v>88</v>
      </c>
      <c r="T1342" s="15">
        <v>2</v>
      </c>
      <c r="U1342" s="15">
        <v>78</v>
      </c>
    </row>
    <row r="1343" spans="1:21" x14ac:dyDescent="0.2">
      <c r="A1343" s="15" t="s">
        <v>1251</v>
      </c>
      <c r="B1343" s="15">
        <v>55693</v>
      </c>
      <c r="C1343" s="15" t="str" cm="1">
        <f t="array" ref="C1343">IFERROR(LOOKUP(2, 1/(coordinates!$A$2:$A$148&lt;=B1343)/(coordinates!$B$2:$B$148&gt;=B1343), coordinates!$C$2:$C$148), "-")</f>
        <v>U51</v>
      </c>
      <c r="D1343" s="15" t="str">
        <f>IFERROR(LOOKUP(2, 1/(coordinates!$A$2:$A$148&lt;=$B1343)/(coordinates!$B$2:$B$148&gt;=$B1343), coordinates!$D$2:$D$148), "-")</f>
        <v>envelope protein UL78</v>
      </c>
      <c r="E1343" s="15" t="str">
        <f>IFERROR(LOOKUP(2, 1/(coordinates!$A$2:$A$148&lt;=$B1343)/(coordinates!$B$2:$B$148&gt;=$B1343), coordinates!$E$2:$E$148), "-")</f>
        <v>type 3 membrane protein; 7 transmembrane domains; similar to GPCRs; putative chemokine receptor; possibly involved in intracellular signalling</v>
      </c>
      <c r="F1343" s="15" t="s">
        <v>13</v>
      </c>
      <c r="G1343" s="15" t="s">
        <v>10</v>
      </c>
      <c r="H1343" s="21" t="s">
        <v>449</v>
      </c>
      <c r="I1343" s="15" t="s">
        <v>11</v>
      </c>
      <c r="J1343" s="15">
        <v>72</v>
      </c>
      <c r="K1343" s="15">
        <v>0</v>
      </c>
      <c r="L1343" s="15">
        <v>72</v>
      </c>
      <c r="M1343" s="15">
        <v>55693</v>
      </c>
      <c r="N1343" s="15" t="str" cm="1">
        <f t="array" ref="N1343">IFERROR(LOOKUP(2, 1/(coordinates!$A$2:$A$148&lt;=M1343)/(coordinates!$B$2:$B$148&gt;=M1343), coordinates!$C$2:$C$148), "-")</f>
        <v>U51</v>
      </c>
      <c r="O1343" s="15" t="s">
        <v>13</v>
      </c>
      <c r="P1343" s="15" t="s">
        <v>10</v>
      </c>
      <c r="Q1343" s="21" t="s">
        <v>450</v>
      </c>
      <c r="R1343" s="15" t="s">
        <v>11</v>
      </c>
      <c r="S1343" s="15">
        <v>88</v>
      </c>
      <c r="T1343" s="15">
        <v>14</v>
      </c>
      <c r="U1343" s="15">
        <v>71</v>
      </c>
    </row>
    <row r="1344" spans="1:21" x14ac:dyDescent="0.2">
      <c r="A1344" s="15" t="s">
        <v>1251</v>
      </c>
      <c r="B1344" s="15">
        <v>55705</v>
      </c>
      <c r="C1344" s="15" t="str" cm="1">
        <f t="array" ref="C1344">IFERROR(LOOKUP(2, 1/(coordinates!$A$2:$A$148&lt;=B1344)/(coordinates!$B$2:$B$148&gt;=B1344), coordinates!$C$2:$C$148), "-")</f>
        <v>U51</v>
      </c>
      <c r="D1344" s="15" t="str">
        <f>IFERROR(LOOKUP(2, 1/(coordinates!$A$2:$A$148&lt;=$B1344)/(coordinates!$B$2:$B$148&gt;=$B1344), coordinates!$D$2:$D$148), "-")</f>
        <v>envelope protein UL78</v>
      </c>
      <c r="E1344" s="15" t="str">
        <f>IFERROR(LOOKUP(2, 1/(coordinates!$A$2:$A$148&lt;=$B1344)/(coordinates!$B$2:$B$148&gt;=$B1344), coordinates!$E$2:$E$148), "-")</f>
        <v>type 3 membrane protein; 7 transmembrane domains; similar to GPCRs; putative chemokine receptor; possibly involved in intracellular signalling</v>
      </c>
      <c r="F1344" s="15" t="s">
        <v>451</v>
      </c>
      <c r="G1344" s="15" t="s">
        <v>452</v>
      </c>
      <c r="H1344" s="21" t="s">
        <v>453</v>
      </c>
      <c r="I1344" s="15" t="s">
        <v>18</v>
      </c>
      <c r="J1344" s="15">
        <v>53</v>
      </c>
      <c r="K1344" s="15">
        <v>0</v>
      </c>
      <c r="L1344" s="15">
        <v>52</v>
      </c>
      <c r="M1344" s="15">
        <v>55705</v>
      </c>
      <c r="N1344" s="15" t="str" cm="1">
        <f t="array" ref="N1344">IFERROR(LOOKUP(2, 1/(coordinates!$A$2:$A$148&lt;=M1344)/(coordinates!$B$2:$B$148&gt;=M1344), coordinates!$C$2:$C$148), "-")</f>
        <v>U51</v>
      </c>
      <c r="O1344" s="15" t="s">
        <v>13</v>
      </c>
      <c r="P1344" s="15" t="s">
        <v>10</v>
      </c>
      <c r="Q1344" s="26">
        <v>42035</v>
      </c>
      <c r="R1344" s="15" t="s">
        <v>11</v>
      </c>
      <c r="S1344" s="15">
        <v>86</v>
      </c>
      <c r="T1344" s="15">
        <v>4</v>
      </c>
      <c r="U1344" s="15">
        <v>77</v>
      </c>
    </row>
    <row r="1345" spans="1:21" customFormat="1" x14ac:dyDescent="0.2">
      <c r="C1345" s="15"/>
      <c r="D1345" s="15"/>
      <c r="E1345" s="15"/>
      <c r="H1345" s="1"/>
      <c r="M1345">
        <v>55708</v>
      </c>
      <c r="N1345" t="str" cm="1">
        <f t="array" ref="N1345">IFERROR(LOOKUP(2, 1/(coordinates!$A$2:$A$148&lt;=M1345)/(coordinates!$B$2:$B$148&gt;=M1345), coordinates!$C$2:$C$148), "-")</f>
        <v>U51</v>
      </c>
      <c r="O1345" t="s">
        <v>9</v>
      </c>
      <c r="P1345" t="s">
        <v>12</v>
      </c>
      <c r="Q1345" s="4">
        <v>36516</v>
      </c>
      <c r="R1345" t="s">
        <v>11</v>
      </c>
      <c r="S1345">
        <v>86</v>
      </c>
      <c r="T1345">
        <v>2</v>
      </c>
      <c r="U1345">
        <v>80</v>
      </c>
    </row>
    <row r="1346" spans="1:21" x14ac:dyDescent="0.2">
      <c r="A1346" s="15" t="s">
        <v>1251</v>
      </c>
      <c r="B1346" s="15">
        <v>55717</v>
      </c>
      <c r="C1346" s="15" t="str" cm="1">
        <f t="array" ref="C1346">IFERROR(LOOKUP(2, 1/(coordinates!$A$2:$A$148&lt;=B1346)/(coordinates!$B$2:$B$148&gt;=B1346), coordinates!$C$2:$C$148), "-")</f>
        <v>U51</v>
      </c>
      <c r="D1346" s="15" t="str">
        <f>IFERROR(LOOKUP(2, 1/(coordinates!$A$2:$A$148&lt;=$B1346)/(coordinates!$B$2:$B$148&gt;=$B1346), coordinates!$D$2:$D$148), "-")</f>
        <v>envelope protein UL78</v>
      </c>
      <c r="E1346" s="15" t="str">
        <f>IFERROR(LOOKUP(2, 1/(coordinates!$A$2:$A$148&lt;=$B1346)/(coordinates!$B$2:$B$148&gt;=$B1346), coordinates!$E$2:$E$148), "-")</f>
        <v>type 3 membrane protein; 7 transmembrane domains; similar to GPCRs; putative chemokine receptor; possibly involved in intracellular signalling</v>
      </c>
      <c r="F1346" s="15" t="s">
        <v>9</v>
      </c>
      <c r="G1346" s="15" t="s">
        <v>12</v>
      </c>
      <c r="H1346" s="21" t="s">
        <v>454</v>
      </c>
      <c r="I1346" s="15" t="s">
        <v>11</v>
      </c>
      <c r="J1346" s="15">
        <v>58</v>
      </c>
      <c r="K1346" s="15">
        <v>0</v>
      </c>
      <c r="L1346" s="15">
        <v>58</v>
      </c>
      <c r="M1346" s="15">
        <v>55717</v>
      </c>
      <c r="N1346" s="15" t="str" cm="1">
        <f t="array" ref="N1346">IFERROR(LOOKUP(2, 1/(coordinates!$A$2:$A$148&lt;=M1346)/(coordinates!$B$2:$B$148&gt;=M1346), coordinates!$C$2:$C$148), "-")</f>
        <v>U51</v>
      </c>
      <c r="O1346" s="15" t="s">
        <v>9</v>
      </c>
      <c r="P1346" s="15" t="s">
        <v>12</v>
      </c>
      <c r="Q1346" s="26">
        <v>30844</v>
      </c>
      <c r="R1346" s="15" t="s">
        <v>11</v>
      </c>
      <c r="S1346" s="15">
        <v>89</v>
      </c>
      <c r="T1346" s="15">
        <v>7</v>
      </c>
      <c r="U1346" s="15">
        <v>79</v>
      </c>
    </row>
    <row r="1347" spans="1:21" x14ac:dyDescent="0.2">
      <c r="A1347" s="15" t="s">
        <v>1251</v>
      </c>
      <c r="B1347" s="15">
        <v>55735</v>
      </c>
      <c r="C1347" s="15" t="str" cm="1">
        <f t="array" ref="C1347">IFERROR(LOOKUP(2, 1/(coordinates!$A$2:$A$148&lt;=B1347)/(coordinates!$B$2:$B$148&gt;=B1347), coordinates!$C$2:$C$148), "-")</f>
        <v>U51</v>
      </c>
      <c r="D1347" s="15" t="str">
        <f>IFERROR(LOOKUP(2, 1/(coordinates!$A$2:$A$148&lt;=$B1347)/(coordinates!$B$2:$B$148&gt;=$B1347), coordinates!$D$2:$D$148), "-")</f>
        <v>envelope protein UL78</v>
      </c>
      <c r="E1347" s="15" t="str">
        <f>IFERROR(LOOKUP(2, 1/(coordinates!$A$2:$A$148&lt;=$B1347)/(coordinates!$B$2:$B$148&gt;=$B1347), coordinates!$E$2:$E$148), "-")</f>
        <v>type 3 membrane protein; 7 transmembrane domains; similar to GPCRs; putative chemokine receptor; possibly involved in intracellular signalling</v>
      </c>
      <c r="F1347" s="15" t="s">
        <v>10</v>
      </c>
      <c r="G1347" s="15" t="s">
        <v>13</v>
      </c>
      <c r="H1347" s="21" t="s">
        <v>455</v>
      </c>
      <c r="I1347" s="15" t="s">
        <v>11</v>
      </c>
      <c r="J1347" s="15">
        <v>59</v>
      </c>
      <c r="K1347" s="15">
        <v>0</v>
      </c>
      <c r="L1347" s="15">
        <v>59</v>
      </c>
      <c r="M1347" s="15">
        <v>55735</v>
      </c>
      <c r="N1347" s="15" t="str" cm="1">
        <f t="array" ref="N1347">IFERROR(LOOKUP(2, 1/(coordinates!$A$2:$A$148&lt;=M1347)/(coordinates!$B$2:$B$148&gt;=M1347), coordinates!$C$2:$C$148), "-")</f>
        <v>U51</v>
      </c>
      <c r="O1347" s="15" t="s">
        <v>10</v>
      </c>
      <c r="P1347" s="15" t="s">
        <v>13</v>
      </c>
      <c r="Q1347" s="26">
        <v>39096</v>
      </c>
      <c r="R1347" s="15" t="s">
        <v>11</v>
      </c>
      <c r="S1347" s="15">
        <v>88</v>
      </c>
      <c r="T1347" s="15">
        <v>1</v>
      </c>
      <c r="U1347" s="15">
        <v>84</v>
      </c>
    </row>
    <row r="1348" spans="1:21" x14ac:dyDescent="0.2">
      <c r="A1348" s="15" t="s">
        <v>1251</v>
      </c>
      <c r="B1348" s="15">
        <v>55770</v>
      </c>
      <c r="C1348" s="15" t="str" cm="1">
        <f t="array" ref="C1348">IFERROR(LOOKUP(2, 1/(coordinates!$A$2:$A$148&lt;=B1348)/(coordinates!$B$2:$B$148&gt;=B1348), coordinates!$C$2:$C$148), "-")</f>
        <v>U51</v>
      </c>
      <c r="D1348" s="15" t="str">
        <f>IFERROR(LOOKUP(2, 1/(coordinates!$A$2:$A$148&lt;=$B1348)/(coordinates!$B$2:$B$148&gt;=$B1348), coordinates!$D$2:$D$148), "-")</f>
        <v>envelope protein UL78</v>
      </c>
      <c r="E1348" s="15" t="str">
        <f>IFERROR(LOOKUP(2, 1/(coordinates!$A$2:$A$148&lt;=$B1348)/(coordinates!$B$2:$B$148&gt;=$B1348), coordinates!$E$2:$E$148), "-")</f>
        <v>type 3 membrane protein; 7 transmembrane domains; similar to GPCRs; putative chemokine receptor; possibly involved in intracellular signalling</v>
      </c>
      <c r="F1348" s="15" t="s">
        <v>10</v>
      </c>
      <c r="G1348" s="15" t="s">
        <v>13</v>
      </c>
      <c r="H1348" s="21">
        <v>2145</v>
      </c>
      <c r="I1348" s="15" t="s">
        <v>11</v>
      </c>
      <c r="J1348" s="15">
        <v>65</v>
      </c>
      <c r="K1348" s="15">
        <v>0</v>
      </c>
      <c r="L1348" s="15">
        <v>65</v>
      </c>
      <c r="M1348" s="15">
        <v>55770</v>
      </c>
      <c r="N1348" s="15" t="str" cm="1">
        <f t="array" ref="N1348">IFERROR(LOOKUP(2, 1/(coordinates!$A$2:$A$148&lt;=M1348)/(coordinates!$B$2:$B$148&gt;=M1348), coordinates!$C$2:$C$148), "-")</f>
        <v>U51</v>
      </c>
      <c r="O1348" s="15" t="s">
        <v>10</v>
      </c>
      <c r="P1348" s="15" t="s">
        <v>13</v>
      </c>
      <c r="Q1348" s="26">
        <v>30291</v>
      </c>
      <c r="R1348" s="15" t="s">
        <v>11</v>
      </c>
      <c r="S1348" s="15">
        <v>89</v>
      </c>
      <c r="T1348" s="15">
        <v>3</v>
      </c>
      <c r="U1348" s="15">
        <v>80</v>
      </c>
    </row>
    <row r="1349" spans="1:21" x14ac:dyDescent="0.2">
      <c r="A1349" s="15" t="s">
        <v>1251</v>
      </c>
      <c r="B1349" s="15">
        <v>55794</v>
      </c>
      <c r="C1349" s="15" t="str" cm="1">
        <f t="array" ref="C1349">IFERROR(LOOKUP(2, 1/(coordinates!$A$2:$A$148&lt;=B1349)/(coordinates!$B$2:$B$148&gt;=B1349), coordinates!$C$2:$C$148), "-")</f>
        <v>U51</v>
      </c>
      <c r="D1349" s="15" t="str">
        <f>IFERROR(LOOKUP(2, 1/(coordinates!$A$2:$A$148&lt;=$B1349)/(coordinates!$B$2:$B$148&gt;=$B1349), coordinates!$D$2:$D$148), "-")</f>
        <v>envelope protein UL78</v>
      </c>
      <c r="E1349" s="15" t="str">
        <f>IFERROR(LOOKUP(2, 1/(coordinates!$A$2:$A$148&lt;=$B1349)/(coordinates!$B$2:$B$148&gt;=$B1349), coordinates!$E$2:$E$148), "-")</f>
        <v>type 3 membrane protein; 7 transmembrane domains; similar to GPCRs; putative chemokine receptor; possibly involved in intracellular signalling</v>
      </c>
      <c r="F1349" s="15" t="s">
        <v>13</v>
      </c>
      <c r="G1349" s="15" t="s">
        <v>10</v>
      </c>
      <c r="H1349" s="21" t="s">
        <v>456</v>
      </c>
      <c r="I1349" s="15" t="s">
        <v>11</v>
      </c>
      <c r="J1349" s="15">
        <v>72</v>
      </c>
      <c r="K1349" s="15">
        <v>0</v>
      </c>
      <c r="L1349" s="15">
        <v>72</v>
      </c>
      <c r="M1349" s="15">
        <v>55794</v>
      </c>
      <c r="N1349" s="15" t="str" cm="1">
        <f t="array" ref="N1349">IFERROR(LOOKUP(2, 1/(coordinates!$A$2:$A$148&lt;=M1349)/(coordinates!$B$2:$B$148&gt;=M1349), coordinates!$C$2:$C$148), "-")</f>
        <v>U51</v>
      </c>
      <c r="O1349" s="15" t="s">
        <v>13</v>
      </c>
      <c r="P1349" s="15" t="s">
        <v>10</v>
      </c>
      <c r="Q1349" s="26">
        <v>31573</v>
      </c>
      <c r="R1349" s="15" t="s">
        <v>11</v>
      </c>
      <c r="S1349" s="15">
        <v>86</v>
      </c>
      <c r="T1349" s="15">
        <v>8</v>
      </c>
      <c r="U1349" s="15">
        <v>70</v>
      </c>
    </row>
    <row r="1350" spans="1:21" x14ac:dyDescent="0.2">
      <c r="A1350" s="15" t="s">
        <v>1251</v>
      </c>
      <c r="B1350" s="15">
        <v>55811</v>
      </c>
      <c r="C1350" s="15" t="str" cm="1">
        <f t="array" ref="C1350">IFERROR(LOOKUP(2, 1/(coordinates!$A$2:$A$148&lt;=B1350)/(coordinates!$B$2:$B$148&gt;=B1350), coordinates!$C$2:$C$148), "-")</f>
        <v>U51</v>
      </c>
      <c r="D1350" s="15" t="str">
        <f>IFERROR(LOOKUP(2, 1/(coordinates!$A$2:$A$148&lt;=$B1350)/(coordinates!$B$2:$B$148&gt;=$B1350), coordinates!$D$2:$D$148), "-")</f>
        <v>envelope protein UL78</v>
      </c>
      <c r="E1350" s="15" t="str">
        <f>IFERROR(LOOKUP(2, 1/(coordinates!$A$2:$A$148&lt;=$B1350)/(coordinates!$B$2:$B$148&gt;=$B1350), coordinates!$E$2:$E$148), "-")</f>
        <v>type 3 membrane protein; 7 transmembrane domains; similar to GPCRs; putative chemokine receptor; possibly involved in intracellular signalling</v>
      </c>
      <c r="F1350" s="15" t="s">
        <v>12</v>
      </c>
      <c r="G1350" s="15" t="s">
        <v>13</v>
      </c>
      <c r="H1350" s="21" t="s">
        <v>457</v>
      </c>
      <c r="I1350" s="15" t="s">
        <v>11</v>
      </c>
      <c r="J1350" s="15">
        <v>73</v>
      </c>
      <c r="K1350" s="15">
        <v>0</v>
      </c>
      <c r="L1350" s="15">
        <v>73</v>
      </c>
      <c r="M1350" s="15">
        <v>55811</v>
      </c>
      <c r="N1350" s="15" t="str" cm="1">
        <f t="array" ref="N1350">IFERROR(LOOKUP(2, 1/(coordinates!$A$2:$A$148&lt;=M1350)/(coordinates!$B$2:$B$148&gt;=M1350), coordinates!$C$2:$C$148), "-")</f>
        <v>U51</v>
      </c>
      <c r="O1350" s="15" t="s">
        <v>12</v>
      </c>
      <c r="P1350" s="15" t="s">
        <v>13</v>
      </c>
      <c r="Q1350" s="26">
        <v>39316</v>
      </c>
      <c r="R1350" s="15" t="s">
        <v>11</v>
      </c>
      <c r="S1350" s="15">
        <v>89</v>
      </c>
      <c r="T1350" s="15">
        <v>1</v>
      </c>
      <c r="U1350" s="15">
        <v>80</v>
      </c>
    </row>
    <row r="1351" spans="1:21" x14ac:dyDescent="0.2">
      <c r="A1351" s="15" t="s">
        <v>1251</v>
      </c>
      <c r="B1351" s="15">
        <v>56104</v>
      </c>
      <c r="C1351" s="15" t="str" cm="1">
        <f t="array" ref="C1351">IFERROR(LOOKUP(2, 1/(coordinates!$A$2:$A$148&lt;=B1351)/(coordinates!$B$2:$B$148&gt;=B1351), coordinates!$C$2:$C$148), "-")</f>
        <v>U50</v>
      </c>
      <c r="D1351" s="15" t="str">
        <f>IFERROR(LOOKUP(2, 1/(coordinates!$A$2:$A$148&lt;=$B1351)/(coordinates!$B$2:$B$148&gt;=$B1351), coordinates!$D$2:$D$148), "-")</f>
        <v>DNA packaging tegument protein UL25</v>
      </c>
      <c r="E1351" s="15" t="str">
        <f>IFERROR(LOOKUP(2, 1/(coordinates!$A$2:$A$148&lt;=$B1351)/(coordinates!$B$2:$B$148&gt;=$B1351), coordinates!$E$2:$E$148), "-")</f>
        <v>located on capsid near vertices; possibly stabilizes the capsid and retains the genome; involved in DNA encapsidation</v>
      </c>
      <c r="F1351" s="15" t="s">
        <v>12</v>
      </c>
      <c r="G1351" s="15" t="s">
        <v>9</v>
      </c>
      <c r="H1351" s="21" t="s">
        <v>458</v>
      </c>
      <c r="I1351" s="15" t="s">
        <v>11</v>
      </c>
      <c r="J1351" s="15">
        <v>113</v>
      </c>
      <c r="K1351" s="15">
        <v>0</v>
      </c>
      <c r="L1351" s="15">
        <v>112</v>
      </c>
      <c r="M1351" s="15">
        <v>56104</v>
      </c>
      <c r="N1351" s="15" t="str" cm="1">
        <f t="array" ref="N1351">IFERROR(LOOKUP(2, 1/(coordinates!$A$2:$A$148&lt;=M1351)/(coordinates!$B$2:$B$148&gt;=M1351), coordinates!$C$2:$C$148), "-")</f>
        <v>U50</v>
      </c>
      <c r="O1351" s="15" t="s">
        <v>12</v>
      </c>
      <c r="P1351" s="15" t="s">
        <v>9</v>
      </c>
      <c r="Q1351" s="26">
        <v>43909</v>
      </c>
      <c r="R1351" s="15" t="s">
        <v>11</v>
      </c>
      <c r="S1351" s="15">
        <v>89</v>
      </c>
      <c r="T1351" s="15">
        <v>3</v>
      </c>
      <c r="U1351" s="15">
        <v>85</v>
      </c>
    </row>
    <row r="1352" spans="1:21" x14ac:dyDescent="0.2">
      <c r="A1352" s="15" t="s">
        <v>1251</v>
      </c>
      <c r="B1352" s="15">
        <v>56146</v>
      </c>
      <c r="C1352" s="15" t="str" cm="1">
        <f t="array" ref="C1352">IFERROR(LOOKUP(2, 1/(coordinates!$A$2:$A$148&lt;=B1352)/(coordinates!$B$2:$B$148&gt;=B1352), coordinates!$C$2:$C$148), "-")</f>
        <v>U50</v>
      </c>
      <c r="D1352" s="15" t="str">
        <f>IFERROR(LOOKUP(2, 1/(coordinates!$A$2:$A$148&lt;=$B1352)/(coordinates!$B$2:$B$148&gt;=$B1352), coordinates!$D$2:$D$148), "-")</f>
        <v>DNA packaging tegument protein UL25</v>
      </c>
      <c r="E1352" s="15" t="str">
        <f>IFERROR(LOOKUP(2, 1/(coordinates!$A$2:$A$148&lt;=$B1352)/(coordinates!$B$2:$B$148&gt;=$B1352), coordinates!$E$2:$E$148), "-")</f>
        <v>located on capsid near vertices; possibly stabilizes the capsid and retains the genome; involved in DNA encapsidation</v>
      </c>
      <c r="F1352" s="15" t="s">
        <v>10</v>
      </c>
      <c r="G1352" s="15" t="s">
        <v>13</v>
      </c>
      <c r="H1352" s="21" t="s">
        <v>459</v>
      </c>
      <c r="I1352" s="15" t="s">
        <v>11</v>
      </c>
      <c r="J1352" s="15">
        <v>132</v>
      </c>
      <c r="K1352" s="15">
        <v>0</v>
      </c>
      <c r="L1352" s="15">
        <v>132</v>
      </c>
      <c r="M1352" s="15">
        <v>56146</v>
      </c>
      <c r="N1352" s="15" t="str" cm="1">
        <f t="array" ref="N1352">IFERROR(LOOKUP(2, 1/(coordinates!$A$2:$A$148&lt;=M1352)/(coordinates!$B$2:$B$148&gt;=M1352), coordinates!$C$2:$C$148), "-")</f>
        <v>U50</v>
      </c>
      <c r="O1352" s="15" t="s">
        <v>10</v>
      </c>
      <c r="P1352" s="15" t="s">
        <v>13</v>
      </c>
      <c r="Q1352" s="26">
        <v>37962</v>
      </c>
      <c r="R1352" s="15" t="s">
        <v>11</v>
      </c>
      <c r="S1352" s="15">
        <v>91</v>
      </c>
      <c r="T1352" s="15">
        <v>5</v>
      </c>
      <c r="U1352" s="15">
        <v>84</v>
      </c>
    </row>
    <row r="1353" spans="1:21" x14ac:dyDescent="0.2">
      <c r="A1353" s="15" t="s">
        <v>1251</v>
      </c>
      <c r="B1353" s="15">
        <v>56284</v>
      </c>
      <c r="C1353" s="15" t="str" cm="1">
        <f t="array" ref="C1353">IFERROR(LOOKUP(2, 1/(coordinates!$A$2:$A$148&lt;=B1353)/(coordinates!$B$2:$B$148&gt;=B1353), coordinates!$C$2:$C$148), "-")</f>
        <v>U50</v>
      </c>
      <c r="D1353" s="15" t="str">
        <f>IFERROR(LOOKUP(2, 1/(coordinates!$A$2:$A$148&lt;=$B1353)/(coordinates!$B$2:$B$148&gt;=$B1353), coordinates!$D$2:$D$148), "-")</f>
        <v>DNA packaging tegument protein UL25</v>
      </c>
      <c r="E1353" s="15" t="str">
        <f>IFERROR(LOOKUP(2, 1/(coordinates!$A$2:$A$148&lt;=$B1353)/(coordinates!$B$2:$B$148&gt;=$B1353), coordinates!$E$2:$E$148), "-")</f>
        <v>located on capsid near vertices; possibly stabilizes the capsid and retains the genome; involved in DNA encapsidation</v>
      </c>
      <c r="F1353" s="15" t="s">
        <v>12</v>
      </c>
      <c r="G1353" s="15" t="s">
        <v>13</v>
      </c>
      <c r="H1353" s="21" t="s">
        <v>460</v>
      </c>
      <c r="I1353" s="15" t="s">
        <v>11</v>
      </c>
      <c r="J1353" s="15">
        <v>82</v>
      </c>
      <c r="K1353" s="15">
        <v>0</v>
      </c>
      <c r="L1353" s="15">
        <v>82</v>
      </c>
      <c r="M1353" s="15">
        <v>56284</v>
      </c>
      <c r="N1353" s="15" t="str" cm="1">
        <f t="array" ref="N1353">IFERROR(LOOKUP(2, 1/(coordinates!$A$2:$A$148&lt;=M1353)/(coordinates!$B$2:$B$148&gt;=M1353), coordinates!$C$2:$C$148), "-")</f>
        <v>U50</v>
      </c>
      <c r="O1353" s="15" t="s">
        <v>12</v>
      </c>
      <c r="P1353" s="15" t="s">
        <v>13</v>
      </c>
      <c r="Q1353" s="26">
        <v>27091</v>
      </c>
      <c r="R1353" s="15" t="s">
        <v>11</v>
      </c>
      <c r="S1353" s="15">
        <v>88</v>
      </c>
      <c r="T1353" s="15">
        <v>6</v>
      </c>
      <c r="U1353" s="15">
        <v>76</v>
      </c>
    </row>
    <row r="1354" spans="1:21" x14ac:dyDescent="0.2">
      <c r="A1354" s="15" t="s">
        <v>1251</v>
      </c>
      <c r="B1354" s="15">
        <v>57248</v>
      </c>
      <c r="C1354" s="15" t="str" cm="1">
        <f t="array" ref="C1354">IFERROR(LOOKUP(2, 1/(coordinates!$A$2:$A$148&lt;=B1354)/(coordinates!$B$2:$B$148&gt;=B1354), coordinates!$C$2:$C$148), "-")</f>
        <v>U50</v>
      </c>
      <c r="D1354" s="15" t="str">
        <f>IFERROR(LOOKUP(2, 1/(coordinates!$A$2:$A$148&lt;=$B1354)/(coordinates!$B$2:$B$148&gt;=$B1354), coordinates!$D$2:$D$148), "-")</f>
        <v>DNA packaging tegument protein UL25</v>
      </c>
      <c r="E1354" s="15" t="str">
        <f>IFERROR(LOOKUP(2, 1/(coordinates!$A$2:$A$148&lt;=$B1354)/(coordinates!$B$2:$B$148&gt;=$B1354), coordinates!$E$2:$E$148), "-")</f>
        <v>located on capsid near vertices; possibly stabilizes the capsid and retains the genome; involved in DNA encapsidation</v>
      </c>
      <c r="F1354" s="15" t="s">
        <v>33</v>
      </c>
      <c r="G1354" s="15" t="s">
        <v>128</v>
      </c>
      <c r="H1354" s="21" t="s">
        <v>461</v>
      </c>
      <c r="I1354" s="15" t="s">
        <v>18</v>
      </c>
      <c r="J1354" s="15">
        <v>133</v>
      </c>
      <c r="K1354" s="15">
        <v>0</v>
      </c>
      <c r="L1354" s="15">
        <v>133</v>
      </c>
      <c r="M1354" s="15">
        <v>57248</v>
      </c>
      <c r="N1354" s="15" t="str" cm="1">
        <f t="array" ref="N1354">IFERROR(LOOKUP(2, 1/(coordinates!$A$2:$A$148&lt;=M1354)/(coordinates!$B$2:$B$148&gt;=M1354), coordinates!$C$2:$C$148), "-")</f>
        <v>U50</v>
      </c>
      <c r="O1354" s="15" t="s">
        <v>33</v>
      </c>
      <c r="P1354" s="15" t="s">
        <v>128</v>
      </c>
      <c r="Q1354" s="26">
        <v>65436</v>
      </c>
      <c r="R1354" s="15" t="s">
        <v>18</v>
      </c>
      <c r="S1354" s="15">
        <v>54</v>
      </c>
      <c r="T1354" s="15">
        <v>2</v>
      </c>
      <c r="U1354" s="15">
        <v>47</v>
      </c>
    </row>
    <row r="1355" spans="1:21" x14ac:dyDescent="0.2">
      <c r="A1355" s="15" t="s">
        <v>1251</v>
      </c>
      <c r="B1355" s="15">
        <v>57284</v>
      </c>
      <c r="C1355" s="15" t="str" cm="1">
        <f t="array" ref="C1355">IFERROR(LOOKUP(2, 1/(coordinates!$A$2:$A$148&lt;=B1355)/(coordinates!$B$2:$B$148&gt;=B1355), coordinates!$C$2:$C$148), "-")</f>
        <v>U50</v>
      </c>
      <c r="D1355" s="15" t="str">
        <f>IFERROR(LOOKUP(2, 1/(coordinates!$A$2:$A$148&lt;=$B1355)/(coordinates!$B$2:$B$148&gt;=$B1355), coordinates!$D$2:$D$148), "-")</f>
        <v>DNA packaging tegument protein UL25</v>
      </c>
      <c r="E1355" s="15" t="str">
        <f>IFERROR(LOOKUP(2, 1/(coordinates!$A$2:$A$148&lt;=$B1355)/(coordinates!$B$2:$B$148&gt;=$B1355), coordinates!$E$2:$E$148), "-")</f>
        <v>located on capsid near vertices; possibly stabilizes the capsid and retains the genome; involved in DNA encapsidation</v>
      </c>
      <c r="F1355" s="15" t="s">
        <v>12</v>
      </c>
      <c r="G1355" s="15" t="s">
        <v>10</v>
      </c>
      <c r="H1355" s="21" t="s">
        <v>462</v>
      </c>
      <c r="I1355" s="15" t="s">
        <v>11</v>
      </c>
      <c r="J1355" s="15">
        <v>144</v>
      </c>
      <c r="K1355" s="15">
        <v>0</v>
      </c>
      <c r="L1355" s="15">
        <v>144</v>
      </c>
      <c r="M1355" s="15">
        <v>57284</v>
      </c>
      <c r="N1355" s="15" t="str" cm="1">
        <f t="array" ref="N1355">IFERROR(LOOKUP(2, 1/(coordinates!$A$2:$A$148&lt;=M1355)/(coordinates!$B$2:$B$148&gt;=M1355), coordinates!$C$2:$C$148), "-")</f>
        <v>U50</v>
      </c>
      <c r="O1355" s="15" t="s">
        <v>12</v>
      </c>
      <c r="P1355" s="15" t="s">
        <v>10</v>
      </c>
      <c r="Q1355" s="26">
        <v>44052</v>
      </c>
      <c r="R1355" s="15" t="s">
        <v>11</v>
      </c>
      <c r="S1355" s="15">
        <v>56</v>
      </c>
      <c r="T1355" s="15">
        <v>1</v>
      </c>
      <c r="U1355" s="15">
        <v>52</v>
      </c>
    </row>
    <row r="1356" spans="1:21" x14ac:dyDescent="0.2">
      <c r="A1356" s="15" t="s">
        <v>1251</v>
      </c>
      <c r="B1356" s="15">
        <v>57307</v>
      </c>
      <c r="C1356" s="15" t="str" cm="1">
        <f t="array" ref="C1356">IFERROR(LOOKUP(2, 1/(coordinates!$A$2:$A$148&lt;=B1356)/(coordinates!$B$2:$B$148&gt;=B1356), coordinates!$C$2:$C$148), "-")</f>
        <v>U50</v>
      </c>
      <c r="D1356" s="15" t="str">
        <f>IFERROR(LOOKUP(2, 1/(coordinates!$A$2:$A$148&lt;=$B1356)/(coordinates!$B$2:$B$148&gt;=$B1356), coordinates!$D$2:$D$148), "-")</f>
        <v>DNA packaging tegument protein UL25</v>
      </c>
      <c r="E1356" s="15" t="str">
        <f>IFERROR(LOOKUP(2, 1/(coordinates!$A$2:$A$148&lt;=$B1356)/(coordinates!$B$2:$B$148&gt;=$B1356), coordinates!$E$2:$E$148), "-")</f>
        <v>located on capsid near vertices; possibly stabilizes the capsid and retains the genome; involved in DNA encapsidation</v>
      </c>
      <c r="F1356" s="15" t="s">
        <v>12</v>
      </c>
      <c r="G1356" s="15" t="s">
        <v>9</v>
      </c>
      <c r="H1356" s="21" t="s">
        <v>463</v>
      </c>
      <c r="I1356" s="15" t="s">
        <v>11</v>
      </c>
      <c r="J1356" s="15">
        <v>146</v>
      </c>
      <c r="K1356" s="15">
        <v>0</v>
      </c>
      <c r="L1356" s="15">
        <v>146</v>
      </c>
      <c r="M1356" s="15">
        <v>57307</v>
      </c>
      <c r="N1356" s="15" t="str" cm="1">
        <f t="array" ref="N1356">IFERROR(LOOKUP(2, 1/(coordinates!$A$2:$A$148&lt;=M1356)/(coordinates!$B$2:$B$148&gt;=M1356), coordinates!$C$2:$C$148), "-")</f>
        <v>U50</v>
      </c>
      <c r="O1356" s="15" t="s">
        <v>12</v>
      </c>
      <c r="P1356" s="15" t="s">
        <v>9</v>
      </c>
      <c r="Q1356" s="26">
        <v>36709</v>
      </c>
      <c r="R1356" s="15" t="s">
        <v>11</v>
      </c>
      <c r="S1356" s="15">
        <v>59</v>
      </c>
      <c r="T1356" s="15">
        <v>3</v>
      </c>
      <c r="U1356" s="15">
        <v>51</v>
      </c>
    </row>
    <row r="1357" spans="1:21" x14ac:dyDescent="0.2">
      <c r="A1357" s="15" t="s">
        <v>1251</v>
      </c>
      <c r="B1357" s="15">
        <v>57322</v>
      </c>
      <c r="C1357" s="15" t="str" cm="1">
        <f t="array" ref="C1357">IFERROR(LOOKUP(2, 1/(coordinates!$A$2:$A$148&lt;=B1357)/(coordinates!$B$2:$B$148&gt;=B1357), coordinates!$C$2:$C$148), "-")</f>
        <v>U50</v>
      </c>
      <c r="D1357" s="15" t="str">
        <f>IFERROR(LOOKUP(2, 1/(coordinates!$A$2:$A$148&lt;=$B1357)/(coordinates!$B$2:$B$148&gt;=$B1357), coordinates!$D$2:$D$148), "-")</f>
        <v>DNA packaging tegument protein UL25</v>
      </c>
      <c r="E1357" s="15" t="str">
        <f>IFERROR(LOOKUP(2, 1/(coordinates!$A$2:$A$148&lt;=$B1357)/(coordinates!$B$2:$B$148&gt;=$B1357), coordinates!$E$2:$E$148), "-")</f>
        <v>located on capsid near vertices; possibly stabilizes the capsid and retains the genome; involved in DNA encapsidation</v>
      </c>
      <c r="F1357" s="15" t="s">
        <v>12</v>
      </c>
      <c r="G1357" s="15" t="s">
        <v>9</v>
      </c>
      <c r="H1357" s="21" t="s">
        <v>464</v>
      </c>
      <c r="I1357" s="15" t="s">
        <v>11</v>
      </c>
      <c r="J1357" s="15">
        <v>138</v>
      </c>
      <c r="K1357" s="15">
        <v>0</v>
      </c>
      <c r="L1357" s="15">
        <v>138</v>
      </c>
      <c r="M1357" s="15">
        <v>57322</v>
      </c>
      <c r="N1357" s="15" t="str" cm="1">
        <f t="array" ref="N1357">IFERROR(LOOKUP(2, 1/(coordinates!$A$2:$A$148&lt;=M1357)/(coordinates!$B$2:$B$148&gt;=M1357), coordinates!$C$2:$C$148), "-")</f>
        <v>U50</v>
      </c>
      <c r="O1357" s="15" t="s">
        <v>12</v>
      </c>
      <c r="P1357" s="15" t="s">
        <v>9</v>
      </c>
      <c r="Q1357" s="26">
        <v>45435</v>
      </c>
      <c r="R1357" s="15" t="s">
        <v>11</v>
      </c>
      <c r="S1357" s="15">
        <v>56</v>
      </c>
      <c r="T1357" s="15">
        <v>0</v>
      </c>
      <c r="U1357" s="15">
        <v>52</v>
      </c>
    </row>
    <row r="1358" spans="1:21" x14ac:dyDescent="0.2">
      <c r="A1358" s="15" t="s">
        <v>1251</v>
      </c>
      <c r="B1358" s="15">
        <v>57427</v>
      </c>
      <c r="C1358" s="15" t="str" cm="1">
        <f t="array" ref="C1358">IFERROR(LOOKUP(2, 1/(coordinates!$A$2:$A$148&lt;=B1358)/(coordinates!$B$2:$B$148&gt;=B1358), coordinates!$C$2:$C$148), "-")</f>
        <v>U50</v>
      </c>
      <c r="D1358" s="15" t="str">
        <f>IFERROR(LOOKUP(2, 1/(coordinates!$A$2:$A$148&lt;=$B1358)/(coordinates!$B$2:$B$148&gt;=$B1358), coordinates!$D$2:$D$148), "-")</f>
        <v>DNA packaging tegument protein UL25</v>
      </c>
      <c r="E1358" s="15" t="str">
        <f>IFERROR(LOOKUP(2, 1/(coordinates!$A$2:$A$148&lt;=$B1358)/(coordinates!$B$2:$B$148&gt;=$B1358), coordinates!$E$2:$E$148), "-")</f>
        <v>located on capsid near vertices; possibly stabilizes the capsid and retains the genome; involved in DNA encapsidation</v>
      </c>
      <c r="F1358" s="15" t="s">
        <v>12</v>
      </c>
      <c r="G1358" s="15" t="s">
        <v>9</v>
      </c>
      <c r="H1358" s="21" t="s">
        <v>465</v>
      </c>
      <c r="I1358" s="15" t="s">
        <v>11</v>
      </c>
      <c r="J1358" s="15">
        <v>155</v>
      </c>
      <c r="K1358" s="15">
        <v>0</v>
      </c>
      <c r="L1358" s="15">
        <v>155</v>
      </c>
      <c r="M1358" s="15">
        <v>57427</v>
      </c>
      <c r="N1358" s="15" t="str" cm="1">
        <f t="array" ref="N1358">IFERROR(LOOKUP(2, 1/(coordinates!$A$2:$A$148&lt;=M1358)/(coordinates!$B$2:$B$148&gt;=M1358), coordinates!$C$2:$C$148), "-")</f>
        <v>U50</v>
      </c>
      <c r="O1358" s="15" t="s">
        <v>12</v>
      </c>
      <c r="P1358" s="15" t="s">
        <v>9</v>
      </c>
      <c r="Q1358" s="26">
        <v>49943</v>
      </c>
      <c r="R1358" s="15" t="s">
        <v>11</v>
      </c>
      <c r="S1358" s="15">
        <v>55</v>
      </c>
      <c r="T1358" s="15">
        <v>0</v>
      </c>
      <c r="U1358" s="15">
        <v>53</v>
      </c>
    </row>
    <row r="1359" spans="1:21" x14ac:dyDescent="0.2">
      <c r="A1359" s="15" t="s">
        <v>1251</v>
      </c>
      <c r="B1359" s="15">
        <v>57674</v>
      </c>
      <c r="C1359" s="15" t="str" cm="1">
        <f t="array" ref="C1359">IFERROR(LOOKUP(2, 1/(coordinates!$A$2:$A$148&lt;=B1359)/(coordinates!$B$2:$B$148&gt;=B1359), coordinates!$C$2:$C$148), "-")</f>
        <v>U49</v>
      </c>
      <c r="D1359" s="15" t="str">
        <f>IFERROR(LOOKUP(2, 1/(coordinates!$A$2:$A$148&lt;=$B1359)/(coordinates!$B$2:$B$148&gt;=$B1359), coordinates!$D$2:$D$148), "-")</f>
        <v>nuclear protein UL24</v>
      </c>
      <c r="E1359" s="15">
        <f>IFERROR(LOOKUP(2, 1/(coordinates!$A$2:$A$148&lt;=$B1359)/(coordinates!$B$2:$B$148&gt;=$B1359), coordinates!$E$2:$E$148), "-")</f>
        <v>0</v>
      </c>
      <c r="F1359" s="15" t="s">
        <v>13</v>
      </c>
      <c r="G1359" s="15" t="s">
        <v>10</v>
      </c>
      <c r="H1359" s="21" t="s">
        <v>466</v>
      </c>
      <c r="I1359" s="15" t="s">
        <v>11</v>
      </c>
      <c r="J1359" s="15">
        <v>143</v>
      </c>
      <c r="K1359" s="15">
        <v>0</v>
      </c>
      <c r="L1359" s="15">
        <v>142</v>
      </c>
      <c r="M1359" s="15">
        <v>57674</v>
      </c>
      <c r="N1359" s="15" t="str" cm="1">
        <f t="array" ref="N1359">IFERROR(LOOKUP(2, 1/(coordinates!$A$2:$A$148&lt;=M1359)/(coordinates!$B$2:$B$148&gt;=M1359), coordinates!$C$2:$C$148), "-")</f>
        <v>U49</v>
      </c>
      <c r="O1359" s="15" t="s">
        <v>13</v>
      </c>
      <c r="P1359" s="15" t="s">
        <v>10</v>
      </c>
      <c r="Q1359" s="26">
        <v>44524</v>
      </c>
      <c r="R1359" s="15" t="s">
        <v>11</v>
      </c>
      <c r="S1359" s="15">
        <v>60</v>
      </c>
      <c r="T1359" s="15">
        <v>3</v>
      </c>
      <c r="U1359" s="15">
        <v>52</v>
      </c>
    </row>
    <row r="1360" spans="1:21" x14ac:dyDescent="0.2">
      <c r="A1360" s="15" t="s">
        <v>1251</v>
      </c>
      <c r="B1360" s="15">
        <v>57722</v>
      </c>
      <c r="C1360" s="15" t="str" cm="1">
        <f t="array" ref="C1360">IFERROR(LOOKUP(2, 1/(coordinates!$A$2:$A$148&lt;=B1360)/(coordinates!$B$2:$B$148&gt;=B1360), coordinates!$C$2:$C$148), "-")</f>
        <v>U49</v>
      </c>
      <c r="D1360" s="15" t="str">
        <f>IFERROR(LOOKUP(2, 1/(coordinates!$A$2:$A$148&lt;=$B1360)/(coordinates!$B$2:$B$148&gt;=$B1360), coordinates!$D$2:$D$148), "-")</f>
        <v>nuclear protein UL24</v>
      </c>
      <c r="E1360" s="15">
        <f>IFERROR(LOOKUP(2, 1/(coordinates!$A$2:$A$148&lt;=$B1360)/(coordinates!$B$2:$B$148&gt;=$B1360), coordinates!$E$2:$E$148), "-")</f>
        <v>0</v>
      </c>
      <c r="F1360" s="15" t="s">
        <v>13</v>
      </c>
      <c r="G1360" s="15" t="s">
        <v>10</v>
      </c>
      <c r="H1360" s="21" t="s">
        <v>467</v>
      </c>
      <c r="I1360" s="15" t="s">
        <v>11</v>
      </c>
      <c r="J1360" s="15">
        <v>117</v>
      </c>
      <c r="K1360" s="15">
        <v>0</v>
      </c>
      <c r="L1360" s="15">
        <v>117</v>
      </c>
      <c r="M1360" s="15">
        <v>57722</v>
      </c>
      <c r="N1360" s="15" t="str" cm="1">
        <f t="array" ref="N1360">IFERROR(LOOKUP(2, 1/(coordinates!$A$2:$A$148&lt;=M1360)/(coordinates!$B$2:$B$148&gt;=M1360), coordinates!$C$2:$C$148), "-")</f>
        <v>U49</v>
      </c>
      <c r="O1360" s="15" t="s">
        <v>13</v>
      </c>
      <c r="P1360" s="15" t="s">
        <v>10</v>
      </c>
      <c r="Q1360" s="26">
        <v>50316</v>
      </c>
      <c r="R1360" s="15" t="s">
        <v>11</v>
      </c>
      <c r="S1360" s="15">
        <v>61</v>
      </c>
      <c r="T1360" s="15">
        <v>1</v>
      </c>
      <c r="U1360" s="15">
        <v>59</v>
      </c>
    </row>
    <row r="1361" spans="1:21" x14ac:dyDescent="0.2">
      <c r="A1361" s="15" t="s">
        <v>1251</v>
      </c>
      <c r="B1361" s="15">
        <v>57737</v>
      </c>
      <c r="C1361" s="15" t="str" cm="1">
        <f t="array" ref="C1361">IFERROR(LOOKUP(2, 1/(coordinates!$A$2:$A$148&lt;=B1361)/(coordinates!$B$2:$B$148&gt;=B1361), coordinates!$C$2:$C$148), "-")</f>
        <v>U49</v>
      </c>
      <c r="D1361" s="15" t="str">
        <f>IFERROR(LOOKUP(2, 1/(coordinates!$A$2:$A$148&lt;=$B1361)/(coordinates!$B$2:$B$148&gt;=$B1361), coordinates!$D$2:$D$148), "-")</f>
        <v>nuclear protein UL24</v>
      </c>
      <c r="E1361" s="15">
        <f>IFERROR(LOOKUP(2, 1/(coordinates!$A$2:$A$148&lt;=$B1361)/(coordinates!$B$2:$B$148&gt;=$B1361), coordinates!$E$2:$E$148), "-")</f>
        <v>0</v>
      </c>
      <c r="F1361" s="15" t="s">
        <v>468</v>
      </c>
      <c r="G1361" s="15" t="s">
        <v>469</v>
      </c>
      <c r="H1361" s="21" t="s">
        <v>470</v>
      </c>
      <c r="I1361" s="15" t="s">
        <v>18</v>
      </c>
      <c r="J1361" s="15">
        <v>107</v>
      </c>
      <c r="K1361" s="15">
        <v>0</v>
      </c>
      <c r="L1361" s="15">
        <v>107</v>
      </c>
      <c r="M1361" s="15">
        <v>57737</v>
      </c>
      <c r="N1361" s="15" t="str" cm="1">
        <f t="array" ref="N1361">IFERROR(LOOKUP(2, 1/(coordinates!$A$2:$A$148&lt;=M1361)/(coordinates!$B$2:$B$148&gt;=M1361), coordinates!$C$2:$C$148), "-")</f>
        <v>U49</v>
      </c>
      <c r="O1361" s="15" t="s">
        <v>13</v>
      </c>
      <c r="P1361" s="15" t="s">
        <v>10</v>
      </c>
      <c r="Q1361" s="26">
        <v>52335</v>
      </c>
      <c r="R1361" s="15" t="s">
        <v>11</v>
      </c>
      <c r="S1361" s="15">
        <v>61</v>
      </c>
      <c r="T1361" s="15">
        <v>1</v>
      </c>
      <c r="U1361" s="15">
        <v>57</v>
      </c>
    </row>
    <row r="1362" spans="1:21" customFormat="1" x14ac:dyDescent="0.2">
      <c r="C1362" s="15"/>
      <c r="D1362" s="15"/>
      <c r="E1362" s="15"/>
      <c r="H1362" s="1"/>
      <c r="M1362">
        <v>57739</v>
      </c>
      <c r="N1362" t="str" cm="1">
        <f t="array" ref="N1362">IFERROR(LOOKUP(2, 1/(coordinates!$A$2:$A$148&lt;=M1362)/(coordinates!$B$2:$B$148&gt;=M1362), coordinates!$C$2:$C$148), "-")</f>
        <v>U49</v>
      </c>
      <c r="O1362" t="s">
        <v>12</v>
      </c>
      <c r="P1362" t="s">
        <v>9</v>
      </c>
      <c r="Q1362" s="4">
        <v>45715</v>
      </c>
      <c r="R1362" t="s">
        <v>11</v>
      </c>
      <c r="S1362">
        <v>61</v>
      </c>
      <c r="T1362">
        <v>3</v>
      </c>
      <c r="U1362">
        <v>56</v>
      </c>
    </row>
    <row r="1363" spans="1:21" x14ac:dyDescent="0.2">
      <c r="A1363" s="15" t="s">
        <v>1251</v>
      </c>
      <c r="B1363" s="15">
        <v>57758</v>
      </c>
      <c r="C1363" s="15" t="str" cm="1">
        <f t="array" ref="C1363">IFERROR(LOOKUP(2, 1/(coordinates!$A$2:$A$148&lt;=B1363)/(coordinates!$B$2:$B$148&gt;=B1363), coordinates!$C$2:$C$148), "-")</f>
        <v>U49</v>
      </c>
      <c r="D1363" s="15" t="str">
        <f>IFERROR(LOOKUP(2, 1/(coordinates!$A$2:$A$148&lt;=$B1363)/(coordinates!$B$2:$B$148&gt;=$B1363), coordinates!$D$2:$D$148), "-")</f>
        <v>nuclear protein UL24</v>
      </c>
      <c r="E1363" s="15">
        <f>IFERROR(LOOKUP(2, 1/(coordinates!$A$2:$A$148&lt;=$B1363)/(coordinates!$B$2:$B$148&gt;=$B1363), coordinates!$E$2:$E$148), "-")</f>
        <v>0</v>
      </c>
      <c r="F1363" s="15" t="s">
        <v>471</v>
      </c>
      <c r="G1363" s="15" t="s">
        <v>472</v>
      </c>
      <c r="H1363" s="21" t="s">
        <v>473</v>
      </c>
      <c r="I1363" s="15" t="s">
        <v>18</v>
      </c>
      <c r="J1363" s="15">
        <v>77</v>
      </c>
      <c r="K1363" s="15">
        <v>0</v>
      </c>
      <c r="L1363" s="15">
        <v>77</v>
      </c>
      <c r="M1363" s="15">
        <v>57758</v>
      </c>
      <c r="N1363" s="15" t="str" cm="1">
        <f t="array" ref="N1363">IFERROR(LOOKUP(2, 1/(coordinates!$A$2:$A$148&lt;=M1363)/(coordinates!$B$2:$B$148&gt;=M1363), coordinates!$C$2:$C$148), "-")</f>
        <v>U49</v>
      </c>
      <c r="O1363" s="15" t="s">
        <v>10</v>
      </c>
      <c r="P1363" s="15" t="s">
        <v>9</v>
      </c>
      <c r="Q1363" s="26">
        <v>14645</v>
      </c>
      <c r="R1363" s="15" t="s">
        <v>11</v>
      </c>
      <c r="S1363" s="15">
        <v>61</v>
      </c>
      <c r="T1363" s="15">
        <v>0</v>
      </c>
      <c r="U1363" s="15">
        <v>28</v>
      </c>
    </row>
    <row r="1364" spans="1:21" customFormat="1" x14ac:dyDescent="0.2">
      <c r="C1364" s="18"/>
      <c r="D1364" s="18"/>
      <c r="E1364" s="18"/>
      <c r="H1364" s="1"/>
      <c r="M1364">
        <v>57760</v>
      </c>
      <c r="N1364" t="str" cm="1">
        <f t="array" ref="N1364">IFERROR(LOOKUP(2, 1/(coordinates!$A$2:$A$148&lt;=M1364)/(coordinates!$B$2:$B$148&gt;=M1364), coordinates!$C$2:$C$148), "-")</f>
        <v>U49</v>
      </c>
      <c r="O1364" t="s">
        <v>126</v>
      </c>
      <c r="P1364" t="s">
        <v>128</v>
      </c>
      <c r="Q1364" s="4">
        <v>27357</v>
      </c>
      <c r="R1364" t="s">
        <v>18</v>
      </c>
      <c r="S1364">
        <v>67</v>
      </c>
      <c r="T1364">
        <v>27</v>
      </c>
      <c r="U1364">
        <v>32</v>
      </c>
    </row>
    <row r="1365" spans="1:21" customFormat="1" x14ac:dyDescent="0.2">
      <c r="C1365" s="3"/>
      <c r="D1365" s="3"/>
      <c r="E1365" s="3"/>
      <c r="H1365" s="1"/>
      <c r="M1365">
        <v>57763</v>
      </c>
      <c r="N1365" t="str" cm="1">
        <f t="array" ref="N1365">IFERROR(LOOKUP(2, 1/(coordinates!$A$2:$A$148&lt;=M1365)/(coordinates!$B$2:$B$148&gt;=M1365), coordinates!$C$2:$C$148), "-")</f>
        <v>U49</v>
      </c>
      <c r="O1365" t="s">
        <v>474</v>
      </c>
      <c r="P1365" t="s">
        <v>475</v>
      </c>
      <c r="Q1365" s="4">
        <v>57237</v>
      </c>
      <c r="R1365" t="s">
        <v>18</v>
      </c>
      <c r="S1365">
        <v>62</v>
      </c>
      <c r="T1365">
        <v>4</v>
      </c>
      <c r="U1365">
        <v>38</v>
      </c>
    </row>
    <row r="1366" spans="1:21" customFormat="1" x14ac:dyDescent="0.2">
      <c r="C1366" s="12"/>
      <c r="D1366" s="12"/>
      <c r="E1366" s="12"/>
      <c r="H1366" s="1"/>
      <c r="M1366">
        <v>57767</v>
      </c>
      <c r="N1366" t="str" cm="1">
        <f t="array" ref="N1366">IFERROR(LOOKUP(2, 1/(coordinates!$A$2:$A$148&lt;=M1366)/(coordinates!$B$2:$B$148&gt;=M1366), coordinates!$C$2:$C$148), "-")</f>
        <v>U49</v>
      </c>
      <c r="O1366" t="s">
        <v>13</v>
      </c>
      <c r="P1366" t="s">
        <v>10</v>
      </c>
      <c r="Q1366" s="1" t="s">
        <v>476</v>
      </c>
      <c r="R1366" t="s">
        <v>11</v>
      </c>
      <c r="S1366">
        <v>61</v>
      </c>
      <c r="T1366">
        <v>2</v>
      </c>
      <c r="U1366">
        <v>48</v>
      </c>
    </row>
    <row r="1367" spans="1:21" x14ac:dyDescent="0.2">
      <c r="A1367" s="15" t="s">
        <v>1251</v>
      </c>
      <c r="B1367" s="15">
        <v>57773</v>
      </c>
      <c r="C1367" s="15" t="str" cm="1">
        <f t="array" ref="C1367">IFERROR(LOOKUP(2, 1/(coordinates!$A$2:$A$148&lt;=B1367)/(coordinates!$B$2:$B$148&gt;=B1367), coordinates!$C$2:$C$148), "-")</f>
        <v>U49</v>
      </c>
      <c r="D1367" s="15" t="str">
        <f>IFERROR(LOOKUP(2, 1/(coordinates!$A$2:$A$148&lt;=$B1367)/(coordinates!$B$2:$B$148&gt;=$B1367), coordinates!$D$2:$D$148), "-")</f>
        <v>nuclear protein UL24</v>
      </c>
      <c r="E1367" s="15">
        <f>IFERROR(LOOKUP(2, 1/(coordinates!$A$2:$A$148&lt;=$B1367)/(coordinates!$B$2:$B$148&gt;=$B1367), coordinates!$E$2:$E$148), "-")</f>
        <v>0</v>
      </c>
      <c r="F1367" s="15" t="s">
        <v>12</v>
      </c>
      <c r="G1367" s="15" t="s">
        <v>9</v>
      </c>
      <c r="H1367" s="21" t="s">
        <v>477</v>
      </c>
      <c r="I1367" s="15" t="s">
        <v>11</v>
      </c>
      <c r="J1367" s="15">
        <v>113</v>
      </c>
      <c r="K1367" s="15">
        <v>0</v>
      </c>
      <c r="L1367" s="15">
        <v>113</v>
      </c>
      <c r="M1367" s="15">
        <v>57773</v>
      </c>
      <c r="N1367" s="15" t="str" cm="1">
        <f t="array" ref="N1367">IFERROR(LOOKUP(2, 1/(coordinates!$A$2:$A$148&lt;=M1367)/(coordinates!$B$2:$B$148&gt;=M1367), coordinates!$C$2:$C$148), "-")</f>
        <v>U49</v>
      </c>
      <c r="O1367" s="15" t="s">
        <v>12</v>
      </c>
      <c r="P1367" s="15" t="s">
        <v>9</v>
      </c>
      <c r="Q1367" s="26">
        <v>35417</v>
      </c>
      <c r="R1367" s="15" t="s">
        <v>11</v>
      </c>
      <c r="S1367" s="15">
        <v>62</v>
      </c>
      <c r="T1367" s="15">
        <v>1</v>
      </c>
      <c r="U1367" s="15">
        <v>56</v>
      </c>
    </row>
    <row r="1368" spans="1:21" x14ac:dyDescent="0.2">
      <c r="A1368" s="15" t="s">
        <v>1251</v>
      </c>
      <c r="B1368" s="15">
        <v>57803</v>
      </c>
      <c r="C1368" s="15" t="str" cm="1">
        <f t="array" ref="C1368">IFERROR(LOOKUP(2, 1/(coordinates!$A$2:$A$148&lt;=B1368)/(coordinates!$B$2:$B$148&gt;=B1368), coordinates!$C$2:$C$148), "-")</f>
        <v>U49</v>
      </c>
      <c r="D1368" s="15" t="str">
        <f>IFERROR(LOOKUP(2, 1/(coordinates!$A$2:$A$148&lt;=$B1368)/(coordinates!$B$2:$B$148&gt;=$B1368), coordinates!$D$2:$D$148), "-")</f>
        <v>nuclear protein UL24</v>
      </c>
      <c r="E1368" s="15">
        <f>IFERROR(LOOKUP(2, 1/(coordinates!$A$2:$A$148&lt;=$B1368)/(coordinates!$B$2:$B$148&gt;=$B1368), coordinates!$E$2:$E$148), "-")</f>
        <v>0</v>
      </c>
      <c r="F1368" s="15" t="s">
        <v>9</v>
      </c>
      <c r="G1368" s="15" t="s">
        <v>12</v>
      </c>
      <c r="H1368" s="21" t="s">
        <v>478</v>
      </c>
      <c r="I1368" s="15" t="s">
        <v>11</v>
      </c>
      <c r="J1368" s="15">
        <v>130</v>
      </c>
      <c r="K1368" s="15">
        <v>8</v>
      </c>
      <c r="L1368" s="15">
        <v>122</v>
      </c>
      <c r="M1368" s="15">
        <v>57803</v>
      </c>
      <c r="N1368" s="15" t="str" cm="1">
        <f t="array" ref="N1368">IFERROR(LOOKUP(2, 1/(coordinates!$A$2:$A$148&lt;=M1368)/(coordinates!$B$2:$B$148&gt;=M1368), coordinates!$C$2:$C$148), "-")</f>
        <v>U49</v>
      </c>
      <c r="O1368" s="15" t="s">
        <v>9</v>
      </c>
      <c r="P1368" s="15" t="s">
        <v>12</v>
      </c>
      <c r="Q1368" s="26">
        <v>35145</v>
      </c>
      <c r="R1368" s="15" t="s">
        <v>11</v>
      </c>
      <c r="S1368" s="15">
        <v>63</v>
      </c>
      <c r="T1368" s="15">
        <v>2</v>
      </c>
      <c r="U1368" s="15">
        <v>55</v>
      </c>
    </row>
    <row r="1369" spans="1:21" x14ac:dyDescent="0.2">
      <c r="A1369" s="15" t="s">
        <v>1251</v>
      </c>
      <c r="B1369" s="15">
        <v>57824</v>
      </c>
      <c r="C1369" s="15" t="str" cm="1">
        <f t="array" ref="C1369">IFERROR(LOOKUP(2, 1/(coordinates!$A$2:$A$148&lt;=B1369)/(coordinates!$B$2:$B$148&gt;=B1369), coordinates!$C$2:$C$148), "-")</f>
        <v>U49</v>
      </c>
      <c r="D1369" s="15" t="str">
        <f>IFERROR(LOOKUP(2, 1/(coordinates!$A$2:$A$148&lt;=$B1369)/(coordinates!$B$2:$B$148&gt;=$B1369), coordinates!$D$2:$D$148), "-")</f>
        <v>nuclear protein UL24</v>
      </c>
      <c r="E1369" s="15">
        <f>IFERROR(LOOKUP(2, 1/(coordinates!$A$2:$A$148&lt;=$B1369)/(coordinates!$B$2:$B$148&gt;=$B1369), coordinates!$E$2:$E$148), "-")</f>
        <v>0</v>
      </c>
      <c r="F1369" s="15" t="s">
        <v>12</v>
      </c>
      <c r="G1369" s="15" t="s">
        <v>9</v>
      </c>
      <c r="H1369" s="21" t="s">
        <v>479</v>
      </c>
      <c r="I1369" s="15" t="s">
        <v>11</v>
      </c>
      <c r="J1369" s="15">
        <v>123</v>
      </c>
      <c r="K1369" s="15">
        <v>0</v>
      </c>
      <c r="L1369" s="15">
        <v>123</v>
      </c>
      <c r="M1369" s="15">
        <v>57824</v>
      </c>
      <c r="N1369" s="15" t="str" cm="1">
        <f t="array" ref="N1369">IFERROR(LOOKUP(2, 1/(coordinates!$A$2:$A$148&lt;=M1369)/(coordinates!$B$2:$B$148&gt;=M1369), coordinates!$C$2:$C$148), "-")</f>
        <v>U49</v>
      </c>
      <c r="O1369" s="15" t="s">
        <v>12</v>
      </c>
      <c r="P1369" s="15" t="s">
        <v>9</v>
      </c>
      <c r="Q1369" s="26">
        <v>31173</v>
      </c>
      <c r="R1369" s="15" t="s">
        <v>11</v>
      </c>
      <c r="S1369" s="15">
        <v>63</v>
      </c>
      <c r="T1369" s="15">
        <v>1</v>
      </c>
      <c r="U1369" s="15">
        <v>54</v>
      </c>
    </row>
    <row r="1370" spans="1:21" x14ac:dyDescent="0.2">
      <c r="A1370" s="15" t="s">
        <v>1251</v>
      </c>
      <c r="B1370" s="15">
        <v>57829</v>
      </c>
      <c r="C1370" s="15" t="str" cm="1">
        <f t="array" ref="C1370">IFERROR(LOOKUP(2, 1/(coordinates!$A$2:$A$148&lt;=B1370)/(coordinates!$B$2:$B$148&gt;=B1370), coordinates!$C$2:$C$148), "-")</f>
        <v>U49</v>
      </c>
      <c r="D1370" s="15" t="str">
        <f>IFERROR(LOOKUP(2, 1/(coordinates!$A$2:$A$148&lt;=$B1370)/(coordinates!$B$2:$B$148&gt;=$B1370), coordinates!$D$2:$D$148), "-")</f>
        <v>nuclear protein UL24</v>
      </c>
      <c r="E1370" s="15">
        <f>IFERROR(LOOKUP(2, 1/(coordinates!$A$2:$A$148&lt;=$B1370)/(coordinates!$B$2:$B$148&gt;=$B1370), coordinates!$E$2:$E$148), "-")</f>
        <v>0</v>
      </c>
      <c r="F1370" s="15" t="s">
        <v>480</v>
      </c>
      <c r="G1370" s="15" t="s">
        <v>481</v>
      </c>
      <c r="H1370" s="21">
        <v>3766</v>
      </c>
      <c r="I1370" s="15" t="s">
        <v>18</v>
      </c>
      <c r="J1370" s="15">
        <v>117</v>
      </c>
      <c r="K1370" s="15">
        <v>0</v>
      </c>
      <c r="L1370" s="15">
        <v>116</v>
      </c>
      <c r="M1370" s="15">
        <v>57829</v>
      </c>
      <c r="N1370" s="15" t="str" cm="1">
        <f t="array" ref="N1370">IFERROR(LOOKUP(2, 1/(coordinates!$A$2:$A$148&lt;=M1370)/(coordinates!$B$2:$B$148&gt;=M1370), coordinates!$C$2:$C$148), "-")</f>
        <v>U49</v>
      </c>
      <c r="O1370" s="15" t="s">
        <v>13</v>
      </c>
      <c r="P1370" s="15" t="s">
        <v>12</v>
      </c>
      <c r="Q1370" s="21" t="s">
        <v>482</v>
      </c>
      <c r="R1370" s="15" t="s">
        <v>11</v>
      </c>
      <c r="S1370" s="15">
        <v>61</v>
      </c>
      <c r="T1370" s="15">
        <v>1</v>
      </c>
      <c r="U1370" s="15">
        <v>56</v>
      </c>
    </row>
    <row r="1371" spans="1:21" customFormat="1" x14ac:dyDescent="0.2">
      <c r="C1371" s="15"/>
      <c r="D1371" s="15"/>
      <c r="E1371" s="15"/>
      <c r="H1371" s="1"/>
      <c r="M1371">
        <v>57833</v>
      </c>
      <c r="N1371" t="str" cm="1">
        <f t="array" ref="N1371">IFERROR(LOOKUP(2, 1/(coordinates!$A$2:$A$148&lt;=M1371)/(coordinates!$B$2:$B$148&gt;=M1371), coordinates!$C$2:$C$148), "-")</f>
        <v>U49</v>
      </c>
      <c r="O1371" t="s">
        <v>10</v>
      </c>
      <c r="P1371" t="s">
        <v>13</v>
      </c>
      <c r="Q1371" s="4">
        <v>39968</v>
      </c>
      <c r="R1371" t="s">
        <v>11</v>
      </c>
      <c r="S1371">
        <v>61</v>
      </c>
      <c r="T1371">
        <v>4</v>
      </c>
      <c r="U1371">
        <v>54</v>
      </c>
    </row>
    <row r="1372" spans="1:21" x14ac:dyDescent="0.2">
      <c r="A1372" s="15" t="s">
        <v>1251</v>
      </c>
      <c r="B1372" s="15">
        <v>57845</v>
      </c>
      <c r="C1372" s="15" t="str" cm="1">
        <f t="array" ref="C1372">IFERROR(LOOKUP(2, 1/(coordinates!$A$2:$A$148&lt;=B1372)/(coordinates!$B$2:$B$148&gt;=B1372), coordinates!$C$2:$C$148), "-")</f>
        <v>U49</v>
      </c>
      <c r="D1372" s="15" t="str">
        <f>IFERROR(LOOKUP(2, 1/(coordinates!$A$2:$A$148&lt;=$B1372)/(coordinates!$B$2:$B$148&gt;=$B1372), coordinates!$D$2:$D$148), "-")</f>
        <v>nuclear protein UL24</v>
      </c>
      <c r="E1372" s="15">
        <f>IFERROR(LOOKUP(2, 1/(coordinates!$A$2:$A$148&lt;=$B1372)/(coordinates!$B$2:$B$148&gt;=$B1372), coordinates!$E$2:$E$148), "-")</f>
        <v>0</v>
      </c>
      <c r="F1372" s="15" t="s">
        <v>10</v>
      </c>
      <c r="G1372" s="15" t="s">
        <v>13</v>
      </c>
      <c r="H1372" s="21" t="s">
        <v>483</v>
      </c>
      <c r="I1372" s="15" t="s">
        <v>11</v>
      </c>
      <c r="J1372" s="15">
        <v>118</v>
      </c>
      <c r="K1372" s="15">
        <v>0</v>
      </c>
      <c r="L1372" s="15">
        <v>118</v>
      </c>
      <c r="M1372" s="15">
        <v>57845</v>
      </c>
      <c r="N1372" s="15" t="str" cm="1">
        <f t="array" ref="N1372">IFERROR(LOOKUP(2, 1/(coordinates!$A$2:$A$148&lt;=M1372)/(coordinates!$B$2:$B$148&gt;=M1372), coordinates!$C$2:$C$148), "-")</f>
        <v>U49</v>
      </c>
      <c r="O1372" s="15" t="s">
        <v>10</v>
      </c>
      <c r="P1372" s="15" t="s">
        <v>13</v>
      </c>
      <c r="Q1372" s="26">
        <v>36653</v>
      </c>
      <c r="R1372" s="15" t="s">
        <v>11</v>
      </c>
      <c r="S1372" s="15">
        <v>64</v>
      </c>
      <c r="T1372" s="15">
        <v>4</v>
      </c>
      <c r="U1372" s="15">
        <v>57</v>
      </c>
    </row>
    <row r="1373" spans="1:21" x14ac:dyDescent="0.2">
      <c r="A1373" s="15" t="s">
        <v>1251</v>
      </c>
      <c r="B1373" s="15">
        <v>57860</v>
      </c>
      <c r="C1373" s="15" t="str" cm="1">
        <f t="array" ref="C1373">IFERROR(LOOKUP(2, 1/(coordinates!$A$2:$A$148&lt;=B1373)/(coordinates!$B$2:$B$148&gt;=B1373), coordinates!$C$2:$C$148), "-")</f>
        <v>U49</v>
      </c>
      <c r="D1373" s="15" t="str">
        <f>IFERROR(LOOKUP(2, 1/(coordinates!$A$2:$A$148&lt;=$B1373)/(coordinates!$B$2:$B$148&gt;=$B1373), coordinates!$D$2:$D$148), "-")</f>
        <v>nuclear protein UL24</v>
      </c>
      <c r="E1373" s="15">
        <f>IFERROR(LOOKUP(2, 1/(coordinates!$A$2:$A$148&lt;=$B1373)/(coordinates!$B$2:$B$148&gt;=$B1373), coordinates!$E$2:$E$148), "-")</f>
        <v>0</v>
      </c>
      <c r="F1373" s="15" t="s">
        <v>484</v>
      </c>
      <c r="G1373" s="15" t="s">
        <v>485</v>
      </c>
      <c r="H1373" s="21" t="s">
        <v>486</v>
      </c>
      <c r="I1373" s="15" t="s">
        <v>18</v>
      </c>
      <c r="J1373" s="15">
        <v>115</v>
      </c>
      <c r="K1373" s="15">
        <v>2</v>
      </c>
      <c r="L1373" s="15">
        <v>113</v>
      </c>
      <c r="M1373" s="15">
        <v>57860</v>
      </c>
      <c r="N1373" s="15" t="str" cm="1">
        <f t="array" ref="N1373">IFERROR(LOOKUP(2, 1/(coordinates!$A$2:$A$148&lt;=M1373)/(coordinates!$B$2:$B$148&gt;=M1373), coordinates!$C$2:$C$148), "-")</f>
        <v>U49</v>
      </c>
      <c r="O1373" s="15" t="s">
        <v>13</v>
      </c>
      <c r="P1373" s="15" t="s">
        <v>10</v>
      </c>
      <c r="Q1373" s="21" t="s">
        <v>487</v>
      </c>
      <c r="R1373" s="15" t="s">
        <v>11</v>
      </c>
      <c r="S1373" s="15">
        <v>61</v>
      </c>
      <c r="T1373" s="15">
        <v>1</v>
      </c>
      <c r="U1373" s="15">
        <v>58</v>
      </c>
    </row>
    <row r="1374" spans="1:21" customFormat="1" x14ac:dyDescent="0.2">
      <c r="C1374" s="15"/>
      <c r="D1374" s="15"/>
      <c r="E1374" s="15"/>
      <c r="H1374" s="1"/>
      <c r="M1374">
        <v>57863</v>
      </c>
      <c r="N1374" t="str" cm="1">
        <f t="array" ref="N1374">IFERROR(LOOKUP(2, 1/(coordinates!$A$2:$A$148&lt;=M1374)/(coordinates!$B$2:$B$148&gt;=M1374), coordinates!$C$2:$C$148), "-")</f>
        <v>U49</v>
      </c>
      <c r="O1374" t="s">
        <v>13</v>
      </c>
      <c r="P1374" t="s">
        <v>10</v>
      </c>
      <c r="Q1374" s="4">
        <v>38257</v>
      </c>
      <c r="R1374" t="s">
        <v>11</v>
      </c>
      <c r="S1374">
        <v>61</v>
      </c>
      <c r="T1374">
        <v>2</v>
      </c>
      <c r="U1374">
        <v>57</v>
      </c>
    </row>
    <row r="1375" spans="1:21" x14ac:dyDescent="0.2">
      <c r="A1375" s="15" t="s">
        <v>1251</v>
      </c>
      <c r="B1375" s="15">
        <v>57872</v>
      </c>
      <c r="C1375" s="15" t="str" cm="1">
        <f t="array" ref="C1375">IFERROR(LOOKUP(2, 1/(coordinates!$A$2:$A$148&lt;=B1375)/(coordinates!$B$2:$B$148&gt;=B1375), coordinates!$C$2:$C$148), "-")</f>
        <v>U49</v>
      </c>
      <c r="D1375" s="15" t="str">
        <f>IFERROR(LOOKUP(2, 1/(coordinates!$A$2:$A$148&lt;=$B1375)/(coordinates!$B$2:$B$148&gt;=$B1375), coordinates!$D$2:$D$148), "-")</f>
        <v>nuclear protein UL24</v>
      </c>
      <c r="E1375" s="15">
        <f>IFERROR(LOOKUP(2, 1/(coordinates!$A$2:$A$148&lt;=$B1375)/(coordinates!$B$2:$B$148&gt;=$B1375), coordinates!$E$2:$E$148), "-")</f>
        <v>0</v>
      </c>
      <c r="F1375" s="15" t="s">
        <v>488</v>
      </c>
      <c r="G1375" s="15" t="s">
        <v>489</v>
      </c>
      <c r="H1375" s="21" t="s">
        <v>490</v>
      </c>
      <c r="I1375" s="15" t="s">
        <v>18</v>
      </c>
      <c r="J1375" s="15">
        <v>98</v>
      </c>
      <c r="K1375" s="15">
        <v>0</v>
      </c>
      <c r="L1375" s="15">
        <v>98</v>
      </c>
      <c r="M1375" s="15">
        <v>57872</v>
      </c>
      <c r="N1375" s="15" t="str" cm="1">
        <f t="array" ref="N1375">IFERROR(LOOKUP(2, 1/(coordinates!$A$2:$A$148&lt;=M1375)/(coordinates!$B$2:$B$148&gt;=M1375), coordinates!$C$2:$C$148), "-")</f>
        <v>U49</v>
      </c>
      <c r="O1375" s="15" t="s">
        <v>9</v>
      </c>
      <c r="P1375" s="15" t="s">
        <v>12</v>
      </c>
      <c r="Q1375" s="26">
        <v>37638</v>
      </c>
      <c r="R1375" s="15" t="s">
        <v>11</v>
      </c>
      <c r="S1375" s="15">
        <v>61</v>
      </c>
      <c r="T1375" s="15">
        <v>3</v>
      </c>
      <c r="U1375" s="15">
        <v>58</v>
      </c>
    </row>
    <row r="1376" spans="1:21" customFormat="1" x14ac:dyDescent="0.2">
      <c r="C1376" s="18"/>
      <c r="D1376" s="18"/>
      <c r="E1376" s="18"/>
      <c r="H1376" s="1"/>
      <c r="M1376">
        <v>57876</v>
      </c>
      <c r="N1376" t="str" cm="1">
        <f t="array" ref="N1376">IFERROR(LOOKUP(2, 1/(coordinates!$A$2:$A$148&lt;=M1376)/(coordinates!$B$2:$B$148&gt;=M1376), coordinates!$C$2:$C$148), "-")</f>
        <v>U49</v>
      </c>
      <c r="O1376" t="s">
        <v>10</v>
      </c>
      <c r="P1376" t="s">
        <v>13</v>
      </c>
      <c r="Q1376" s="4">
        <v>26086</v>
      </c>
      <c r="R1376" t="s">
        <v>11</v>
      </c>
      <c r="S1376">
        <v>58</v>
      </c>
      <c r="T1376">
        <v>3</v>
      </c>
      <c r="U1376">
        <v>38</v>
      </c>
    </row>
    <row r="1377" spans="1:21" customFormat="1" x14ac:dyDescent="0.2">
      <c r="C1377" s="12"/>
      <c r="D1377" s="12"/>
      <c r="E1377" s="12"/>
      <c r="H1377" s="1"/>
      <c r="M1377">
        <v>57879</v>
      </c>
      <c r="N1377" t="str" cm="1">
        <f t="array" ref="N1377">IFERROR(LOOKUP(2, 1/(coordinates!$A$2:$A$148&lt;=M1377)/(coordinates!$B$2:$B$148&gt;=M1377), coordinates!$C$2:$C$148), "-")</f>
        <v>U49</v>
      </c>
      <c r="O1377" t="s">
        <v>10</v>
      </c>
      <c r="P1377" t="s">
        <v>13</v>
      </c>
      <c r="Q1377" s="4">
        <v>32417</v>
      </c>
      <c r="R1377" t="s">
        <v>11</v>
      </c>
      <c r="S1377">
        <v>58</v>
      </c>
      <c r="T1377">
        <v>13</v>
      </c>
      <c r="U1377">
        <v>39</v>
      </c>
    </row>
    <row r="1378" spans="1:21" x14ac:dyDescent="0.2">
      <c r="A1378" s="15" t="s">
        <v>1251</v>
      </c>
      <c r="B1378" s="15">
        <v>57884</v>
      </c>
      <c r="C1378" s="15" t="str" cm="1">
        <f t="array" ref="C1378">IFERROR(LOOKUP(2, 1/(coordinates!$A$2:$A$148&lt;=B1378)/(coordinates!$B$2:$B$148&gt;=B1378), coordinates!$C$2:$C$148), "-")</f>
        <v>U49</v>
      </c>
      <c r="D1378" s="15" t="str">
        <f>IFERROR(LOOKUP(2, 1/(coordinates!$A$2:$A$148&lt;=$B1378)/(coordinates!$B$2:$B$148&gt;=$B1378), coordinates!$D$2:$D$148), "-")</f>
        <v>nuclear protein UL24</v>
      </c>
      <c r="E1378" s="15">
        <f>IFERROR(LOOKUP(2, 1/(coordinates!$A$2:$A$148&lt;=$B1378)/(coordinates!$B$2:$B$148&gt;=$B1378), coordinates!$E$2:$E$148), "-")</f>
        <v>0</v>
      </c>
      <c r="F1378" s="15" t="s">
        <v>10</v>
      </c>
      <c r="G1378" s="15" t="s">
        <v>13</v>
      </c>
      <c r="H1378" s="21" t="s">
        <v>491</v>
      </c>
      <c r="I1378" s="15" t="s">
        <v>11</v>
      </c>
      <c r="J1378" s="15">
        <v>102</v>
      </c>
      <c r="K1378" s="15">
        <v>0</v>
      </c>
      <c r="L1378" s="15">
        <v>102</v>
      </c>
      <c r="M1378" s="15">
        <v>57884</v>
      </c>
      <c r="N1378" s="15" t="str" cm="1">
        <f t="array" ref="N1378">IFERROR(LOOKUP(2, 1/(coordinates!$A$2:$A$148&lt;=M1378)/(coordinates!$B$2:$B$148&gt;=M1378), coordinates!$C$2:$C$148), "-")</f>
        <v>U49</v>
      </c>
      <c r="O1378" s="15" t="s">
        <v>10</v>
      </c>
      <c r="P1378" s="15" t="s">
        <v>13</v>
      </c>
      <c r="Q1378" s="26">
        <v>32333</v>
      </c>
      <c r="R1378" s="15" t="s">
        <v>11</v>
      </c>
      <c r="S1378" s="15">
        <v>58</v>
      </c>
      <c r="T1378" s="15">
        <v>3</v>
      </c>
      <c r="U1378" s="15">
        <v>38</v>
      </c>
    </row>
    <row r="1379" spans="1:21" x14ac:dyDescent="0.2">
      <c r="A1379" s="15" t="s">
        <v>1251</v>
      </c>
      <c r="B1379" s="15">
        <v>57893</v>
      </c>
      <c r="C1379" s="15" t="str" cm="1">
        <f t="array" ref="C1379">IFERROR(LOOKUP(2, 1/(coordinates!$A$2:$A$148&lt;=B1379)/(coordinates!$B$2:$B$148&gt;=B1379), coordinates!$C$2:$C$148), "-")</f>
        <v>U49</v>
      </c>
      <c r="D1379" s="15" t="str">
        <f>IFERROR(LOOKUP(2, 1/(coordinates!$A$2:$A$148&lt;=$B1379)/(coordinates!$B$2:$B$148&gt;=$B1379), coordinates!$D$2:$D$148), "-")</f>
        <v>nuclear protein UL24</v>
      </c>
      <c r="E1379" s="15">
        <f>IFERROR(LOOKUP(2, 1/(coordinates!$A$2:$A$148&lt;=$B1379)/(coordinates!$B$2:$B$148&gt;=$B1379), coordinates!$E$2:$E$148), "-")</f>
        <v>0</v>
      </c>
      <c r="F1379" s="15" t="s">
        <v>58</v>
      </c>
      <c r="G1379" s="15" t="s">
        <v>475</v>
      </c>
      <c r="H1379" s="21" t="s">
        <v>492</v>
      </c>
      <c r="I1379" s="15" t="s">
        <v>18</v>
      </c>
      <c r="J1379" s="15">
        <v>103</v>
      </c>
      <c r="K1379" s="15">
        <v>0</v>
      </c>
      <c r="L1379" s="15">
        <v>102</v>
      </c>
      <c r="M1379" s="15">
        <v>57893</v>
      </c>
      <c r="N1379" s="15" t="str" cm="1">
        <f t="array" ref="N1379">IFERROR(LOOKUP(2, 1/(coordinates!$A$2:$A$148&lt;=M1379)/(coordinates!$B$2:$B$148&gt;=M1379), coordinates!$C$2:$C$148), "-")</f>
        <v>U49</v>
      </c>
      <c r="O1379" s="15" t="s">
        <v>58</v>
      </c>
      <c r="P1379" s="15" t="s">
        <v>475</v>
      </c>
      <c r="Q1379" s="26">
        <v>78042</v>
      </c>
      <c r="R1379" s="15" t="s">
        <v>18</v>
      </c>
      <c r="S1379" s="15">
        <v>57</v>
      </c>
      <c r="T1379" s="15">
        <v>2</v>
      </c>
      <c r="U1379" s="15">
        <v>49</v>
      </c>
    </row>
    <row r="1380" spans="1:21" x14ac:dyDescent="0.2">
      <c r="A1380" s="15" t="s">
        <v>1251</v>
      </c>
      <c r="B1380" s="15">
        <v>57902</v>
      </c>
      <c r="C1380" s="15" t="str" cm="1">
        <f t="array" ref="C1380">IFERROR(LOOKUP(2, 1/(coordinates!$A$2:$A$148&lt;=B1380)/(coordinates!$B$2:$B$148&gt;=B1380), coordinates!$C$2:$C$148), "-")</f>
        <v>U49</v>
      </c>
      <c r="D1380" s="15" t="str">
        <f>IFERROR(LOOKUP(2, 1/(coordinates!$A$2:$A$148&lt;=$B1380)/(coordinates!$B$2:$B$148&gt;=$B1380), coordinates!$D$2:$D$148), "-")</f>
        <v>nuclear protein UL24</v>
      </c>
      <c r="E1380" s="15">
        <f>IFERROR(LOOKUP(2, 1/(coordinates!$A$2:$A$148&lt;=$B1380)/(coordinates!$B$2:$B$148&gt;=$B1380), coordinates!$E$2:$E$148), "-")</f>
        <v>0</v>
      </c>
      <c r="F1380" s="15" t="s">
        <v>10</v>
      </c>
      <c r="G1380" s="15" t="s">
        <v>9</v>
      </c>
      <c r="H1380" s="21" t="s">
        <v>493</v>
      </c>
      <c r="I1380" s="15" t="s">
        <v>11</v>
      </c>
      <c r="J1380" s="15">
        <v>112</v>
      </c>
      <c r="K1380" s="15">
        <v>0</v>
      </c>
      <c r="L1380" s="15">
        <v>111</v>
      </c>
      <c r="M1380" s="15">
        <v>57902</v>
      </c>
      <c r="N1380" s="15" t="str" cm="1">
        <f t="array" ref="N1380">IFERROR(LOOKUP(2, 1/(coordinates!$A$2:$A$148&lt;=M1380)/(coordinates!$B$2:$B$148&gt;=M1380), coordinates!$C$2:$C$148), "-")</f>
        <v>U49</v>
      </c>
      <c r="O1380" s="15" t="s">
        <v>10</v>
      </c>
      <c r="P1380" s="15" t="s">
        <v>9</v>
      </c>
      <c r="Q1380" s="26">
        <v>43004</v>
      </c>
      <c r="R1380" s="15" t="s">
        <v>11</v>
      </c>
      <c r="S1380" s="15">
        <v>59</v>
      </c>
      <c r="T1380" s="15">
        <v>3</v>
      </c>
      <c r="U1380" s="15">
        <v>54</v>
      </c>
    </row>
    <row r="1381" spans="1:21" x14ac:dyDescent="0.2">
      <c r="A1381" s="15" t="s">
        <v>1251</v>
      </c>
      <c r="B1381" s="15">
        <v>57947</v>
      </c>
      <c r="C1381" s="15" t="str" cm="1">
        <f t="array" ref="C1381">IFERROR(LOOKUP(2, 1/(coordinates!$A$2:$A$148&lt;=B1381)/(coordinates!$B$2:$B$148&gt;=B1381), coordinates!$C$2:$C$148), "-")</f>
        <v>U49</v>
      </c>
      <c r="D1381" s="15" t="str">
        <f>IFERROR(LOOKUP(2, 1/(coordinates!$A$2:$A$148&lt;=$B1381)/(coordinates!$B$2:$B$148&gt;=$B1381), coordinates!$D$2:$D$148), "-")</f>
        <v>nuclear protein UL24</v>
      </c>
      <c r="E1381" s="15">
        <f>IFERROR(LOOKUP(2, 1/(coordinates!$A$2:$A$148&lt;=$B1381)/(coordinates!$B$2:$B$148&gt;=$B1381), coordinates!$E$2:$E$148), "-")</f>
        <v>0</v>
      </c>
      <c r="F1381" s="15" t="s">
        <v>494</v>
      </c>
      <c r="G1381" s="15" t="s">
        <v>495</v>
      </c>
      <c r="H1381" s="21" t="s">
        <v>496</v>
      </c>
      <c r="I1381" s="15" t="s">
        <v>18</v>
      </c>
      <c r="J1381" s="15">
        <v>109</v>
      </c>
      <c r="K1381" s="15">
        <v>0</v>
      </c>
      <c r="L1381" s="15">
        <v>109</v>
      </c>
      <c r="M1381" s="15">
        <v>57947</v>
      </c>
      <c r="N1381" s="15" t="str" cm="1">
        <f t="array" ref="N1381">IFERROR(LOOKUP(2, 1/(coordinates!$A$2:$A$148&lt;=M1381)/(coordinates!$B$2:$B$148&gt;=M1381), coordinates!$C$2:$C$148), "-")</f>
        <v>U49</v>
      </c>
      <c r="O1381" s="15" t="s">
        <v>9</v>
      </c>
      <c r="P1381" s="15" t="s">
        <v>12</v>
      </c>
      <c r="Q1381" s="26">
        <v>47334</v>
      </c>
      <c r="R1381" s="15" t="s">
        <v>11</v>
      </c>
      <c r="S1381" s="15">
        <v>60</v>
      </c>
      <c r="T1381" s="15">
        <v>1</v>
      </c>
      <c r="U1381" s="15">
        <v>59</v>
      </c>
    </row>
    <row r="1382" spans="1:21" customFormat="1" x14ac:dyDescent="0.2">
      <c r="C1382" s="15"/>
      <c r="D1382" s="15"/>
      <c r="E1382" s="15"/>
      <c r="H1382" s="1"/>
      <c r="M1382">
        <v>57949</v>
      </c>
      <c r="N1382" t="str" cm="1">
        <f t="array" ref="N1382">IFERROR(LOOKUP(2, 1/(coordinates!$A$2:$A$148&lt;=M1382)/(coordinates!$B$2:$B$148&gt;=M1382), coordinates!$C$2:$C$148), "-")</f>
        <v>U49</v>
      </c>
      <c r="O1382" t="s">
        <v>13</v>
      </c>
      <c r="P1382" t="s">
        <v>10</v>
      </c>
      <c r="Q1382" s="4">
        <v>47714</v>
      </c>
      <c r="R1382" t="s">
        <v>11</v>
      </c>
      <c r="S1382">
        <v>60</v>
      </c>
      <c r="T1382">
        <v>0</v>
      </c>
      <c r="U1382">
        <v>59</v>
      </c>
    </row>
    <row r="1383" spans="1:21" x14ac:dyDescent="0.2">
      <c r="A1383" s="15" t="s">
        <v>1251</v>
      </c>
      <c r="B1383" s="15">
        <v>57956</v>
      </c>
      <c r="C1383" s="15" t="str" cm="1">
        <f t="array" ref="C1383">IFERROR(LOOKUP(2, 1/(coordinates!$A$2:$A$148&lt;=B1383)/(coordinates!$B$2:$B$148&gt;=B1383), coordinates!$C$2:$C$148), "-")</f>
        <v>U49</v>
      </c>
      <c r="D1383" s="15" t="str">
        <f>IFERROR(LOOKUP(2, 1/(coordinates!$A$2:$A$148&lt;=$B1383)/(coordinates!$B$2:$B$148&gt;=$B1383), coordinates!$D$2:$D$148), "-")</f>
        <v>nuclear protein UL24</v>
      </c>
      <c r="E1383" s="15">
        <f>IFERROR(LOOKUP(2, 1/(coordinates!$A$2:$A$148&lt;=$B1383)/(coordinates!$B$2:$B$148&gt;=$B1383), coordinates!$E$2:$E$148), "-")</f>
        <v>0</v>
      </c>
      <c r="F1383" s="15" t="s">
        <v>9</v>
      </c>
      <c r="G1383" s="15" t="s">
        <v>12</v>
      </c>
      <c r="H1383" s="21" t="s">
        <v>497</v>
      </c>
      <c r="I1383" s="15" t="s">
        <v>11</v>
      </c>
      <c r="J1383" s="15">
        <v>112</v>
      </c>
      <c r="K1383" s="15">
        <v>0</v>
      </c>
      <c r="L1383" s="15">
        <v>112</v>
      </c>
      <c r="M1383" s="15">
        <v>57956</v>
      </c>
      <c r="N1383" s="15" t="str" cm="1">
        <f t="array" ref="N1383">IFERROR(LOOKUP(2, 1/(coordinates!$A$2:$A$148&lt;=M1383)/(coordinates!$B$2:$B$148&gt;=M1383), coordinates!$C$2:$C$148), "-")</f>
        <v>U49</v>
      </c>
      <c r="O1383" s="15" t="s">
        <v>9</v>
      </c>
      <c r="P1383" s="15" t="s">
        <v>12</v>
      </c>
      <c r="Q1383" s="26">
        <v>36321</v>
      </c>
      <c r="R1383" s="15" t="s">
        <v>11</v>
      </c>
      <c r="S1383" s="15">
        <v>63</v>
      </c>
      <c r="T1383" s="15">
        <v>1</v>
      </c>
      <c r="U1383" s="15">
        <v>60</v>
      </c>
    </row>
    <row r="1384" spans="1:21" x14ac:dyDescent="0.2">
      <c r="A1384" s="15" t="s">
        <v>1251</v>
      </c>
      <c r="B1384" s="15">
        <v>57998</v>
      </c>
      <c r="C1384" s="15" t="str" cm="1">
        <f t="array" ref="C1384">IFERROR(LOOKUP(2, 1/(coordinates!$A$2:$A$148&lt;=B1384)/(coordinates!$B$2:$B$148&gt;=B1384), coordinates!$C$2:$C$148), "-")</f>
        <v>U49</v>
      </c>
      <c r="D1384" s="15" t="str">
        <f>IFERROR(LOOKUP(2, 1/(coordinates!$A$2:$A$148&lt;=$B1384)/(coordinates!$B$2:$B$148&gt;=$B1384), coordinates!$D$2:$D$148), "-")</f>
        <v>nuclear protein UL24</v>
      </c>
      <c r="E1384" s="15">
        <f>IFERROR(LOOKUP(2, 1/(coordinates!$A$2:$A$148&lt;=$B1384)/(coordinates!$B$2:$B$148&gt;=$B1384), coordinates!$E$2:$E$148), "-")</f>
        <v>0</v>
      </c>
      <c r="F1384" s="15" t="s">
        <v>13</v>
      </c>
      <c r="G1384" s="15" t="s">
        <v>10</v>
      </c>
      <c r="H1384" s="21" t="s">
        <v>498</v>
      </c>
      <c r="I1384" s="15" t="s">
        <v>11</v>
      </c>
      <c r="J1384" s="15">
        <v>103</v>
      </c>
      <c r="K1384" s="15">
        <v>4</v>
      </c>
      <c r="L1384" s="15">
        <v>99</v>
      </c>
      <c r="M1384" s="15">
        <v>57998</v>
      </c>
      <c r="N1384" s="15" t="str" cm="1">
        <f t="array" ref="N1384">IFERROR(LOOKUP(2, 1/(coordinates!$A$2:$A$148&lt;=M1384)/(coordinates!$B$2:$B$148&gt;=M1384), coordinates!$C$2:$C$148), "-")</f>
        <v>U49</v>
      </c>
      <c r="O1384" s="15" t="s">
        <v>13</v>
      </c>
      <c r="P1384" s="15" t="s">
        <v>10</v>
      </c>
      <c r="Q1384" s="26">
        <v>41299</v>
      </c>
      <c r="R1384" s="15" t="s">
        <v>11</v>
      </c>
      <c r="S1384" s="15">
        <v>61</v>
      </c>
      <c r="T1384" s="15">
        <v>2</v>
      </c>
      <c r="U1384" s="15">
        <v>54</v>
      </c>
    </row>
    <row r="1385" spans="1:21" x14ac:dyDescent="0.2">
      <c r="A1385" s="15" t="s">
        <v>1251</v>
      </c>
      <c r="B1385" s="15">
        <v>58004</v>
      </c>
      <c r="C1385" s="15" t="str" cm="1">
        <f t="array" ref="C1385">IFERROR(LOOKUP(2, 1/(coordinates!$A$2:$A$148&lt;=B1385)/(coordinates!$B$2:$B$148&gt;=B1385), coordinates!$C$2:$C$148), "-")</f>
        <v>U49</v>
      </c>
      <c r="D1385" s="15" t="str">
        <f>IFERROR(LOOKUP(2, 1/(coordinates!$A$2:$A$148&lt;=$B1385)/(coordinates!$B$2:$B$148&gt;=$B1385), coordinates!$D$2:$D$148), "-")</f>
        <v>nuclear protein UL24</v>
      </c>
      <c r="E1385" s="15">
        <f>IFERROR(LOOKUP(2, 1/(coordinates!$A$2:$A$148&lt;=$B1385)/(coordinates!$B$2:$B$148&gt;=$B1385), coordinates!$E$2:$E$148), "-")</f>
        <v>0</v>
      </c>
      <c r="F1385" s="15" t="s">
        <v>12</v>
      </c>
      <c r="G1385" s="15" t="s">
        <v>9</v>
      </c>
      <c r="H1385" s="21" t="s">
        <v>499</v>
      </c>
      <c r="I1385" s="15" t="s">
        <v>11</v>
      </c>
      <c r="J1385" s="15">
        <v>91</v>
      </c>
      <c r="K1385" s="15">
        <v>0</v>
      </c>
      <c r="L1385" s="15">
        <v>91</v>
      </c>
      <c r="M1385" s="15">
        <v>58004</v>
      </c>
      <c r="N1385" s="15" t="str" cm="1">
        <f t="array" ref="N1385">IFERROR(LOOKUP(2, 1/(coordinates!$A$2:$A$148&lt;=M1385)/(coordinates!$B$2:$B$148&gt;=M1385), coordinates!$C$2:$C$148), "-")</f>
        <v>U49</v>
      </c>
      <c r="O1385" s="15" t="s">
        <v>12</v>
      </c>
      <c r="P1385" s="15" t="s">
        <v>9</v>
      </c>
      <c r="Q1385" s="26">
        <v>44583</v>
      </c>
      <c r="R1385" s="15" t="s">
        <v>11</v>
      </c>
      <c r="S1385" s="15">
        <v>61</v>
      </c>
      <c r="T1385" s="15">
        <v>2</v>
      </c>
      <c r="U1385" s="15">
        <v>55</v>
      </c>
    </row>
    <row r="1386" spans="1:21" x14ac:dyDescent="0.2">
      <c r="A1386" s="15" t="s">
        <v>1251</v>
      </c>
      <c r="B1386" s="15">
        <v>58010</v>
      </c>
      <c r="C1386" s="15" t="str" cm="1">
        <f t="array" ref="C1386">IFERROR(LOOKUP(2, 1/(coordinates!$A$2:$A$148&lt;=B1386)/(coordinates!$B$2:$B$148&gt;=B1386), coordinates!$C$2:$C$148), "-")</f>
        <v>U49</v>
      </c>
      <c r="D1386" s="15" t="str">
        <f>IFERROR(LOOKUP(2, 1/(coordinates!$A$2:$A$148&lt;=$B1386)/(coordinates!$B$2:$B$148&gt;=$B1386), coordinates!$D$2:$D$148), "-")</f>
        <v>nuclear protein UL24</v>
      </c>
      <c r="E1386" s="15">
        <f>IFERROR(LOOKUP(2, 1/(coordinates!$A$2:$A$148&lt;=$B1386)/(coordinates!$B$2:$B$148&gt;=$B1386), coordinates!$E$2:$E$148), "-")</f>
        <v>0</v>
      </c>
      <c r="F1386" s="15" t="s">
        <v>500</v>
      </c>
      <c r="G1386" s="15" t="s">
        <v>501</v>
      </c>
      <c r="H1386" s="21" t="s">
        <v>502</v>
      </c>
      <c r="I1386" s="15" t="s">
        <v>18</v>
      </c>
      <c r="J1386" s="15">
        <v>88</v>
      </c>
      <c r="K1386" s="15">
        <v>0</v>
      </c>
      <c r="L1386" s="15">
        <v>88</v>
      </c>
      <c r="M1386" s="15">
        <v>58010</v>
      </c>
      <c r="N1386" s="15" t="str" cm="1">
        <f t="array" ref="N1386">IFERROR(LOOKUP(2, 1/(coordinates!$A$2:$A$148&lt;=M1386)/(coordinates!$B$2:$B$148&gt;=M1386), coordinates!$C$2:$C$148), "-")</f>
        <v>U49</v>
      </c>
      <c r="O1386" s="15" t="s">
        <v>12</v>
      </c>
      <c r="P1386" s="15" t="s">
        <v>13</v>
      </c>
      <c r="Q1386" s="26">
        <v>42153</v>
      </c>
      <c r="R1386" s="15" t="s">
        <v>11</v>
      </c>
      <c r="S1386" s="15">
        <v>61</v>
      </c>
      <c r="T1386" s="15">
        <v>1</v>
      </c>
      <c r="U1386" s="15">
        <v>60</v>
      </c>
    </row>
    <row r="1387" spans="1:21" customFormat="1" x14ac:dyDescent="0.2">
      <c r="C1387" s="15"/>
      <c r="D1387" s="15"/>
      <c r="E1387" s="15"/>
      <c r="H1387" s="1"/>
      <c r="M1387">
        <v>58013</v>
      </c>
      <c r="N1387" t="str" cm="1">
        <f t="array" ref="N1387">IFERROR(LOOKUP(2, 1/(coordinates!$A$2:$A$148&lt;=M1387)/(coordinates!$B$2:$B$148&gt;=M1387), coordinates!$C$2:$C$148), "-")</f>
        <v>U49</v>
      </c>
      <c r="O1387" t="s">
        <v>12</v>
      </c>
      <c r="P1387" t="s">
        <v>9</v>
      </c>
      <c r="Q1387" s="4">
        <v>40829</v>
      </c>
      <c r="R1387" t="s">
        <v>11</v>
      </c>
      <c r="S1387">
        <v>63</v>
      </c>
      <c r="T1387">
        <v>3</v>
      </c>
      <c r="U1387">
        <v>58</v>
      </c>
    </row>
    <row r="1388" spans="1:21" x14ac:dyDescent="0.2">
      <c r="A1388" s="15" t="s">
        <v>1251</v>
      </c>
      <c r="B1388" s="15">
        <v>58022</v>
      </c>
      <c r="C1388" s="15" t="str" cm="1">
        <f t="array" ref="C1388">IFERROR(LOOKUP(2, 1/(coordinates!$A$2:$A$148&lt;=B1388)/(coordinates!$B$2:$B$148&gt;=B1388), coordinates!$C$2:$C$148), "-")</f>
        <v>U49</v>
      </c>
      <c r="D1388" s="15" t="str">
        <f>IFERROR(LOOKUP(2, 1/(coordinates!$A$2:$A$148&lt;=$B1388)/(coordinates!$B$2:$B$148&gt;=$B1388), coordinates!$D$2:$D$148), "-")</f>
        <v>nuclear protein UL24</v>
      </c>
      <c r="E1388" s="15">
        <f>IFERROR(LOOKUP(2, 1/(coordinates!$A$2:$A$148&lt;=$B1388)/(coordinates!$B$2:$B$148&gt;=$B1388), coordinates!$E$2:$E$148), "-")</f>
        <v>0</v>
      </c>
      <c r="F1388" s="15" t="s">
        <v>503</v>
      </c>
      <c r="G1388" s="15" t="s">
        <v>504</v>
      </c>
      <c r="H1388" s="21" t="s">
        <v>505</v>
      </c>
      <c r="I1388" s="15" t="s">
        <v>18</v>
      </c>
      <c r="J1388" s="15">
        <v>65</v>
      </c>
      <c r="K1388" s="15">
        <v>0</v>
      </c>
      <c r="L1388" s="15">
        <v>65</v>
      </c>
      <c r="M1388" s="15">
        <v>58022</v>
      </c>
      <c r="N1388" s="15" t="str" cm="1">
        <f t="array" ref="N1388">IFERROR(LOOKUP(2, 1/(coordinates!$A$2:$A$148&lt;=M1388)/(coordinates!$B$2:$B$148&gt;=M1388), coordinates!$C$2:$C$148), "-")</f>
        <v>U49</v>
      </c>
      <c r="O1388" s="15" t="s">
        <v>13</v>
      </c>
      <c r="P1388" s="15" t="s">
        <v>10</v>
      </c>
      <c r="Q1388" s="21" t="s">
        <v>506</v>
      </c>
      <c r="R1388" s="15" t="s">
        <v>11</v>
      </c>
      <c r="S1388" s="15">
        <v>61</v>
      </c>
      <c r="T1388" s="15">
        <v>1</v>
      </c>
      <c r="U1388" s="15">
        <v>58</v>
      </c>
    </row>
    <row r="1389" spans="1:21" customFormat="1" x14ac:dyDescent="0.2">
      <c r="C1389" s="18"/>
      <c r="D1389" s="18"/>
      <c r="E1389" s="18"/>
      <c r="H1389" s="1"/>
      <c r="M1389">
        <v>58025</v>
      </c>
      <c r="N1389" t="str" cm="1">
        <f t="array" ref="N1389">IFERROR(LOOKUP(2, 1/(coordinates!$A$2:$A$148&lt;=M1389)/(coordinates!$B$2:$B$148&gt;=M1389), coordinates!$C$2:$C$148), "-")</f>
        <v>U49</v>
      </c>
      <c r="O1389" t="s">
        <v>9</v>
      </c>
      <c r="P1389" t="s">
        <v>12</v>
      </c>
      <c r="Q1389" s="4">
        <v>38005</v>
      </c>
      <c r="R1389" t="s">
        <v>11</v>
      </c>
      <c r="S1389">
        <v>61</v>
      </c>
      <c r="T1389">
        <v>0</v>
      </c>
      <c r="U1389">
        <v>55</v>
      </c>
    </row>
    <row r="1390" spans="1:21" customFormat="1" x14ac:dyDescent="0.2">
      <c r="C1390" s="12"/>
      <c r="D1390" s="12"/>
      <c r="E1390" s="12"/>
      <c r="H1390" s="1"/>
      <c r="M1390">
        <v>58029</v>
      </c>
      <c r="N1390" t="str" cm="1">
        <f t="array" ref="N1390">IFERROR(LOOKUP(2, 1/(coordinates!$A$2:$A$148&lt;=M1390)/(coordinates!$B$2:$B$148&gt;=M1390), coordinates!$C$2:$C$148), "-")</f>
        <v>U49</v>
      </c>
      <c r="O1390" t="s">
        <v>17</v>
      </c>
      <c r="P1390" t="s">
        <v>127</v>
      </c>
      <c r="Q1390" s="4">
        <v>65903</v>
      </c>
      <c r="R1390" t="s">
        <v>18</v>
      </c>
      <c r="S1390">
        <v>66</v>
      </c>
      <c r="T1390">
        <v>18</v>
      </c>
      <c r="U1390">
        <v>40</v>
      </c>
    </row>
    <row r="1391" spans="1:21" x14ac:dyDescent="0.2">
      <c r="A1391" s="15" t="s">
        <v>1251</v>
      </c>
      <c r="B1391" s="15">
        <v>58043</v>
      </c>
      <c r="C1391" s="15" t="str" cm="1">
        <f t="array" ref="C1391">IFERROR(LOOKUP(2, 1/(coordinates!$A$2:$A$148&lt;=B1391)/(coordinates!$B$2:$B$148&gt;=B1391), coordinates!$C$2:$C$148), "-")</f>
        <v>U49</v>
      </c>
      <c r="D1391" s="15" t="str">
        <f>IFERROR(LOOKUP(2, 1/(coordinates!$A$2:$A$148&lt;=$B1391)/(coordinates!$B$2:$B$148&gt;=$B1391), coordinates!$D$2:$D$148), "-")</f>
        <v>nuclear protein UL24</v>
      </c>
      <c r="E1391" s="15">
        <f>IFERROR(LOOKUP(2, 1/(coordinates!$A$2:$A$148&lt;=$B1391)/(coordinates!$B$2:$B$148&gt;=$B1391), coordinates!$E$2:$E$148), "-")</f>
        <v>0</v>
      </c>
      <c r="F1391" s="15" t="s">
        <v>12</v>
      </c>
      <c r="G1391" s="15" t="s">
        <v>13</v>
      </c>
      <c r="H1391" s="21" t="s">
        <v>507</v>
      </c>
      <c r="I1391" s="15" t="s">
        <v>11</v>
      </c>
      <c r="J1391" s="15">
        <v>86</v>
      </c>
      <c r="K1391" s="15">
        <v>6</v>
      </c>
      <c r="L1391" s="15">
        <v>8</v>
      </c>
      <c r="M1391" s="15">
        <v>58043</v>
      </c>
      <c r="N1391" s="15" t="str" cm="1">
        <f t="array" ref="N1391">IFERROR(LOOKUP(2, 1/(coordinates!$A$2:$A$148&lt;=M1391)/(coordinates!$B$2:$B$148&gt;=M1391), coordinates!$C$2:$C$148), "-")</f>
        <v>U49</v>
      </c>
      <c r="O1391" s="15" t="s">
        <v>12</v>
      </c>
      <c r="P1391" s="15" t="s">
        <v>13</v>
      </c>
      <c r="Q1391" s="26">
        <v>42553</v>
      </c>
      <c r="R1391" s="15" t="s">
        <v>11</v>
      </c>
      <c r="S1391" s="15">
        <v>61</v>
      </c>
      <c r="T1391" s="15">
        <v>1</v>
      </c>
      <c r="U1391" s="15">
        <v>55</v>
      </c>
    </row>
    <row r="1392" spans="1:21" x14ac:dyDescent="0.2">
      <c r="A1392" s="15" t="s">
        <v>1251</v>
      </c>
      <c r="B1392" s="15">
        <v>58082</v>
      </c>
      <c r="C1392" s="15" t="str" cm="1">
        <f t="array" ref="C1392">IFERROR(LOOKUP(2, 1/(coordinates!$A$2:$A$148&lt;=B1392)/(coordinates!$B$2:$B$148&gt;=B1392), coordinates!$C$2:$C$148), "-")</f>
        <v>U49</v>
      </c>
      <c r="D1392" s="15" t="str">
        <f>IFERROR(LOOKUP(2, 1/(coordinates!$A$2:$A$148&lt;=$B1392)/(coordinates!$B$2:$B$148&gt;=$B1392), coordinates!$D$2:$D$148), "-")</f>
        <v>nuclear protein UL24</v>
      </c>
      <c r="E1392" s="15">
        <f>IFERROR(LOOKUP(2, 1/(coordinates!$A$2:$A$148&lt;=$B1392)/(coordinates!$B$2:$B$148&gt;=$B1392), coordinates!$E$2:$E$148), "-")</f>
        <v>0</v>
      </c>
      <c r="F1392" s="15" t="s">
        <v>508</v>
      </c>
      <c r="G1392" s="15" t="s">
        <v>509</v>
      </c>
      <c r="H1392" s="21" t="s">
        <v>510</v>
      </c>
      <c r="I1392" s="15" t="s">
        <v>18</v>
      </c>
      <c r="J1392" s="15">
        <v>79</v>
      </c>
      <c r="K1392" s="15">
        <v>0</v>
      </c>
      <c r="L1392" s="15">
        <v>79</v>
      </c>
      <c r="M1392" s="15">
        <v>58082</v>
      </c>
      <c r="N1392" s="15" t="str" cm="1">
        <f t="array" ref="N1392">IFERROR(LOOKUP(2, 1/(coordinates!$A$2:$A$148&lt;=M1392)/(coordinates!$B$2:$B$148&gt;=M1392), coordinates!$C$2:$C$148), "-")</f>
        <v>U49</v>
      </c>
      <c r="O1392" s="15" t="s">
        <v>10</v>
      </c>
      <c r="P1392" s="15" t="s">
        <v>12</v>
      </c>
      <c r="Q1392" s="26">
        <v>42461</v>
      </c>
      <c r="R1392" s="15" t="s">
        <v>11</v>
      </c>
      <c r="S1392" s="15">
        <v>61</v>
      </c>
      <c r="T1392" s="15">
        <v>1</v>
      </c>
      <c r="U1392" s="15">
        <v>53</v>
      </c>
    </row>
    <row r="1393" spans="1:21" customFormat="1" x14ac:dyDescent="0.2">
      <c r="C1393" s="15"/>
      <c r="D1393" s="15"/>
      <c r="E1393" s="15"/>
      <c r="H1393" s="1"/>
      <c r="M1393">
        <v>58085</v>
      </c>
      <c r="N1393" t="str" cm="1">
        <f t="array" ref="N1393">IFERROR(LOOKUP(2, 1/(coordinates!$A$2:$A$148&lt;=M1393)/(coordinates!$B$2:$B$148&gt;=M1393), coordinates!$C$2:$C$148), "-")</f>
        <v>U49</v>
      </c>
      <c r="O1393" t="s">
        <v>13</v>
      </c>
      <c r="P1393" t="s">
        <v>10</v>
      </c>
      <c r="Q1393" s="4">
        <v>33745</v>
      </c>
      <c r="R1393" t="s">
        <v>11</v>
      </c>
      <c r="S1393">
        <v>61</v>
      </c>
      <c r="T1393">
        <v>4</v>
      </c>
      <c r="U1393">
        <v>55</v>
      </c>
    </row>
    <row r="1394" spans="1:21" x14ac:dyDescent="0.2">
      <c r="A1394" s="15" t="s">
        <v>1251</v>
      </c>
      <c r="B1394" s="15">
        <v>58106</v>
      </c>
      <c r="C1394" s="15" t="str" cm="1">
        <f t="array" ref="C1394">IFERROR(LOOKUP(2, 1/(coordinates!$A$2:$A$148&lt;=B1394)/(coordinates!$B$2:$B$148&gt;=B1394), coordinates!$C$2:$C$148), "-")</f>
        <v>U49</v>
      </c>
      <c r="D1394" s="15" t="str">
        <f>IFERROR(LOOKUP(2, 1/(coordinates!$A$2:$A$148&lt;=$B1394)/(coordinates!$B$2:$B$148&gt;=$B1394), coordinates!$D$2:$D$148), "-")</f>
        <v>nuclear protein UL24</v>
      </c>
      <c r="E1394" s="15">
        <f>IFERROR(LOOKUP(2, 1/(coordinates!$A$2:$A$148&lt;=$B1394)/(coordinates!$B$2:$B$148&gt;=$B1394), coordinates!$E$2:$E$148), "-")</f>
        <v>0</v>
      </c>
      <c r="F1394" s="15" t="s">
        <v>468</v>
      </c>
      <c r="G1394" s="15" t="s">
        <v>469</v>
      </c>
      <c r="H1394" s="21" t="s">
        <v>511</v>
      </c>
      <c r="I1394" s="15" t="s">
        <v>18</v>
      </c>
      <c r="J1394" s="15">
        <v>82</v>
      </c>
      <c r="K1394" s="15">
        <v>0</v>
      </c>
      <c r="L1394" s="15">
        <v>82</v>
      </c>
      <c r="M1394" s="15">
        <v>58106</v>
      </c>
      <c r="N1394" s="15" t="str" cm="1">
        <f t="array" ref="N1394">IFERROR(LOOKUP(2, 1/(coordinates!$A$2:$A$148&lt;=M1394)/(coordinates!$B$2:$B$148&gt;=M1394), coordinates!$C$2:$C$148), "-")</f>
        <v>U49</v>
      </c>
      <c r="O1394" s="15" t="s">
        <v>13</v>
      </c>
      <c r="P1394" s="15" t="s">
        <v>10</v>
      </c>
      <c r="Q1394" s="26">
        <v>42516</v>
      </c>
      <c r="R1394" s="15" t="s">
        <v>11</v>
      </c>
      <c r="S1394" s="15">
        <v>60</v>
      </c>
      <c r="T1394" s="15">
        <v>4</v>
      </c>
      <c r="U1394" s="15">
        <v>55</v>
      </c>
    </row>
    <row r="1395" spans="1:21" customFormat="1" x14ac:dyDescent="0.2">
      <c r="C1395" s="15"/>
      <c r="D1395" s="15"/>
      <c r="E1395" s="15"/>
      <c r="H1395" s="1"/>
      <c r="M1395">
        <v>58108</v>
      </c>
      <c r="N1395" t="str" cm="1">
        <f t="array" ref="N1395">IFERROR(LOOKUP(2, 1/(coordinates!$A$2:$A$148&lt;=M1395)/(coordinates!$B$2:$B$148&gt;=M1395), coordinates!$C$2:$C$148), "-")</f>
        <v>U49</v>
      </c>
      <c r="O1395" t="s">
        <v>12</v>
      </c>
      <c r="P1395" t="s">
        <v>9</v>
      </c>
      <c r="Q1395" s="4">
        <v>45171</v>
      </c>
      <c r="R1395" t="s">
        <v>11</v>
      </c>
      <c r="S1395">
        <v>60</v>
      </c>
      <c r="T1395">
        <v>0</v>
      </c>
      <c r="U1395">
        <v>56</v>
      </c>
    </row>
    <row r="1396" spans="1:21" x14ac:dyDescent="0.2">
      <c r="A1396" s="15" t="s">
        <v>1251</v>
      </c>
      <c r="B1396" s="15">
        <v>58124</v>
      </c>
      <c r="C1396" s="15" t="str" cm="1">
        <f t="array" ref="C1396">IFERROR(LOOKUP(2, 1/(coordinates!$A$2:$A$148&lt;=B1396)/(coordinates!$B$2:$B$148&gt;=B1396), coordinates!$C$2:$C$148), "-")</f>
        <v>U49</v>
      </c>
      <c r="D1396" s="15" t="str">
        <f>IFERROR(LOOKUP(2, 1/(coordinates!$A$2:$A$148&lt;=$B1396)/(coordinates!$B$2:$B$148&gt;=$B1396), coordinates!$D$2:$D$148), "-")</f>
        <v>nuclear protein UL24</v>
      </c>
      <c r="E1396" s="15">
        <f>IFERROR(LOOKUP(2, 1/(coordinates!$A$2:$A$148&lt;=$B1396)/(coordinates!$B$2:$B$148&gt;=$B1396), coordinates!$E$2:$E$148), "-")</f>
        <v>0</v>
      </c>
      <c r="F1396" s="15" t="s">
        <v>12</v>
      </c>
      <c r="G1396" s="15" t="s">
        <v>10</v>
      </c>
      <c r="H1396" s="21" t="s">
        <v>512</v>
      </c>
      <c r="I1396" s="15" t="s">
        <v>11</v>
      </c>
      <c r="J1396" s="15">
        <v>97</v>
      </c>
      <c r="K1396" s="15">
        <v>0</v>
      </c>
      <c r="L1396" s="15">
        <v>97</v>
      </c>
      <c r="M1396" s="15">
        <v>58124</v>
      </c>
      <c r="N1396" s="15" t="str" cm="1">
        <f t="array" ref="N1396">IFERROR(LOOKUP(2, 1/(coordinates!$A$2:$A$148&lt;=M1396)/(coordinates!$B$2:$B$148&gt;=M1396), coordinates!$C$2:$C$148), "-")</f>
        <v>U49</v>
      </c>
      <c r="O1396" s="15" t="s">
        <v>12</v>
      </c>
      <c r="P1396" s="15" t="s">
        <v>10</v>
      </c>
      <c r="Q1396" s="26">
        <v>43578</v>
      </c>
      <c r="R1396" s="15" t="s">
        <v>11</v>
      </c>
      <c r="S1396" s="15">
        <v>60</v>
      </c>
      <c r="T1396" s="15">
        <v>0</v>
      </c>
      <c r="U1396" s="15">
        <v>55</v>
      </c>
    </row>
    <row r="1397" spans="1:21" x14ac:dyDescent="0.2">
      <c r="A1397" s="15" t="s">
        <v>1251</v>
      </c>
      <c r="B1397" s="15">
        <v>58148</v>
      </c>
      <c r="C1397" s="15" t="str" cm="1">
        <f t="array" ref="C1397">IFERROR(LOOKUP(2, 1/(coordinates!$A$2:$A$148&lt;=B1397)/(coordinates!$B$2:$B$148&gt;=B1397), coordinates!$C$2:$C$148), "-")</f>
        <v>U49</v>
      </c>
      <c r="D1397" s="15" t="str">
        <f>IFERROR(LOOKUP(2, 1/(coordinates!$A$2:$A$148&lt;=$B1397)/(coordinates!$B$2:$B$148&gt;=$B1397), coordinates!$D$2:$D$148), "-")</f>
        <v>nuclear protein UL24</v>
      </c>
      <c r="E1397" s="15">
        <f>IFERROR(LOOKUP(2, 1/(coordinates!$A$2:$A$148&lt;=$B1397)/(coordinates!$B$2:$B$148&gt;=$B1397), coordinates!$E$2:$E$148), "-")</f>
        <v>0</v>
      </c>
      <c r="F1397" s="15" t="s">
        <v>10</v>
      </c>
      <c r="G1397" s="15" t="s">
        <v>9</v>
      </c>
      <c r="H1397" s="21" t="s">
        <v>513</v>
      </c>
      <c r="I1397" s="15" t="s">
        <v>11</v>
      </c>
      <c r="J1397" s="15">
        <v>101</v>
      </c>
      <c r="K1397" s="15">
        <v>0</v>
      </c>
      <c r="L1397" s="15">
        <v>101</v>
      </c>
      <c r="M1397" s="15">
        <v>58148</v>
      </c>
      <c r="N1397" s="15" t="str" cm="1">
        <f t="array" ref="N1397">IFERROR(LOOKUP(2, 1/(coordinates!$A$2:$A$148&lt;=M1397)/(coordinates!$B$2:$B$148&gt;=M1397), coordinates!$C$2:$C$148), "-")</f>
        <v>U49</v>
      </c>
      <c r="O1397" s="15" t="s">
        <v>10</v>
      </c>
      <c r="P1397" s="15" t="s">
        <v>9</v>
      </c>
      <c r="Q1397" s="26">
        <v>41384</v>
      </c>
      <c r="R1397" s="15" t="s">
        <v>11</v>
      </c>
      <c r="S1397" s="15">
        <v>61</v>
      </c>
      <c r="T1397" s="15">
        <v>1</v>
      </c>
      <c r="U1397" s="15">
        <v>56</v>
      </c>
    </row>
    <row r="1398" spans="1:21" x14ac:dyDescent="0.2">
      <c r="A1398" s="23" t="s">
        <v>1296</v>
      </c>
      <c r="B1398" s="23">
        <v>58175</v>
      </c>
      <c r="C1398" s="15" t="str" cm="1">
        <f t="array" ref="C1398">IFERROR(LOOKUP(2, 1/(coordinates!$A$2:$A$148&lt;=B1398)/(coordinates!$B$2:$B$148&gt;=B1398), coordinates!$C$2:$C$148), "-")</f>
        <v>EE7</v>
      </c>
      <c r="D1398" s="15" t="str">
        <f>IFERROR(LOOKUP(2, 1/(coordinates!$A$2:$A$148&lt;=$B1398)/(coordinates!$B$2:$B$148&gt;=$B1398), coordinates!$D$2:$D$148), "-")</f>
        <v>thymidine kinase</v>
      </c>
      <c r="E1398" s="15" t="str">
        <f>IFERROR(LOOKUP(2, 1/(coordinates!$A$2:$A$148&lt;=$B1398)/(coordinates!$B$2:$B$148&gt;=$B1398), coordinates!$E$2:$E$148), "-")</f>
        <v>EC_number 2.7.1.21; involved in nucleotide metabolism</v>
      </c>
      <c r="F1398" s="23" t="s">
        <v>10</v>
      </c>
      <c r="G1398" s="23" t="s">
        <v>13</v>
      </c>
      <c r="H1398" s="25">
        <v>48303</v>
      </c>
      <c r="I1398" s="15" t="str">
        <f t="shared" ref="I1398:I1429" si="27">IF(AND(LEN(F1398)=LEN(G1398), LEN(F1398)=1), "snp", "complex")</f>
        <v>snp</v>
      </c>
      <c r="J1398" s="23">
        <v>57</v>
      </c>
      <c r="K1398" s="23">
        <v>1</v>
      </c>
      <c r="L1398" s="23">
        <v>56</v>
      </c>
    </row>
    <row r="1399" spans="1:21" x14ac:dyDescent="0.2">
      <c r="A1399" s="23" t="s">
        <v>1296</v>
      </c>
      <c r="B1399" s="23">
        <v>58178</v>
      </c>
      <c r="C1399" s="15" t="str" cm="1">
        <f t="array" ref="C1399">IFERROR(LOOKUP(2, 1/(coordinates!$A$2:$A$148&lt;=B1399)/(coordinates!$B$2:$B$148&gt;=B1399), coordinates!$C$2:$C$148), "-")</f>
        <v>EE7</v>
      </c>
      <c r="D1399" s="15" t="str">
        <f>IFERROR(LOOKUP(2, 1/(coordinates!$A$2:$A$148&lt;=$B1399)/(coordinates!$B$2:$B$148&gt;=$B1399), coordinates!$D$2:$D$148), "-")</f>
        <v>thymidine kinase</v>
      </c>
      <c r="E1399" s="15" t="str">
        <f>IFERROR(LOOKUP(2, 1/(coordinates!$A$2:$A$148&lt;=$B1399)/(coordinates!$B$2:$B$148&gt;=$B1399), coordinates!$E$2:$E$148), "-")</f>
        <v>EC_number 2.7.1.21; involved in nucleotide metabolism</v>
      </c>
      <c r="F1399" s="23" t="s">
        <v>9</v>
      </c>
      <c r="G1399" s="23" t="s">
        <v>13</v>
      </c>
      <c r="H1399" s="25">
        <v>32638</v>
      </c>
      <c r="I1399" s="15" t="str">
        <f t="shared" si="27"/>
        <v>snp</v>
      </c>
      <c r="J1399" s="23">
        <v>57</v>
      </c>
      <c r="K1399" s="23">
        <v>3</v>
      </c>
      <c r="L1399" s="23">
        <v>52</v>
      </c>
    </row>
    <row r="1400" spans="1:21" x14ac:dyDescent="0.2">
      <c r="A1400" s="23" t="s">
        <v>1296</v>
      </c>
      <c r="B1400" s="23">
        <v>58187</v>
      </c>
      <c r="C1400" s="15" t="str" cm="1">
        <f t="array" ref="C1400">IFERROR(LOOKUP(2, 1/(coordinates!$A$2:$A$148&lt;=B1400)/(coordinates!$B$2:$B$148&gt;=B1400), coordinates!$C$2:$C$148), "-")</f>
        <v>EE7</v>
      </c>
      <c r="D1400" s="15" t="str">
        <f>IFERROR(LOOKUP(2, 1/(coordinates!$A$2:$A$148&lt;=$B1400)/(coordinates!$B$2:$B$148&gt;=$B1400), coordinates!$D$2:$D$148), "-")</f>
        <v>thymidine kinase</v>
      </c>
      <c r="E1400" s="15" t="str">
        <f>IFERROR(LOOKUP(2, 1/(coordinates!$A$2:$A$148&lt;=$B1400)/(coordinates!$B$2:$B$148&gt;=$B1400), coordinates!$E$2:$E$148), "-")</f>
        <v>EC_number 2.7.1.21; involved in nucleotide metabolism</v>
      </c>
      <c r="F1400" s="23" t="s">
        <v>9</v>
      </c>
      <c r="G1400" s="23" t="s">
        <v>13</v>
      </c>
      <c r="H1400" s="25">
        <v>43638</v>
      </c>
      <c r="I1400" s="15" t="str">
        <f t="shared" si="27"/>
        <v>snp</v>
      </c>
      <c r="J1400" s="23">
        <v>54</v>
      </c>
      <c r="K1400" s="23">
        <v>2</v>
      </c>
      <c r="L1400" s="23">
        <v>50</v>
      </c>
    </row>
    <row r="1401" spans="1:21" x14ac:dyDescent="0.2">
      <c r="A1401" s="23" t="s">
        <v>1296</v>
      </c>
      <c r="B1401" s="23">
        <v>58190</v>
      </c>
      <c r="C1401" s="15" t="str" cm="1">
        <f t="array" ref="C1401">IFERROR(LOOKUP(2, 1/(coordinates!$A$2:$A$148&lt;=B1401)/(coordinates!$B$2:$B$148&gt;=B1401), coordinates!$C$2:$C$148), "-")</f>
        <v>EE7</v>
      </c>
      <c r="D1401" s="15" t="str">
        <f>IFERROR(LOOKUP(2, 1/(coordinates!$A$2:$A$148&lt;=$B1401)/(coordinates!$B$2:$B$148&gt;=$B1401), coordinates!$D$2:$D$148), "-")</f>
        <v>thymidine kinase</v>
      </c>
      <c r="E1401" s="15" t="str">
        <f>IFERROR(LOOKUP(2, 1/(coordinates!$A$2:$A$148&lt;=$B1401)/(coordinates!$B$2:$B$148&gt;=$B1401), coordinates!$E$2:$E$148), "-")</f>
        <v>EC_number 2.7.1.21; involved in nucleotide metabolism</v>
      </c>
      <c r="F1401" s="23" t="s">
        <v>12</v>
      </c>
      <c r="G1401" s="23" t="s">
        <v>13</v>
      </c>
      <c r="H1401" s="25">
        <v>30021</v>
      </c>
      <c r="I1401" s="15" t="str">
        <f t="shared" si="27"/>
        <v>snp</v>
      </c>
      <c r="J1401" s="23">
        <v>54</v>
      </c>
      <c r="K1401" s="23">
        <v>0</v>
      </c>
      <c r="L1401" s="23">
        <v>49</v>
      </c>
    </row>
    <row r="1402" spans="1:21" x14ac:dyDescent="0.2">
      <c r="A1402" s="23" t="s">
        <v>1296</v>
      </c>
      <c r="B1402" s="23">
        <v>58193</v>
      </c>
      <c r="C1402" s="15" t="str" cm="1">
        <f t="array" ref="C1402">IFERROR(LOOKUP(2, 1/(coordinates!$A$2:$A$148&lt;=B1402)/(coordinates!$B$2:$B$148&gt;=B1402), coordinates!$C$2:$C$148), "-")</f>
        <v>EE7</v>
      </c>
      <c r="D1402" s="15" t="str">
        <f>IFERROR(LOOKUP(2, 1/(coordinates!$A$2:$A$148&lt;=$B1402)/(coordinates!$B$2:$B$148&gt;=$B1402), coordinates!$D$2:$D$148), "-")</f>
        <v>thymidine kinase</v>
      </c>
      <c r="E1402" s="15" t="str">
        <f>IFERROR(LOOKUP(2, 1/(coordinates!$A$2:$A$148&lt;=$B1402)/(coordinates!$B$2:$B$148&gt;=$B1402), coordinates!$E$2:$E$148), "-")</f>
        <v>EC_number 2.7.1.21; involved in nucleotide metabolism</v>
      </c>
      <c r="F1402" s="23" t="s">
        <v>10</v>
      </c>
      <c r="G1402" s="23" t="s">
        <v>9</v>
      </c>
      <c r="H1402" s="25">
        <v>45435</v>
      </c>
      <c r="I1402" s="15" t="str">
        <f t="shared" si="27"/>
        <v>snp</v>
      </c>
      <c r="J1402" s="23">
        <v>54</v>
      </c>
      <c r="K1402" s="23">
        <v>0</v>
      </c>
      <c r="L1402" s="23">
        <v>52</v>
      </c>
    </row>
    <row r="1403" spans="1:21" x14ac:dyDescent="0.2">
      <c r="A1403" s="23" t="s">
        <v>1296</v>
      </c>
      <c r="B1403" s="23">
        <v>58196</v>
      </c>
      <c r="C1403" s="15" t="str" cm="1">
        <f t="array" ref="C1403">IFERROR(LOOKUP(2, 1/(coordinates!$A$2:$A$148&lt;=B1403)/(coordinates!$B$2:$B$148&gt;=B1403), coordinates!$C$2:$C$148), "-")</f>
        <v>EE7</v>
      </c>
      <c r="D1403" s="15" t="str">
        <f>IFERROR(LOOKUP(2, 1/(coordinates!$A$2:$A$148&lt;=$B1403)/(coordinates!$B$2:$B$148&gt;=$B1403), coordinates!$D$2:$D$148), "-")</f>
        <v>thymidine kinase</v>
      </c>
      <c r="E1403" s="15" t="str">
        <f>IFERROR(LOOKUP(2, 1/(coordinates!$A$2:$A$148&lt;=$B1403)/(coordinates!$B$2:$B$148&gt;=$B1403), coordinates!$E$2:$E$148), "-")</f>
        <v>EC_number 2.7.1.21; involved in nucleotide metabolism</v>
      </c>
      <c r="F1403" s="23" t="s">
        <v>10</v>
      </c>
      <c r="G1403" s="23" t="s">
        <v>9</v>
      </c>
      <c r="H1403" s="25">
        <v>40294</v>
      </c>
      <c r="I1403" s="15" t="str">
        <f t="shared" si="27"/>
        <v>snp</v>
      </c>
      <c r="J1403" s="23">
        <v>54</v>
      </c>
      <c r="K1403" s="23">
        <v>0</v>
      </c>
      <c r="L1403" s="23">
        <v>50</v>
      </c>
    </row>
    <row r="1404" spans="1:21" x14ac:dyDescent="0.2">
      <c r="A1404" s="23" t="s">
        <v>1296</v>
      </c>
      <c r="B1404" s="23">
        <v>58210</v>
      </c>
      <c r="C1404" s="15" t="str" cm="1">
        <f t="array" ref="C1404">IFERROR(LOOKUP(2, 1/(coordinates!$A$2:$A$148&lt;=B1404)/(coordinates!$B$2:$B$148&gt;=B1404), coordinates!$C$2:$C$148), "-")</f>
        <v>EE7</v>
      </c>
      <c r="D1404" s="15" t="str">
        <f>IFERROR(LOOKUP(2, 1/(coordinates!$A$2:$A$148&lt;=$B1404)/(coordinates!$B$2:$B$148&gt;=$B1404), coordinates!$D$2:$D$148), "-")</f>
        <v>thymidine kinase</v>
      </c>
      <c r="E1404" s="15" t="str">
        <f>IFERROR(LOOKUP(2, 1/(coordinates!$A$2:$A$148&lt;=$B1404)/(coordinates!$B$2:$B$148&gt;=$B1404), coordinates!$E$2:$E$148), "-")</f>
        <v>EC_number 2.7.1.21; involved in nucleotide metabolism</v>
      </c>
      <c r="F1404" s="23" t="s">
        <v>12</v>
      </c>
      <c r="G1404" s="23" t="s">
        <v>9</v>
      </c>
      <c r="H1404" s="25">
        <v>34568</v>
      </c>
      <c r="I1404" s="15" t="str">
        <f t="shared" si="27"/>
        <v>snp</v>
      </c>
      <c r="J1404" s="23">
        <v>55</v>
      </c>
      <c r="K1404" s="23">
        <v>4</v>
      </c>
      <c r="L1404" s="23">
        <v>48</v>
      </c>
    </row>
    <row r="1405" spans="1:21" x14ac:dyDescent="0.2">
      <c r="A1405" s="23" t="s">
        <v>1296</v>
      </c>
      <c r="B1405" s="23">
        <v>58214</v>
      </c>
      <c r="C1405" s="15" t="str" cm="1">
        <f t="array" ref="C1405">IFERROR(LOOKUP(2, 1/(coordinates!$A$2:$A$148&lt;=B1405)/(coordinates!$B$2:$B$148&gt;=B1405), coordinates!$C$2:$C$148), "-")</f>
        <v>EE7</v>
      </c>
      <c r="D1405" s="15" t="str">
        <f>IFERROR(LOOKUP(2, 1/(coordinates!$A$2:$A$148&lt;=$B1405)/(coordinates!$B$2:$B$148&gt;=$B1405), coordinates!$D$2:$D$148), "-")</f>
        <v>thymidine kinase</v>
      </c>
      <c r="E1405" s="15" t="str">
        <f>IFERROR(LOOKUP(2, 1/(coordinates!$A$2:$A$148&lt;=$B1405)/(coordinates!$B$2:$B$148&gt;=$B1405), coordinates!$E$2:$E$148), "-")</f>
        <v>EC_number 2.7.1.21; involved in nucleotide metabolism</v>
      </c>
      <c r="F1405" s="23" t="s">
        <v>12</v>
      </c>
      <c r="G1405" s="23" t="s">
        <v>9</v>
      </c>
      <c r="H1405" s="25">
        <v>44875</v>
      </c>
      <c r="I1405" s="15" t="str">
        <f t="shared" si="27"/>
        <v>snp</v>
      </c>
      <c r="J1405" s="23">
        <v>53</v>
      </c>
      <c r="K1405" s="23">
        <v>0</v>
      </c>
      <c r="L1405" s="23">
        <v>52</v>
      </c>
    </row>
    <row r="1406" spans="1:21" x14ac:dyDescent="0.2">
      <c r="A1406" s="23" t="s">
        <v>1296</v>
      </c>
      <c r="B1406" s="23">
        <v>58223</v>
      </c>
      <c r="C1406" s="15" t="str" cm="1">
        <f t="array" ref="C1406">IFERROR(LOOKUP(2, 1/(coordinates!$A$2:$A$148&lt;=B1406)/(coordinates!$B$2:$B$148&gt;=B1406), coordinates!$C$2:$C$148), "-")</f>
        <v>EE7</v>
      </c>
      <c r="D1406" s="15" t="str">
        <f>IFERROR(LOOKUP(2, 1/(coordinates!$A$2:$A$148&lt;=$B1406)/(coordinates!$B$2:$B$148&gt;=$B1406), coordinates!$D$2:$D$148), "-")</f>
        <v>thymidine kinase</v>
      </c>
      <c r="E1406" s="15" t="str">
        <f>IFERROR(LOOKUP(2, 1/(coordinates!$A$2:$A$148&lt;=$B1406)/(coordinates!$B$2:$B$148&gt;=$B1406), coordinates!$E$2:$E$148), "-")</f>
        <v>EC_number 2.7.1.21; involved in nucleotide metabolism</v>
      </c>
      <c r="F1406" s="23" t="s">
        <v>474</v>
      </c>
      <c r="G1406" s="23" t="s">
        <v>170</v>
      </c>
      <c r="H1406" s="25">
        <v>84995</v>
      </c>
      <c r="I1406" s="15" t="str">
        <f t="shared" si="27"/>
        <v>complex</v>
      </c>
      <c r="J1406" s="23">
        <v>53</v>
      </c>
      <c r="K1406" s="23">
        <v>1</v>
      </c>
      <c r="L1406" s="23">
        <v>50</v>
      </c>
    </row>
    <row r="1407" spans="1:21" x14ac:dyDescent="0.2">
      <c r="A1407" s="23" t="s">
        <v>1296</v>
      </c>
      <c r="B1407" s="23">
        <v>58231</v>
      </c>
      <c r="C1407" s="15" t="str" cm="1">
        <f t="array" ref="C1407">IFERROR(LOOKUP(2, 1/(coordinates!$A$2:$A$148&lt;=B1407)/(coordinates!$B$2:$B$148&gt;=B1407), coordinates!$C$2:$C$148), "-")</f>
        <v>EE7</v>
      </c>
      <c r="D1407" s="15" t="str">
        <f>IFERROR(LOOKUP(2, 1/(coordinates!$A$2:$A$148&lt;=$B1407)/(coordinates!$B$2:$B$148&gt;=$B1407), coordinates!$D$2:$D$148), "-")</f>
        <v>thymidine kinase</v>
      </c>
      <c r="E1407" s="15" t="str">
        <f>IFERROR(LOOKUP(2, 1/(coordinates!$A$2:$A$148&lt;=$B1407)/(coordinates!$B$2:$B$148&gt;=$B1407), coordinates!$E$2:$E$148), "-")</f>
        <v>EC_number 2.7.1.21; involved in nucleotide metabolism</v>
      </c>
      <c r="F1407" s="23" t="s">
        <v>553</v>
      </c>
      <c r="G1407" s="23" t="s">
        <v>552</v>
      </c>
      <c r="H1407" s="25">
        <v>85101</v>
      </c>
      <c r="I1407" s="15" t="str">
        <f t="shared" si="27"/>
        <v>complex</v>
      </c>
      <c r="J1407" s="23">
        <v>52</v>
      </c>
      <c r="K1407" s="23">
        <v>4</v>
      </c>
      <c r="L1407" s="23">
        <v>45</v>
      </c>
    </row>
    <row r="1408" spans="1:21" x14ac:dyDescent="0.2">
      <c r="A1408" s="23" t="s">
        <v>1296</v>
      </c>
      <c r="B1408" s="23">
        <v>58244</v>
      </c>
      <c r="C1408" s="15" t="str" cm="1">
        <f t="array" ref="C1408">IFERROR(LOOKUP(2, 1/(coordinates!$A$2:$A$148&lt;=B1408)/(coordinates!$B$2:$B$148&gt;=B1408), coordinates!$C$2:$C$148), "-")</f>
        <v>EE7</v>
      </c>
      <c r="D1408" s="15" t="str">
        <f>IFERROR(LOOKUP(2, 1/(coordinates!$A$2:$A$148&lt;=$B1408)/(coordinates!$B$2:$B$148&gt;=$B1408), coordinates!$D$2:$D$148), "-")</f>
        <v>thymidine kinase</v>
      </c>
      <c r="E1408" s="15" t="str">
        <f>IFERROR(LOOKUP(2, 1/(coordinates!$A$2:$A$148&lt;=$B1408)/(coordinates!$B$2:$B$148&gt;=$B1408), coordinates!$E$2:$E$148), "-")</f>
        <v>EC_number 2.7.1.21; involved in nucleotide metabolism</v>
      </c>
      <c r="F1408" s="23" t="s">
        <v>10</v>
      </c>
      <c r="G1408" s="23" t="s">
        <v>13</v>
      </c>
      <c r="H1408" s="24" t="s">
        <v>476</v>
      </c>
      <c r="I1408" s="15" t="str">
        <f t="shared" si="27"/>
        <v>snp</v>
      </c>
      <c r="J1408" s="23">
        <v>51</v>
      </c>
      <c r="K1408" s="23">
        <v>1</v>
      </c>
      <c r="L1408" s="23">
        <v>49</v>
      </c>
    </row>
    <row r="1409" spans="1:12" x14ac:dyDescent="0.2">
      <c r="A1409" s="23" t="s">
        <v>1296</v>
      </c>
      <c r="B1409" s="23">
        <v>58255</v>
      </c>
      <c r="C1409" s="15" t="str" cm="1">
        <f t="array" ref="C1409">IFERROR(LOOKUP(2, 1/(coordinates!$A$2:$A$148&lt;=B1409)/(coordinates!$B$2:$B$148&gt;=B1409), coordinates!$C$2:$C$148), "-")</f>
        <v>EE7</v>
      </c>
      <c r="D1409" s="15" t="str">
        <f>IFERROR(LOOKUP(2, 1/(coordinates!$A$2:$A$148&lt;=$B1409)/(coordinates!$B$2:$B$148&gt;=$B1409), coordinates!$D$2:$D$148), "-")</f>
        <v>thymidine kinase</v>
      </c>
      <c r="E1409" s="15" t="str">
        <f>IFERROR(LOOKUP(2, 1/(coordinates!$A$2:$A$148&lt;=$B1409)/(coordinates!$B$2:$B$148&gt;=$B1409), coordinates!$E$2:$E$148), "-")</f>
        <v>EC_number 2.7.1.21; involved in nucleotide metabolism</v>
      </c>
      <c r="F1409" s="23" t="s">
        <v>13</v>
      </c>
      <c r="G1409" s="23" t="s">
        <v>9</v>
      </c>
      <c r="H1409" s="25">
        <v>27568</v>
      </c>
      <c r="I1409" s="15" t="str">
        <f t="shared" si="27"/>
        <v>snp</v>
      </c>
      <c r="J1409" s="23">
        <v>51</v>
      </c>
      <c r="K1409" s="23">
        <v>0</v>
      </c>
      <c r="L1409" s="23">
        <v>42</v>
      </c>
    </row>
    <row r="1410" spans="1:12" x14ac:dyDescent="0.2">
      <c r="A1410" s="23" t="s">
        <v>1296</v>
      </c>
      <c r="B1410" s="23">
        <v>58258</v>
      </c>
      <c r="C1410" s="15" t="str" cm="1">
        <f t="array" ref="C1410">IFERROR(LOOKUP(2, 1/(coordinates!$A$2:$A$148&lt;=B1410)/(coordinates!$B$2:$B$148&gt;=B1410), coordinates!$C$2:$C$148), "-")</f>
        <v>EE7</v>
      </c>
      <c r="D1410" s="15" t="str">
        <f>IFERROR(LOOKUP(2, 1/(coordinates!$A$2:$A$148&lt;=$B1410)/(coordinates!$B$2:$B$148&gt;=$B1410), coordinates!$D$2:$D$148), "-")</f>
        <v>thymidine kinase</v>
      </c>
      <c r="E1410" s="15" t="str">
        <f>IFERROR(LOOKUP(2, 1/(coordinates!$A$2:$A$148&lt;=$B1410)/(coordinates!$B$2:$B$148&gt;=$B1410), coordinates!$E$2:$E$148), "-")</f>
        <v>EC_number 2.7.1.21; involved in nucleotide metabolism</v>
      </c>
      <c r="F1410" s="23" t="s">
        <v>9</v>
      </c>
      <c r="G1410" s="23" t="s">
        <v>10</v>
      </c>
      <c r="H1410" s="25">
        <v>35207</v>
      </c>
      <c r="I1410" s="15" t="str">
        <f t="shared" si="27"/>
        <v>snp</v>
      </c>
      <c r="J1410" s="23">
        <v>51</v>
      </c>
      <c r="K1410" s="23">
        <v>3</v>
      </c>
      <c r="L1410" s="23">
        <v>45</v>
      </c>
    </row>
    <row r="1411" spans="1:12" x14ac:dyDescent="0.2">
      <c r="A1411" s="23" t="s">
        <v>1296</v>
      </c>
      <c r="B1411" s="23">
        <v>58263</v>
      </c>
      <c r="C1411" s="15" t="str" cm="1">
        <f t="array" ref="C1411">IFERROR(LOOKUP(2, 1/(coordinates!$A$2:$A$148&lt;=B1411)/(coordinates!$B$2:$B$148&gt;=B1411), coordinates!$C$2:$C$148), "-")</f>
        <v>EE7</v>
      </c>
      <c r="D1411" s="15" t="str">
        <f>IFERROR(LOOKUP(2, 1/(coordinates!$A$2:$A$148&lt;=$B1411)/(coordinates!$B$2:$B$148&gt;=$B1411), coordinates!$D$2:$D$148), "-")</f>
        <v>thymidine kinase</v>
      </c>
      <c r="E1411" s="15" t="str">
        <f>IFERROR(LOOKUP(2, 1/(coordinates!$A$2:$A$148&lt;=$B1411)/(coordinates!$B$2:$B$148&gt;=$B1411), coordinates!$E$2:$E$148), "-")</f>
        <v>EC_number 2.7.1.21; involved in nucleotide metabolism</v>
      </c>
      <c r="F1411" s="23" t="s">
        <v>13</v>
      </c>
      <c r="G1411" s="23" t="s">
        <v>12</v>
      </c>
      <c r="H1411" s="25">
        <v>35245</v>
      </c>
      <c r="I1411" s="15" t="str">
        <f t="shared" si="27"/>
        <v>snp</v>
      </c>
      <c r="J1411" s="23">
        <v>51</v>
      </c>
      <c r="K1411" s="23">
        <v>2</v>
      </c>
      <c r="L1411" s="23">
        <v>47</v>
      </c>
    </row>
    <row r="1412" spans="1:12" x14ac:dyDescent="0.2">
      <c r="A1412" s="23" t="s">
        <v>1296</v>
      </c>
      <c r="B1412" s="23">
        <v>58266</v>
      </c>
      <c r="C1412" s="15" t="str" cm="1">
        <f t="array" ref="C1412">IFERROR(LOOKUP(2, 1/(coordinates!$A$2:$A$148&lt;=B1412)/(coordinates!$B$2:$B$148&gt;=B1412), coordinates!$C$2:$C$148), "-")</f>
        <v>EE7</v>
      </c>
      <c r="D1412" s="15" t="str">
        <f>IFERROR(LOOKUP(2, 1/(coordinates!$A$2:$A$148&lt;=$B1412)/(coordinates!$B$2:$B$148&gt;=$B1412), coordinates!$D$2:$D$148), "-")</f>
        <v>thymidine kinase</v>
      </c>
      <c r="E1412" s="15" t="str">
        <f>IFERROR(LOOKUP(2, 1/(coordinates!$A$2:$A$148&lt;=$B1412)/(coordinates!$B$2:$B$148&gt;=$B1412), coordinates!$E$2:$E$148), "-")</f>
        <v>EC_number 2.7.1.21; involved in nucleotide metabolism</v>
      </c>
      <c r="F1412" s="23" t="s">
        <v>9</v>
      </c>
      <c r="G1412" s="23" t="s">
        <v>10</v>
      </c>
      <c r="H1412" s="25">
        <v>38641</v>
      </c>
      <c r="I1412" s="15" t="str">
        <f t="shared" si="27"/>
        <v>snp</v>
      </c>
      <c r="J1412" s="23">
        <v>51</v>
      </c>
      <c r="K1412" s="23">
        <v>0</v>
      </c>
      <c r="L1412" s="23">
        <v>47</v>
      </c>
    </row>
    <row r="1413" spans="1:12" x14ac:dyDescent="0.2">
      <c r="A1413" s="23" t="s">
        <v>1296</v>
      </c>
      <c r="B1413" s="23">
        <v>58268</v>
      </c>
      <c r="C1413" s="15" t="str" cm="1">
        <f t="array" ref="C1413">IFERROR(LOOKUP(2, 1/(coordinates!$A$2:$A$148&lt;=B1413)/(coordinates!$B$2:$B$148&gt;=B1413), coordinates!$C$2:$C$148), "-")</f>
        <v>EE7</v>
      </c>
      <c r="D1413" s="15" t="str">
        <f>IFERROR(LOOKUP(2, 1/(coordinates!$A$2:$A$148&lt;=$B1413)/(coordinates!$B$2:$B$148&gt;=$B1413), coordinates!$D$2:$D$148), "-")</f>
        <v>thymidine kinase</v>
      </c>
      <c r="E1413" s="15" t="str">
        <f>IFERROR(LOOKUP(2, 1/(coordinates!$A$2:$A$148&lt;=$B1413)/(coordinates!$B$2:$B$148&gt;=$B1413), coordinates!$E$2:$E$148), "-")</f>
        <v>EC_number 2.7.1.21; involved in nucleotide metabolism</v>
      </c>
      <c r="F1413" s="23" t="s">
        <v>9</v>
      </c>
      <c r="G1413" s="23" t="s">
        <v>12</v>
      </c>
      <c r="H1413" s="25">
        <v>43999</v>
      </c>
      <c r="I1413" s="15" t="str">
        <f t="shared" si="27"/>
        <v>snp</v>
      </c>
      <c r="J1413" s="23">
        <v>51</v>
      </c>
      <c r="K1413" s="23">
        <v>2</v>
      </c>
      <c r="L1413" s="23">
        <v>48</v>
      </c>
    </row>
    <row r="1414" spans="1:12" x14ac:dyDescent="0.2">
      <c r="A1414" s="23" t="s">
        <v>1296</v>
      </c>
      <c r="B1414" s="23">
        <v>58271</v>
      </c>
      <c r="C1414" s="15" t="str" cm="1">
        <f t="array" ref="C1414">IFERROR(LOOKUP(2, 1/(coordinates!$A$2:$A$148&lt;=B1414)/(coordinates!$B$2:$B$148&gt;=B1414), coordinates!$C$2:$C$148), "-")</f>
        <v>EE7</v>
      </c>
      <c r="D1414" s="15" t="str">
        <f>IFERROR(LOOKUP(2, 1/(coordinates!$A$2:$A$148&lt;=$B1414)/(coordinates!$B$2:$B$148&gt;=$B1414), coordinates!$D$2:$D$148), "-")</f>
        <v>thymidine kinase</v>
      </c>
      <c r="E1414" s="15" t="str">
        <f>IFERROR(LOOKUP(2, 1/(coordinates!$A$2:$A$148&lt;=$B1414)/(coordinates!$B$2:$B$148&gt;=$B1414), coordinates!$E$2:$E$148), "-")</f>
        <v>EC_number 2.7.1.21; involved in nucleotide metabolism</v>
      </c>
      <c r="F1414" s="23" t="s">
        <v>9</v>
      </c>
      <c r="G1414" s="23" t="s">
        <v>12</v>
      </c>
      <c r="H1414" s="25">
        <v>38525</v>
      </c>
      <c r="I1414" s="15" t="str">
        <f t="shared" si="27"/>
        <v>snp</v>
      </c>
      <c r="J1414" s="23">
        <v>51</v>
      </c>
      <c r="K1414" s="23">
        <v>1</v>
      </c>
      <c r="L1414" s="23">
        <v>49</v>
      </c>
    </row>
    <row r="1415" spans="1:12" x14ac:dyDescent="0.2">
      <c r="A1415" s="23" t="s">
        <v>1296</v>
      </c>
      <c r="B1415" s="23">
        <v>58277</v>
      </c>
      <c r="C1415" s="15" t="str" cm="1">
        <f t="array" ref="C1415">IFERROR(LOOKUP(2, 1/(coordinates!$A$2:$A$148&lt;=B1415)/(coordinates!$B$2:$B$148&gt;=B1415), coordinates!$C$2:$C$148), "-")</f>
        <v>EE7</v>
      </c>
      <c r="D1415" s="15" t="str">
        <f>IFERROR(LOOKUP(2, 1/(coordinates!$A$2:$A$148&lt;=$B1415)/(coordinates!$B$2:$B$148&gt;=$B1415), coordinates!$D$2:$D$148), "-")</f>
        <v>thymidine kinase</v>
      </c>
      <c r="E1415" s="15" t="str">
        <f>IFERROR(LOOKUP(2, 1/(coordinates!$A$2:$A$148&lt;=$B1415)/(coordinates!$B$2:$B$148&gt;=$B1415), coordinates!$E$2:$E$148), "-")</f>
        <v>EC_number 2.7.1.21; involved in nucleotide metabolism</v>
      </c>
      <c r="F1415" s="23" t="s">
        <v>13</v>
      </c>
      <c r="G1415" s="23" t="s">
        <v>10</v>
      </c>
      <c r="H1415" s="25">
        <v>47966</v>
      </c>
      <c r="I1415" s="15" t="str">
        <f t="shared" si="27"/>
        <v>snp</v>
      </c>
      <c r="J1415" s="23">
        <v>52</v>
      </c>
      <c r="K1415" s="23">
        <v>1</v>
      </c>
      <c r="L1415" s="23">
        <v>49</v>
      </c>
    </row>
    <row r="1416" spans="1:12" x14ac:dyDescent="0.2">
      <c r="A1416" s="23" t="s">
        <v>1296</v>
      </c>
      <c r="B1416" s="23">
        <v>58283</v>
      </c>
      <c r="C1416" s="15" t="str" cm="1">
        <f t="array" ref="C1416">IFERROR(LOOKUP(2, 1/(coordinates!$A$2:$A$148&lt;=B1416)/(coordinates!$B$2:$B$148&gt;=B1416), coordinates!$C$2:$C$148), "-")</f>
        <v>EE7</v>
      </c>
      <c r="D1416" s="15" t="str">
        <f>IFERROR(LOOKUP(2, 1/(coordinates!$A$2:$A$148&lt;=$B1416)/(coordinates!$B$2:$B$148&gt;=$B1416), coordinates!$D$2:$D$148), "-")</f>
        <v>thymidine kinase</v>
      </c>
      <c r="E1416" s="15" t="str">
        <f>IFERROR(LOOKUP(2, 1/(coordinates!$A$2:$A$148&lt;=$B1416)/(coordinates!$B$2:$B$148&gt;=$B1416), coordinates!$E$2:$E$148), "-")</f>
        <v>EC_number 2.7.1.21; involved in nucleotide metabolism</v>
      </c>
      <c r="F1416" s="23" t="s">
        <v>13</v>
      </c>
      <c r="G1416" s="23" t="s">
        <v>10</v>
      </c>
      <c r="H1416" s="25">
        <v>40651</v>
      </c>
      <c r="I1416" s="15" t="str">
        <f t="shared" si="27"/>
        <v>snp</v>
      </c>
      <c r="J1416" s="23">
        <v>52</v>
      </c>
      <c r="K1416" s="23">
        <v>2</v>
      </c>
      <c r="L1416" s="23">
        <v>46</v>
      </c>
    </row>
    <row r="1417" spans="1:12" x14ac:dyDescent="0.2">
      <c r="A1417" s="23" t="s">
        <v>1296</v>
      </c>
      <c r="B1417" s="23">
        <v>58286</v>
      </c>
      <c r="C1417" s="15" t="str" cm="1">
        <f t="array" ref="C1417">IFERROR(LOOKUP(2, 1/(coordinates!$A$2:$A$148&lt;=B1417)/(coordinates!$B$2:$B$148&gt;=B1417), coordinates!$C$2:$C$148), "-")</f>
        <v>EE7</v>
      </c>
      <c r="D1417" s="15" t="str">
        <f>IFERROR(LOOKUP(2, 1/(coordinates!$A$2:$A$148&lt;=$B1417)/(coordinates!$B$2:$B$148&gt;=$B1417), coordinates!$D$2:$D$148), "-")</f>
        <v>thymidine kinase</v>
      </c>
      <c r="E1417" s="15" t="str">
        <f>IFERROR(LOOKUP(2, 1/(coordinates!$A$2:$A$148&lt;=$B1417)/(coordinates!$B$2:$B$148&gt;=$B1417), coordinates!$E$2:$E$148), "-")</f>
        <v>EC_number 2.7.1.21; involved in nucleotide metabolism</v>
      </c>
      <c r="F1417" s="23" t="s">
        <v>12</v>
      </c>
      <c r="G1417" s="23" t="s">
        <v>9</v>
      </c>
      <c r="H1417" s="25">
        <v>30878</v>
      </c>
      <c r="I1417" s="15" t="str">
        <f t="shared" si="27"/>
        <v>snp</v>
      </c>
      <c r="J1417" s="23">
        <v>53</v>
      </c>
      <c r="K1417" s="23">
        <v>4</v>
      </c>
      <c r="L1417" s="23">
        <v>45</v>
      </c>
    </row>
    <row r="1418" spans="1:12" x14ac:dyDescent="0.2">
      <c r="A1418" s="23" t="s">
        <v>1296</v>
      </c>
      <c r="B1418" s="23">
        <v>58294</v>
      </c>
      <c r="C1418" s="15" t="str" cm="1">
        <f t="array" ref="C1418">IFERROR(LOOKUP(2, 1/(coordinates!$A$2:$A$148&lt;=B1418)/(coordinates!$B$2:$B$148&gt;=B1418), coordinates!$C$2:$C$148), "-")</f>
        <v>EE7</v>
      </c>
      <c r="D1418" s="15" t="str">
        <f>IFERROR(LOOKUP(2, 1/(coordinates!$A$2:$A$148&lt;=$B1418)/(coordinates!$B$2:$B$148&gt;=$B1418), coordinates!$D$2:$D$148), "-")</f>
        <v>thymidine kinase</v>
      </c>
      <c r="E1418" s="15" t="str">
        <f>IFERROR(LOOKUP(2, 1/(coordinates!$A$2:$A$148&lt;=$B1418)/(coordinates!$B$2:$B$148&gt;=$B1418), coordinates!$E$2:$E$148), "-")</f>
        <v>EC_number 2.7.1.21; involved in nucleotide metabolism</v>
      </c>
      <c r="F1418" s="23" t="s">
        <v>1273</v>
      </c>
      <c r="G1418" s="23" t="s">
        <v>1387</v>
      </c>
      <c r="H1418" s="25">
        <v>103051</v>
      </c>
      <c r="I1418" s="15" t="str">
        <f t="shared" si="27"/>
        <v>complex</v>
      </c>
      <c r="J1418" s="23">
        <v>52</v>
      </c>
      <c r="K1418" s="23">
        <v>8</v>
      </c>
      <c r="L1418" s="23">
        <v>43</v>
      </c>
    </row>
    <row r="1419" spans="1:12" x14ac:dyDescent="0.2">
      <c r="A1419" s="23" t="s">
        <v>1296</v>
      </c>
      <c r="B1419" s="23">
        <v>58298</v>
      </c>
      <c r="C1419" s="15" t="str" cm="1">
        <f t="array" ref="C1419">IFERROR(LOOKUP(2, 1/(coordinates!$A$2:$A$148&lt;=B1419)/(coordinates!$B$2:$B$148&gt;=B1419), coordinates!$C$2:$C$148), "-")</f>
        <v>EE7</v>
      </c>
      <c r="D1419" s="15" t="str">
        <f>IFERROR(LOOKUP(2, 1/(coordinates!$A$2:$A$148&lt;=$B1419)/(coordinates!$B$2:$B$148&gt;=$B1419), coordinates!$D$2:$D$148), "-")</f>
        <v>thymidine kinase</v>
      </c>
      <c r="E1419" s="15" t="str">
        <f>IFERROR(LOOKUP(2, 1/(coordinates!$A$2:$A$148&lt;=$B1419)/(coordinates!$B$2:$B$148&gt;=$B1419), coordinates!$E$2:$E$148), "-")</f>
        <v>EC_number 2.7.1.21; involved in nucleotide metabolism</v>
      </c>
      <c r="F1419" s="23" t="s">
        <v>9</v>
      </c>
      <c r="G1419" s="23" t="s">
        <v>12</v>
      </c>
      <c r="H1419" s="25">
        <v>40651</v>
      </c>
      <c r="I1419" s="15" t="str">
        <f t="shared" si="27"/>
        <v>snp</v>
      </c>
      <c r="J1419" s="23">
        <v>52</v>
      </c>
      <c r="K1419" s="23">
        <v>3</v>
      </c>
      <c r="L1419" s="23">
        <v>46</v>
      </c>
    </row>
    <row r="1420" spans="1:12" x14ac:dyDescent="0.2">
      <c r="A1420" s="23" t="s">
        <v>1296</v>
      </c>
      <c r="B1420" s="23">
        <v>58307</v>
      </c>
      <c r="C1420" s="15" t="str" cm="1">
        <f t="array" ref="C1420">IFERROR(LOOKUP(2, 1/(coordinates!$A$2:$A$148&lt;=B1420)/(coordinates!$B$2:$B$148&gt;=B1420), coordinates!$C$2:$C$148), "-")</f>
        <v>EE7</v>
      </c>
      <c r="D1420" s="15" t="str">
        <f>IFERROR(LOOKUP(2, 1/(coordinates!$A$2:$A$148&lt;=$B1420)/(coordinates!$B$2:$B$148&gt;=$B1420), coordinates!$D$2:$D$148), "-")</f>
        <v>thymidine kinase</v>
      </c>
      <c r="E1420" s="15" t="str">
        <f>IFERROR(LOOKUP(2, 1/(coordinates!$A$2:$A$148&lt;=$B1420)/(coordinates!$B$2:$B$148&gt;=$B1420), coordinates!$E$2:$E$148), "-")</f>
        <v>EC_number 2.7.1.21; involved in nucleotide metabolism</v>
      </c>
      <c r="F1420" s="23" t="s">
        <v>126</v>
      </c>
      <c r="G1420" s="23" t="s">
        <v>55</v>
      </c>
      <c r="H1420" s="25">
        <v>65765</v>
      </c>
      <c r="I1420" s="15" t="str">
        <f t="shared" si="27"/>
        <v>complex</v>
      </c>
      <c r="J1420" s="23">
        <v>50</v>
      </c>
      <c r="K1420" s="23">
        <v>4</v>
      </c>
      <c r="L1420" s="23">
        <v>39</v>
      </c>
    </row>
    <row r="1421" spans="1:12" x14ac:dyDescent="0.2">
      <c r="A1421" s="23" t="s">
        <v>1296</v>
      </c>
      <c r="B1421" s="23">
        <v>58311</v>
      </c>
      <c r="C1421" s="15" t="str" cm="1">
        <f t="array" ref="C1421">IFERROR(LOOKUP(2, 1/(coordinates!$A$2:$A$148&lt;=B1421)/(coordinates!$B$2:$B$148&gt;=B1421), coordinates!$C$2:$C$148), "-")</f>
        <v>EE7</v>
      </c>
      <c r="D1421" s="15" t="str">
        <f>IFERROR(LOOKUP(2, 1/(coordinates!$A$2:$A$148&lt;=$B1421)/(coordinates!$B$2:$B$148&gt;=$B1421), coordinates!$D$2:$D$148), "-")</f>
        <v>thymidine kinase</v>
      </c>
      <c r="E1421" s="15" t="str">
        <f>IFERROR(LOOKUP(2, 1/(coordinates!$A$2:$A$148&lt;=$B1421)/(coordinates!$B$2:$B$148&gt;=$B1421), coordinates!$E$2:$E$148), "-")</f>
        <v>EC_number 2.7.1.21; involved in nucleotide metabolism</v>
      </c>
      <c r="F1421" s="23" t="s">
        <v>13</v>
      </c>
      <c r="G1421" s="23" t="s">
        <v>9</v>
      </c>
      <c r="H1421" s="25">
        <v>36452</v>
      </c>
      <c r="I1421" s="15" t="str">
        <f t="shared" si="27"/>
        <v>snp</v>
      </c>
      <c r="J1421" s="23">
        <v>49</v>
      </c>
      <c r="K1421" s="23">
        <v>4</v>
      </c>
      <c r="L1421" s="23">
        <v>44</v>
      </c>
    </row>
    <row r="1422" spans="1:12" x14ac:dyDescent="0.2">
      <c r="A1422" s="23" t="s">
        <v>1296</v>
      </c>
      <c r="B1422" s="23">
        <v>58313</v>
      </c>
      <c r="C1422" s="15" t="str" cm="1">
        <f t="array" ref="C1422">IFERROR(LOOKUP(2, 1/(coordinates!$A$2:$A$148&lt;=B1422)/(coordinates!$B$2:$B$148&gt;=B1422), coordinates!$C$2:$C$148), "-")</f>
        <v>EE7</v>
      </c>
      <c r="D1422" s="15" t="str">
        <f>IFERROR(LOOKUP(2, 1/(coordinates!$A$2:$A$148&lt;=$B1422)/(coordinates!$B$2:$B$148&gt;=$B1422), coordinates!$D$2:$D$148), "-")</f>
        <v>thymidine kinase</v>
      </c>
      <c r="E1422" s="15" t="str">
        <f>IFERROR(LOOKUP(2, 1/(coordinates!$A$2:$A$148&lt;=$B1422)/(coordinates!$B$2:$B$148&gt;=$B1422), coordinates!$E$2:$E$148), "-")</f>
        <v>EC_number 2.7.1.21; involved in nucleotide metabolism</v>
      </c>
      <c r="F1422" s="23" t="s">
        <v>13</v>
      </c>
      <c r="G1422" s="23" t="s">
        <v>10</v>
      </c>
      <c r="H1422" s="25">
        <v>31748</v>
      </c>
      <c r="I1422" s="15" t="str">
        <f t="shared" si="27"/>
        <v>snp</v>
      </c>
      <c r="J1422" s="23">
        <v>49</v>
      </c>
      <c r="K1422" s="23">
        <v>2</v>
      </c>
      <c r="L1422" s="23">
        <v>43</v>
      </c>
    </row>
    <row r="1423" spans="1:12" x14ac:dyDescent="0.2">
      <c r="A1423" s="23" t="s">
        <v>1296</v>
      </c>
      <c r="B1423" s="23">
        <v>58316</v>
      </c>
      <c r="C1423" s="15" t="str" cm="1">
        <f t="array" ref="C1423">IFERROR(LOOKUP(2, 1/(coordinates!$A$2:$A$148&lt;=B1423)/(coordinates!$B$2:$B$148&gt;=B1423), coordinates!$C$2:$C$148), "-")</f>
        <v>EE7</v>
      </c>
      <c r="D1423" s="15" t="str">
        <f>IFERROR(LOOKUP(2, 1/(coordinates!$A$2:$A$148&lt;=$B1423)/(coordinates!$B$2:$B$148&gt;=$B1423), coordinates!$D$2:$D$148), "-")</f>
        <v>thymidine kinase</v>
      </c>
      <c r="E1423" s="15" t="str">
        <f>IFERROR(LOOKUP(2, 1/(coordinates!$A$2:$A$148&lt;=$B1423)/(coordinates!$B$2:$B$148&gt;=$B1423), coordinates!$E$2:$E$148), "-")</f>
        <v>EC_number 2.7.1.21; involved in nucleotide metabolism</v>
      </c>
      <c r="F1423" s="23" t="s">
        <v>58</v>
      </c>
      <c r="G1423" s="23" t="s">
        <v>170</v>
      </c>
      <c r="H1423" s="25">
        <v>55088</v>
      </c>
      <c r="I1423" s="15" t="str">
        <f t="shared" si="27"/>
        <v>complex</v>
      </c>
      <c r="J1423" s="23">
        <v>50</v>
      </c>
      <c r="K1423" s="23">
        <v>12</v>
      </c>
      <c r="L1423" s="23">
        <v>37</v>
      </c>
    </row>
    <row r="1424" spans="1:12" x14ac:dyDescent="0.2">
      <c r="A1424" s="23" t="s">
        <v>1296</v>
      </c>
      <c r="B1424" s="23">
        <v>58319</v>
      </c>
      <c r="C1424" s="15" t="str" cm="1">
        <f t="array" ref="C1424">IFERROR(LOOKUP(2, 1/(coordinates!$A$2:$A$148&lt;=B1424)/(coordinates!$B$2:$B$148&gt;=B1424), coordinates!$C$2:$C$148), "-")</f>
        <v>EE7</v>
      </c>
      <c r="D1424" s="15" t="str">
        <f>IFERROR(LOOKUP(2, 1/(coordinates!$A$2:$A$148&lt;=$B1424)/(coordinates!$B$2:$B$148&gt;=$B1424), coordinates!$D$2:$D$148), "-")</f>
        <v>thymidine kinase</v>
      </c>
      <c r="E1424" s="15" t="str">
        <f>IFERROR(LOOKUP(2, 1/(coordinates!$A$2:$A$148&lt;=$B1424)/(coordinates!$B$2:$B$148&gt;=$B1424), coordinates!$E$2:$E$148), "-")</f>
        <v>EC_number 2.7.1.21; involved in nucleotide metabolism</v>
      </c>
      <c r="F1424" s="23" t="s">
        <v>12</v>
      </c>
      <c r="G1424" s="23" t="s">
        <v>9</v>
      </c>
      <c r="H1424" s="25">
        <v>31763</v>
      </c>
      <c r="I1424" s="15" t="str">
        <f t="shared" si="27"/>
        <v>snp</v>
      </c>
      <c r="J1424" s="23">
        <v>51</v>
      </c>
      <c r="K1424" s="23">
        <v>3</v>
      </c>
      <c r="L1424" s="23">
        <v>39</v>
      </c>
    </row>
    <row r="1425" spans="1:21" x14ac:dyDescent="0.2">
      <c r="A1425" s="23" t="s">
        <v>1296</v>
      </c>
      <c r="B1425" s="23">
        <v>58322</v>
      </c>
      <c r="C1425" s="15" t="str" cm="1">
        <f t="array" ref="C1425">IFERROR(LOOKUP(2, 1/(coordinates!$A$2:$A$148&lt;=B1425)/(coordinates!$B$2:$B$148&gt;=B1425), coordinates!$C$2:$C$148), "-")</f>
        <v>EE7</v>
      </c>
      <c r="D1425" s="15" t="str">
        <f>IFERROR(LOOKUP(2, 1/(coordinates!$A$2:$A$148&lt;=$B1425)/(coordinates!$B$2:$B$148&gt;=$B1425), coordinates!$D$2:$D$148), "-")</f>
        <v>thymidine kinase</v>
      </c>
      <c r="E1425" s="15" t="str">
        <f>IFERROR(LOOKUP(2, 1/(coordinates!$A$2:$A$148&lt;=$B1425)/(coordinates!$B$2:$B$148&gt;=$B1425), coordinates!$E$2:$E$148), "-")</f>
        <v>EC_number 2.7.1.21; involved in nucleotide metabolism</v>
      </c>
      <c r="F1425" s="23" t="s">
        <v>13</v>
      </c>
      <c r="G1425" s="23" t="s">
        <v>10</v>
      </c>
      <c r="H1425" s="25">
        <v>26838</v>
      </c>
      <c r="I1425" s="15" t="str">
        <f t="shared" si="27"/>
        <v>snp</v>
      </c>
      <c r="J1425" s="23">
        <v>49</v>
      </c>
      <c r="K1425" s="23">
        <v>10</v>
      </c>
      <c r="L1425" s="23">
        <v>38</v>
      </c>
    </row>
    <row r="1426" spans="1:21" x14ac:dyDescent="0.2">
      <c r="A1426" s="23" t="s">
        <v>1296</v>
      </c>
      <c r="B1426" s="23">
        <v>58327</v>
      </c>
      <c r="C1426" s="15" t="str" cm="1">
        <f t="array" ref="C1426">IFERROR(LOOKUP(2, 1/(coordinates!$A$2:$A$148&lt;=B1426)/(coordinates!$B$2:$B$148&gt;=B1426), coordinates!$C$2:$C$148), "-")</f>
        <v>EE7</v>
      </c>
      <c r="D1426" s="15" t="str">
        <f>IFERROR(LOOKUP(2, 1/(coordinates!$A$2:$A$148&lt;=$B1426)/(coordinates!$B$2:$B$148&gt;=$B1426), coordinates!$D$2:$D$148), "-")</f>
        <v>thymidine kinase</v>
      </c>
      <c r="E1426" s="15" t="str">
        <f>IFERROR(LOOKUP(2, 1/(coordinates!$A$2:$A$148&lt;=$B1426)/(coordinates!$B$2:$B$148&gt;=$B1426), coordinates!$E$2:$E$148), "-")</f>
        <v>EC_number 2.7.1.21; involved in nucleotide metabolism</v>
      </c>
      <c r="F1426" s="23" t="s">
        <v>9</v>
      </c>
      <c r="G1426" s="23" t="s">
        <v>12</v>
      </c>
      <c r="H1426" s="25">
        <v>27978</v>
      </c>
      <c r="I1426" s="15" t="str">
        <f t="shared" si="27"/>
        <v>snp</v>
      </c>
      <c r="J1426" s="23">
        <v>56</v>
      </c>
      <c r="K1426" s="23">
        <v>7</v>
      </c>
      <c r="L1426" s="23">
        <v>45</v>
      </c>
    </row>
    <row r="1427" spans="1:21" x14ac:dyDescent="0.2">
      <c r="A1427" s="23" t="s">
        <v>1296</v>
      </c>
      <c r="B1427" s="23">
        <v>58334</v>
      </c>
      <c r="C1427" s="15" t="str" cm="1">
        <f t="array" ref="C1427">IFERROR(LOOKUP(2, 1/(coordinates!$A$2:$A$148&lt;=B1427)/(coordinates!$B$2:$B$148&gt;=B1427), coordinates!$C$2:$C$148), "-")</f>
        <v>EE7</v>
      </c>
      <c r="D1427" s="15" t="str">
        <f>IFERROR(LOOKUP(2, 1/(coordinates!$A$2:$A$148&lt;=$B1427)/(coordinates!$B$2:$B$148&gt;=$B1427), coordinates!$D$2:$D$148), "-")</f>
        <v>thymidine kinase</v>
      </c>
      <c r="E1427" s="15" t="str">
        <f>IFERROR(LOOKUP(2, 1/(coordinates!$A$2:$A$148&lt;=$B1427)/(coordinates!$B$2:$B$148&gt;=$B1427), coordinates!$E$2:$E$148), "-")</f>
        <v>EC_number 2.7.1.21; involved in nucleotide metabolism</v>
      </c>
      <c r="F1427" s="23" t="s">
        <v>12</v>
      </c>
      <c r="G1427" s="23" t="s">
        <v>9</v>
      </c>
      <c r="H1427" s="25">
        <v>24867</v>
      </c>
      <c r="I1427" s="15" t="str">
        <f t="shared" si="27"/>
        <v>snp</v>
      </c>
      <c r="J1427" s="23">
        <v>56</v>
      </c>
      <c r="K1427" s="23">
        <v>5</v>
      </c>
      <c r="L1427" s="23">
        <v>49</v>
      </c>
    </row>
    <row r="1428" spans="1:21" x14ac:dyDescent="0.2">
      <c r="A1428" s="23" t="s">
        <v>1296</v>
      </c>
      <c r="B1428" s="23">
        <v>58338</v>
      </c>
      <c r="C1428" s="15" t="str" cm="1">
        <f t="array" ref="C1428">IFERROR(LOOKUP(2, 1/(coordinates!$A$2:$A$148&lt;=B1428)/(coordinates!$B$2:$B$148&gt;=B1428), coordinates!$C$2:$C$148), "-")</f>
        <v>EE7</v>
      </c>
      <c r="D1428" s="15" t="str">
        <f>IFERROR(LOOKUP(2, 1/(coordinates!$A$2:$A$148&lt;=$B1428)/(coordinates!$B$2:$B$148&gt;=$B1428), coordinates!$D$2:$D$148), "-")</f>
        <v>thymidine kinase</v>
      </c>
      <c r="E1428" s="15" t="str">
        <f>IFERROR(LOOKUP(2, 1/(coordinates!$A$2:$A$148&lt;=$B1428)/(coordinates!$B$2:$B$148&gt;=$B1428), coordinates!$E$2:$E$148), "-")</f>
        <v>EC_number 2.7.1.21; involved in nucleotide metabolism</v>
      </c>
      <c r="F1428" s="23" t="s">
        <v>9</v>
      </c>
      <c r="G1428" s="23" t="s">
        <v>10</v>
      </c>
      <c r="H1428" s="25">
        <v>27219</v>
      </c>
      <c r="I1428" s="15" t="str">
        <f t="shared" si="27"/>
        <v>snp</v>
      </c>
      <c r="J1428" s="23">
        <v>56</v>
      </c>
      <c r="K1428" s="23">
        <v>7</v>
      </c>
      <c r="L1428" s="23">
        <v>47</v>
      </c>
    </row>
    <row r="1429" spans="1:21" x14ac:dyDescent="0.2">
      <c r="A1429" s="23" t="s">
        <v>1296</v>
      </c>
      <c r="B1429" s="23">
        <v>58340</v>
      </c>
      <c r="C1429" s="15" t="str" cm="1">
        <f t="array" ref="C1429">IFERROR(LOOKUP(2, 1/(coordinates!$A$2:$A$148&lt;=B1429)/(coordinates!$B$2:$B$148&gt;=B1429), coordinates!$C$2:$C$148), "-")</f>
        <v>EE7</v>
      </c>
      <c r="D1429" s="15" t="str">
        <f>IFERROR(LOOKUP(2, 1/(coordinates!$A$2:$A$148&lt;=$B1429)/(coordinates!$B$2:$B$148&gt;=$B1429), coordinates!$D$2:$D$148), "-")</f>
        <v>thymidine kinase</v>
      </c>
      <c r="E1429" s="15" t="str">
        <f>IFERROR(LOOKUP(2, 1/(coordinates!$A$2:$A$148&lt;=$B1429)/(coordinates!$B$2:$B$148&gt;=$B1429), coordinates!$E$2:$E$148), "-")</f>
        <v>EC_number 2.7.1.21; involved in nucleotide metabolism</v>
      </c>
      <c r="F1429" s="23" t="s">
        <v>9</v>
      </c>
      <c r="G1429" s="23" t="s">
        <v>12</v>
      </c>
      <c r="H1429" s="25">
        <v>37998</v>
      </c>
      <c r="I1429" s="15" t="str">
        <f t="shared" si="27"/>
        <v>snp</v>
      </c>
      <c r="J1429" s="23">
        <v>55</v>
      </c>
      <c r="K1429" s="23">
        <v>2</v>
      </c>
      <c r="L1429" s="23">
        <v>49</v>
      </c>
    </row>
    <row r="1430" spans="1:21" x14ac:dyDescent="0.2">
      <c r="A1430" s="15" t="s">
        <v>1251</v>
      </c>
      <c r="B1430" s="15">
        <v>58349</v>
      </c>
      <c r="C1430" s="15" t="str" cm="1">
        <f t="array" ref="C1430">IFERROR(LOOKUP(2, 1/(coordinates!$A$2:$A$148&lt;=B1430)/(coordinates!$B$2:$B$148&gt;=B1430), coordinates!$C$2:$C$148), "-")</f>
        <v>EE7</v>
      </c>
      <c r="D1430" s="15" t="str">
        <f>IFERROR(LOOKUP(2, 1/(coordinates!$A$2:$A$148&lt;=$B1430)/(coordinates!$B$2:$B$148&gt;=$B1430), coordinates!$D$2:$D$148), "-")</f>
        <v>thymidine kinase</v>
      </c>
      <c r="E1430" s="15" t="str">
        <f>IFERROR(LOOKUP(2, 1/(coordinates!$A$2:$A$148&lt;=$B1430)/(coordinates!$B$2:$B$148&gt;=$B1430), coordinates!$E$2:$E$148), "-")</f>
        <v>EC_number 2.7.1.21; involved in nucleotide metabolism</v>
      </c>
      <c r="F1430" s="15" t="s">
        <v>12</v>
      </c>
      <c r="G1430" s="15" t="s">
        <v>10</v>
      </c>
      <c r="H1430" s="21" t="s">
        <v>514</v>
      </c>
      <c r="I1430" s="15" t="s">
        <v>11</v>
      </c>
      <c r="J1430" s="15">
        <v>124</v>
      </c>
      <c r="K1430" s="15">
        <v>0</v>
      </c>
      <c r="L1430" s="15">
        <v>124</v>
      </c>
      <c r="M1430" s="15">
        <v>58349</v>
      </c>
      <c r="N1430" s="15" t="str" cm="1">
        <f t="array" ref="N1430">IFERROR(LOOKUP(2, 1/(coordinates!$A$2:$A$148&lt;=M1430)/(coordinates!$B$2:$B$148&gt;=M1430), coordinates!$C$2:$C$148), "-")</f>
        <v>EE7</v>
      </c>
      <c r="O1430" s="15" t="s">
        <v>12</v>
      </c>
      <c r="P1430" s="15" t="s">
        <v>10</v>
      </c>
      <c r="Q1430" s="26">
        <v>41484</v>
      </c>
      <c r="R1430" s="15" t="s">
        <v>11</v>
      </c>
      <c r="S1430" s="15">
        <v>55</v>
      </c>
      <c r="T1430" s="15">
        <v>0</v>
      </c>
      <c r="U1430" s="15">
        <v>53</v>
      </c>
    </row>
    <row r="1431" spans="1:21" x14ac:dyDescent="0.2">
      <c r="A1431" s="15" t="s">
        <v>1251</v>
      </c>
      <c r="B1431" s="15">
        <v>58364</v>
      </c>
      <c r="C1431" s="15" t="str" cm="1">
        <f t="array" ref="C1431">IFERROR(LOOKUP(2, 1/(coordinates!$A$2:$A$148&lt;=B1431)/(coordinates!$B$2:$B$148&gt;=B1431), coordinates!$C$2:$C$148), "-")</f>
        <v>EE7</v>
      </c>
      <c r="D1431" s="15" t="str">
        <f>IFERROR(LOOKUP(2, 1/(coordinates!$A$2:$A$148&lt;=$B1431)/(coordinates!$B$2:$B$148&gt;=$B1431), coordinates!$D$2:$D$148), "-")</f>
        <v>thymidine kinase</v>
      </c>
      <c r="E1431" s="15" t="str">
        <f>IFERROR(LOOKUP(2, 1/(coordinates!$A$2:$A$148&lt;=$B1431)/(coordinates!$B$2:$B$148&gt;=$B1431), coordinates!$E$2:$E$148), "-")</f>
        <v>EC_number 2.7.1.21; involved in nucleotide metabolism</v>
      </c>
      <c r="F1431" s="15" t="s">
        <v>515</v>
      </c>
      <c r="G1431" s="15" t="s">
        <v>516</v>
      </c>
      <c r="H1431" s="21" t="s">
        <v>517</v>
      </c>
      <c r="I1431" s="15" t="s">
        <v>18</v>
      </c>
      <c r="J1431" s="15">
        <v>130</v>
      </c>
      <c r="K1431" s="15">
        <v>0</v>
      </c>
      <c r="L1431" s="15">
        <v>13</v>
      </c>
      <c r="M1431" s="15">
        <v>58364</v>
      </c>
      <c r="N1431" s="15" t="str" cm="1">
        <f t="array" ref="N1431">IFERROR(LOOKUP(2, 1/(coordinates!$A$2:$A$148&lt;=M1431)/(coordinates!$B$2:$B$148&gt;=M1431), coordinates!$C$2:$C$148), "-")</f>
        <v>EE7</v>
      </c>
      <c r="O1431" s="15" t="s">
        <v>9</v>
      </c>
      <c r="P1431" s="15" t="s">
        <v>13</v>
      </c>
      <c r="Q1431" s="26">
        <v>36738</v>
      </c>
      <c r="R1431" s="15" t="s">
        <v>11</v>
      </c>
      <c r="S1431" s="15">
        <v>56</v>
      </c>
      <c r="T1431" s="15">
        <v>2</v>
      </c>
      <c r="U1431" s="15">
        <v>50</v>
      </c>
    </row>
    <row r="1432" spans="1:21" customFormat="1" x14ac:dyDescent="0.2">
      <c r="C1432" s="15"/>
      <c r="D1432" s="15"/>
      <c r="E1432" s="15"/>
      <c r="H1432" s="1"/>
      <c r="M1432">
        <v>58368</v>
      </c>
      <c r="N1432" t="str" cm="1">
        <f t="array" ref="N1432">IFERROR(LOOKUP(2, 1/(coordinates!$A$2:$A$148&lt;=M1432)/(coordinates!$B$2:$B$148&gt;=M1432), coordinates!$C$2:$C$148), "-")</f>
        <v>EE7</v>
      </c>
      <c r="O1432" t="s">
        <v>10</v>
      </c>
      <c r="P1432" t="s">
        <v>12</v>
      </c>
      <c r="Q1432" s="4">
        <v>44988</v>
      </c>
      <c r="R1432" t="s">
        <v>11</v>
      </c>
      <c r="S1432">
        <v>56</v>
      </c>
      <c r="T1432">
        <v>0</v>
      </c>
      <c r="U1432">
        <v>54</v>
      </c>
    </row>
    <row r="1433" spans="1:21" x14ac:dyDescent="0.2">
      <c r="A1433" s="15" t="s">
        <v>1251</v>
      </c>
      <c r="B1433" s="15">
        <v>58421</v>
      </c>
      <c r="C1433" s="15" t="str" cm="1">
        <f t="array" ref="C1433">IFERROR(LOOKUP(2, 1/(coordinates!$A$2:$A$148&lt;=B1433)/(coordinates!$B$2:$B$148&gt;=B1433), coordinates!$C$2:$C$148), "-")</f>
        <v>EE7</v>
      </c>
      <c r="D1433" s="15" t="str">
        <f>IFERROR(LOOKUP(2, 1/(coordinates!$A$2:$A$148&lt;=$B1433)/(coordinates!$B$2:$B$148&gt;=$B1433), coordinates!$D$2:$D$148), "-")</f>
        <v>thymidine kinase</v>
      </c>
      <c r="E1433" s="15" t="str">
        <f>IFERROR(LOOKUP(2, 1/(coordinates!$A$2:$A$148&lt;=$B1433)/(coordinates!$B$2:$B$148&gt;=$B1433), coordinates!$E$2:$E$148), "-")</f>
        <v>EC_number 2.7.1.21; involved in nucleotide metabolism</v>
      </c>
      <c r="F1433" s="15" t="s">
        <v>518</v>
      </c>
      <c r="G1433" s="15" t="s">
        <v>519</v>
      </c>
      <c r="H1433" s="21" t="s">
        <v>520</v>
      </c>
      <c r="I1433" s="15" t="s">
        <v>18</v>
      </c>
      <c r="J1433" s="15">
        <v>89</v>
      </c>
      <c r="K1433" s="15">
        <v>0</v>
      </c>
      <c r="L1433" s="15">
        <v>89</v>
      </c>
      <c r="M1433" s="15">
        <v>58421</v>
      </c>
      <c r="N1433" s="15" t="str" cm="1">
        <f t="array" ref="N1433">IFERROR(LOOKUP(2, 1/(coordinates!$A$2:$A$148&lt;=M1433)/(coordinates!$B$2:$B$148&gt;=M1433), coordinates!$C$2:$C$148), "-")</f>
        <v>EE7</v>
      </c>
      <c r="O1433" s="15" t="s">
        <v>126</v>
      </c>
      <c r="P1433" s="15" t="s">
        <v>128</v>
      </c>
      <c r="Q1433" s="26">
        <v>60172</v>
      </c>
      <c r="R1433" s="15" t="s">
        <v>18</v>
      </c>
      <c r="S1433" s="15">
        <v>57</v>
      </c>
      <c r="T1433" s="15">
        <v>7</v>
      </c>
      <c r="U1433" s="15">
        <v>49</v>
      </c>
    </row>
    <row r="1434" spans="1:21" customFormat="1" x14ac:dyDescent="0.2">
      <c r="C1434" s="18"/>
      <c r="D1434" s="18"/>
      <c r="E1434" s="18"/>
      <c r="H1434" s="1"/>
      <c r="M1434">
        <v>58424</v>
      </c>
      <c r="N1434" t="str" cm="1">
        <f t="array" ref="N1434">IFERROR(LOOKUP(2, 1/(coordinates!$A$2:$A$148&lt;=M1434)/(coordinates!$B$2:$B$148&gt;=M1434), coordinates!$C$2:$C$148), "-")</f>
        <v>EE7</v>
      </c>
      <c r="O1434" t="s">
        <v>13</v>
      </c>
      <c r="P1434" t="s">
        <v>10</v>
      </c>
      <c r="Q1434" s="4">
        <v>39172</v>
      </c>
      <c r="R1434" t="s">
        <v>11</v>
      </c>
      <c r="S1434">
        <v>57</v>
      </c>
      <c r="T1434">
        <v>2</v>
      </c>
      <c r="U1434">
        <v>50</v>
      </c>
    </row>
    <row r="1435" spans="1:21" customFormat="1" x14ac:dyDescent="0.2">
      <c r="C1435" s="3"/>
      <c r="D1435" s="3"/>
      <c r="E1435" s="3"/>
      <c r="H1435" s="1"/>
      <c r="M1435">
        <v>58427</v>
      </c>
      <c r="N1435" t="str" cm="1">
        <f t="array" ref="N1435">IFERROR(LOOKUP(2, 1/(coordinates!$A$2:$A$148&lt;=M1435)/(coordinates!$B$2:$B$148&gt;=M1435), coordinates!$C$2:$C$148), "-")</f>
        <v>EE7</v>
      </c>
      <c r="O1435" t="s">
        <v>10</v>
      </c>
      <c r="P1435" t="s">
        <v>13</v>
      </c>
      <c r="Q1435" s="4">
        <v>31668</v>
      </c>
      <c r="R1435" t="s">
        <v>11</v>
      </c>
      <c r="S1435">
        <v>58</v>
      </c>
      <c r="T1435">
        <v>4</v>
      </c>
      <c r="U1435">
        <v>52</v>
      </c>
    </row>
    <row r="1436" spans="1:21" customFormat="1" x14ac:dyDescent="0.2">
      <c r="C1436" s="3"/>
      <c r="D1436" s="3"/>
      <c r="E1436" s="3"/>
      <c r="H1436" s="1"/>
      <c r="M1436">
        <v>58430</v>
      </c>
      <c r="N1436" t="str" cm="1">
        <f t="array" ref="N1436">IFERROR(LOOKUP(2, 1/(coordinates!$A$2:$A$148&lt;=M1436)/(coordinates!$B$2:$B$148&gt;=M1436), coordinates!$C$2:$C$148), "-")</f>
        <v>EE7</v>
      </c>
      <c r="O1436" t="s">
        <v>10</v>
      </c>
      <c r="P1436" t="s">
        <v>13</v>
      </c>
      <c r="Q1436" s="4">
        <v>41299</v>
      </c>
      <c r="R1436" t="s">
        <v>11</v>
      </c>
      <c r="S1436">
        <v>59</v>
      </c>
      <c r="T1436">
        <v>3</v>
      </c>
      <c r="U1436">
        <v>52</v>
      </c>
    </row>
    <row r="1437" spans="1:21" customFormat="1" x14ac:dyDescent="0.2">
      <c r="C1437" s="12"/>
      <c r="D1437" s="12"/>
      <c r="E1437" s="12"/>
      <c r="H1437" s="1"/>
      <c r="M1437">
        <v>58433</v>
      </c>
      <c r="N1437" t="str" cm="1">
        <f t="array" ref="N1437">IFERROR(LOOKUP(2, 1/(coordinates!$A$2:$A$148&lt;=M1437)/(coordinates!$B$2:$B$148&gt;=M1437), coordinates!$C$2:$C$148), "-")</f>
        <v>EE7</v>
      </c>
      <c r="O1437" t="s">
        <v>10</v>
      </c>
      <c r="P1437" t="s">
        <v>13</v>
      </c>
      <c r="Q1437" s="4">
        <v>39762</v>
      </c>
      <c r="R1437" t="s">
        <v>11</v>
      </c>
      <c r="S1437">
        <v>58</v>
      </c>
      <c r="T1437">
        <v>1</v>
      </c>
      <c r="U1437">
        <v>55</v>
      </c>
    </row>
    <row r="1438" spans="1:21" x14ac:dyDescent="0.2">
      <c r="A1438" s="15" t="s">
        <v>1251</v>
      </c>
      <c r="B1438" s="15">
        <v>58448</v>
      </c>
      <c r="C1438" s="15" t="str" cm="1">
        <f t="array" ref="C1438">IFERROR(LOOKUP(2, 1/(coordinates!$A$2:$A$148&lt;=B1438)/(coordinates!$B$2:$B$148&gt;=B1438), coordinates!$C$2:$C$148), "-")</f>
        <v>EE7</v>
      </c>
      <c r="D1438" s="15" t="str">
        <f>IFERROR(LOOKUP(2, 1/(coordinates!$A$2:$A$148&lt;=$B1438)/(coordinates!$B$2:$B$148&gt;=$B1438), coordinates!$D$2:$D$148), "-")</f>
        <v>thymidine kinase</v>
      </c>
      <c r="E1438" s="15" t="str">
        <f>IFERROR(LOOKUP(2, 1/(coordinates!$A$2:$A$148&lt;=$B1438)/(coordinates!$B$2:$B$148&gt;=$B1438), coordinates!$E$2:$E$148), "-")</f>
        <v>EC_number 2.7.1.21; involved in nucleotide metabolism</v>
      </c>
      <c r="F1438" s="15" t="s">
        <v>17</v>
      </c>
      <c r="G1438" s="15" t="s">
        <v>16</v>
      </c>
      <c r="H1438" s="21" t="s">
        <v>521</v>
      </c>
      <c r="I1438" s="15" t="s">
        <v>18</v>
      </c>
      <c r="J1438" s="15">
        <v>85</v>
      </c>
      <c r="K1438" s="15">
        <v>0</v>
      </c>
      <c r="L1438" s="15">
        <v>85</v>
      </c>
      <c r="M1438" s="15">
        <v>58448</v>
      </c>
      <c r="N1438" s="15" t="str" cm="1">
        <f t="array" ref="N1438">IFERROR(LOOKUP(2, 1/(coordinates!$A$2:$A$148&lt;=M1438)/(coordinates!$B$2:$B$148&gt;=M1438), coordinates!$C$2:$C$148), "-")</f>
        <v>EE7</v>
      </c>
      <c r="O1438" s="15" t="s">
        <v>17</v>
      </c>
      <c r="P1438" s="15" t="s">
        <v>16</v>
      </c>
      <c r="Q1438" s="26">
        <v>94544</v>
      </c>
      <c r="R1438" s="15" t="s">
        <v>18</v>
      </c>
      <c r="S1438" s="15">
        <v>57</v>
      </c>
      <c r="T1438" s="15">
        <v>0</v>
      </c>
      <c r="U1438" s="15">
        <v>57</v>
      </c>
    </row>
    <row r="1439" spans="1:21" x14ac:dyDescent="0.2">
      <c r="A1439" s="15" t="s">
        <v>1251</v>
      </c>
      <c r="B1439" s="15">
        <v>58463</v>
      </c>
      <c r="C1439" s="15" t="str" cm="1">
        <f t="array" ref="C1439">IFERROR(LOOKUP(2, 1/(coordinates!$A$2:$A$148&lt;=B1439)/(coordinates!$B$2:$B$148&gt;=B1439), coordinates!$C$2:$C$148), "-")</f>
        <v>EE7</v>
      </c>
      <c r="D1439" s="15" t="str">
        <f>IFERROR(LOOKUP(2, 1/(coordinates!$A$2:$A$148&lt;=$B1439)/(coordinates!$B$2:$B$148&gt;=$B1439), coordinates!$D$2:$D$148), "-")</f>
        <v>thymidine kinase</v>
      </c>
      <c r="E1439" s="15" t="str">
        <f>IFERROR(LOOKUP(2, 1/(coordinates!$A$2:$A$148&lt;=$B1439)/(coordinates!$B$2:$B$148&gt;=$B1439), coordinates!$E$2:$E$148), "-")</f>
        <v>EC_number 2.7.1.21; involved in nucleotide metabolism</v>
      </c>
      <c r="F1439" s="15" t="s">
        <v>10</v>
      </c>
      <c r="G1439" s="15" t="s">
        <v>13</v>
      </c>
      <c r="H1439" s="21" t="s">
        <v>522</v>
      </c>
      <c r="I1439" s="15" t="s">
        <v>11</v>
      </c>
      <c r="J1439" s="15">
        <v>84</v>
      </c>
      <c r="K1439" s="15">
        <v>0</v>
      </c>
      <c r="L1439" s="15">
        <v>84</v>
      </c>
      <c r="M1439" s="15">
        <v>58463</v>
      </c>
      <c r="N1439" s="15" t="str" cm="1">
        <f t="array" ref="N1439">IFERROR(LOOKUP(2, 1/(coordinates!$A$2:$A$148&lt;=M1439)/(coordinates!$B$2:$B$148&gt;=M1439), coordinates!$C$2:$C$148), "-")</f>
        <v>EE7</v>
      </c>
      <c r="O1439" s="15" t="s">
        <v>10</v>
      </c>
      <c r="P1439" s="15" t="s">
        <v>13</v>
      </c>
      <c r="Q1439" s="21" t="s">
        <v>523</v>
      </c>
      <c r="R1439" s="15" t="s">
        <v>11</v>
      </c>
      <c r="S1439" s="15">
        <v>57</v>
      </c>
      <c r="T1439" s="15">
        <v>0</v>
      </c>
      <c r="U1439" s="15">
        <v>42</v>
      </c>
    </row>
    <row r="1440" spans="1:21" x14ac:dyDescent="0.2">
      <c r="A1440" s="15" t="s">
        <v>1251</v>
      </c>
      <c r="B1440" s="15">
        <v>58469</v>
      </c>
      <c r="C1440" s="15" t="str" cm="1">
        <f t="array" ref="C1440">IFERROR(LOOKUP(2, 1/(coordinates!$A$2:$A$148&lt;=B1440)/(coordinates!$B$2:$B$148&gt;=B1440), coordinates!$C$2:$C$148), "-")</f>
        <v>EE7</v>
      </c>
      <c r="D1440" s="15" t="str">
        <f>IFERROR(LOOKUP(2, 1/(coordinates!$A$2:$A$148&lt;=$B1440)/(coordinates!$B$2:$B$148&gt;=$B1440), coordinates!$D$2:$D$148), "-")</f>
        <v>thymidine kinase</v>
      </c>
      <c r="E1440" s="15" t="str">
        <f>IFERROR(LOOKUP(2, 1/(coordinates!$A$2:$A$148&lt;=$B1440)/(coordinates!$B$2:$B$148&gt;=$B1440), coordinates!$E$2:$E$148), "-")</f>
        <v>EC_number 2.7.1.21; involved in nucleotide metabolism</v>
      </c>
      <c r="F1440" s="15" t="s">
        <v>474</v>
      </c>
      <c r="G1440" s="15" t="s">
        <v>126</v>
      </c>
      <c r="H1440" s="21" t="s">
        <v>524</v>
      </c>
      <c r="I1440" s="15" t="s">
        <v>18</v>
      </c>
      <c r="J1440" s="15">
        <v>68</v>
      </c>
      <c r="K1440" s="15">
        <v>0</v>
      </c>
      <c r="L1440" s="15">
        <v>67</v>
      </c>
      <c r="M1440" s="15">
        <v>58469</v>
      </c>
      <c r="N1440" s="15" t="str" cm="1">
        <f t="array" ref="N1440">IFERROR(LOOKUP(2, 1/(coordinates!$A$2:$A$148&lt;=M1440)/(coordinates!$B$2:$B$148&gt;=M1440), coordinates!$C$2:$C$148), "-")</f>
        <v>EE7</v>
      </c>
      <c r="O1440" s="15" t="s">
        <v>474</v>
      </c>
      <c r="P1440" s="15" t="s">
        <v>126</v>
      </c>
      <c r="Q1440" s="26">
        <v>84596</v>
      </c>
      <c r="R1440" s="15" t="s">
        <v>18</v>
      </c>
      <c r="S1440" s="15">
        <v>56</v>
      </c>
      <c r="T1440" s="15">
        <v>0</v>
      </c>
      <c r="U1440" s="15">
        <v>51</v>
      </c>
    </row>
    <row r="1441" spans="1:12" x14ac:dyDescent="0.2">
      <c r="A1441" s="23" t="s">
        <v>1296</v>
      </c>
      <c r="B1441" s="23">
        <v>58481</v>
      </c>
      <c r="C1441" s="15" t="str" cm="1">
        <f t="array" ref="C1441">IFERROR(LOOKUP(2, 1/(coordinates!$A$2:$A$148&lt;=B1441)/(coordinates!$B$2:$B$148&gt;=B1441), coordinates!$C$2:$C$148), "-")</f>
        <v>EE7</v>
      </c>
      <c r="D1441" s="15" t="str">
        <f>IFERROR(LOOKUP(2, 1/(coordinates!$A$2:$A$148&lt;=$B1441)/(coordinates!$B$2:$B$148&gt;=$B1441), coordinates!$D$2:$D$148), "-")</f>
        <v>thymidine kinase</v>
      </c>
      <c r="E1441" s="15" t="str">
        <f>IFERROR(LOOKUP(2, 1/(coordinates!$A$2:$A$148&lt;=$B1441)/(coordinates!$B$2:$B$148&gt;=$B1441), coordinates!$E$2:$E$148), "-")</f>
        <v>EC_number 2.7.1.21; involved in nucleotide metabolism</v>
      </c>
      <c r="F1441" s="23" t="s">
        <v>12</v>
      </c>
      <c r="G1441" s="23" t="s">
        <v>9</v>
      </c>
      <c r="H1441" s="25">
        <v>45171</v>
      </c>
      <c r="I1441" s="15" t="str">
        <f t="shared" ref="I1441:I1472" si="28">IF(AND(LEN(F1441)=LEN(G1441), LEN(F1441)=1), "snp", "complex")</f>
        <v>snp</v>
      </c>
      <c r="J1441" s="23">
        <v>57</v>
      </c>
      <c r="K1441" s="23">
        <v>1</v>
      </c>
      <c r="L1441" s="23">
        <v>50</v>
      </c>
    </row>
    <row r="1442" spans="1:12" x14ac:dyDescent="0.2">
      <c r="A1442" s="23" t="s">
        <v>1296</v>
      </c>
      <c r="B1442" s="23">
        <v>58486</v>
      </c>
      <c r="C1442" s="15" t="str" cm="1">
        <f t="array" ref="C1442">IFERROR(LOOKUP(2, 1/(coordinates!$A$2:$A$148&lt;=B1442)/(coordinates!$B$2:$B$148&gt;=B1442), coordinates!$C$2:$C$148), "-")</f>
        <v>EE7</v>
      </c>
      <c r="D1442" s="15" t="str">
        <f>IFERROR(LOOKUP(2, 1/(coordinates!$A$2:$A$148&lt;=$B1442)/(coordinates!$B$2:$B$148&gt;=$B1442), coordinates!$D$2:$D$148), "-")</f>
        <v>thymidine kinase</v>
      </c>
      <c r="E1442" s="15" t="str">
        <f>IFERROR(LOOKUP(2, 1/(coordinates!$A$2:$A$148&lt;=$B1442)/(coordinates!$B$2:$B$148&gt;=$B1442), coordinates!$E$2:$E$148), "-")</f>
        <v>EC_number 2.7.1.21; involved in nucleotide metabolism</v>
      </c>
      <c r="F1442" s="23" t="s">
        <v>16</v>
      </c>
      <c r="G1442" s="23" t="s">
        <v>128</v>
      </c>
      <c r="H1442" s="24" t="s">
        <v>1388</v>
      </c>
      <c r="I1442" s="15" t="str">
        <f t="shared" si="28"/>
        <v>complex</v>
      </c>
      <c r="J1442" s="23">
        <v>56</v>
      </c>
      <c r="K1442" s="23">
        <v>0</v>
      </c>
      <c r="L1442" s="23">
        <v>49</v>
      </c>
    </row>
    <row r="1443" spans="1:12" x14ac:dyDescent="0.2">
      <c r="A1443" s="23" t="s">
        <v>1296</v>
      </c>
      <c r="B1443" s="23">
        <v>58493</v>
      </c>
      <c r="C1443" s="15" t="str" cm="1">
        <f t="array" ref="C1443">IFERROR(LOOKUP(2, 1/(coordinates!$A$2:$A$148&lt;=B1443)/(coordinates!$B$2:$B$148&gt;=B1443), coordinates!$C$2:$C$148), "-")</f>
        <v>EE7</v>
      </c>
      <c r="D1443" s="15" t="str">
        <f>IFERROR(LOOKUP(2, 1/(coordinates!$A$2:$A$148&lt;=$B1443)/(coordinates!$B$2:$B$148&gt;=$B1443), coordinates!$D$2:$D$148), "-")</f>
        <v>thymidine kinase</v>
      </c>
      <c r="E1443" s="15" t="str">
        <f>IFERROR(LOOKUP(2, 1/(coordinates!$A$2:$A$148&lt;=$B1443)/(coordinates!$B$2:$B$148&gt;=$B1443), coordinates!$E$2:$E$148), "-")</f>
        <v>EC_number 2.7.1.21; involved in nucleotide metabolism</v>
      </c>
      <c r="F1443" s="23" t="s">
        <v>10</v>
      </c>
      <c r="G1443" s="23" t="s">
        <v>13</v>
      </c>
      <c r="H1443" s="25">
        <v>21504</v>
      </c>
      <c r="I1443" s="15" t="str">
        <f t="shared" si="28"/>
        <v>snp</v>
      </c>
      <c r="J1443" s="23">
        <v>56</v>
      </c>
      <c r="K1443" s="23">
        <v>5</v>
      </c>
      <c r="L1443" s="23">
        <v>47</v>
      </c>
    </row>
    <row r="1444" spans="1:12" x14ac:dyDescent="0.2">
      <c r="A1444" s="23" t="s">
        <v>1296</v>
      </c>
      <c r="B1444" s="23">
        <v>58497</v>
      </c>
      <c r="C1444" s="15" t="str" cm="1">
        <f t="array" ref="C1444">IFERROR(LOOKUP(2, 1/(coordinates!$A$2:$A$148&lt;=B1444)/(coordinates!$B$2:$B$148&gt;=B1444), coordinates!$C$2:$C$148), "-")</f>
        <v>EE7</v>
      </c>
      <c r="D1444" s="15" t="str">
        <f>IFERROR(LOOKUP(2, 1/(coordinates!$A$2:$A$148&lt;=$B1444)/(coordinates!$B$2:$B$148&gt;=$B1444), coordinates!$D$2:$D$148), "-")</f>
        <v>thymidine kinase</v>
      </c>
      <c r="E1444" s="15" t="str">
        <f>IFERROR(LOOKUP(2, 1/(coordinates!$A$2:$A$148&lt;=$B1444)/(coordinates!$B$2:$B$148&gt;=$B1444), coordinates!$E$2:$E$148), "-")</f>
        <v>EC_number 2.7.1.21; involved in nucleotide metabolism</v>
      </c>
      <c r="F1444" s="23" t="s">
        <v>12</v>
      </c>
      <c r="G1444" s="23" t="s">
        <v>9</v>
      </c>
      <c r="H1444" s="25">
        <v>43405</v>
      </c>
      <c r="I1444" s="15" t="str">
        <f t="shared" si="28"/>
        <v>snp</v>
      </c>
      <c r="J1444" s="23">
        <v>57</v>
      </c>
      <c r="K1444" s="23">
        <v>2</v>
      </c>
      <c r="L1444" s="23">
        <v>53</v>
      </c>
    </row>
    <row r="1445" spans="1:12" x14ac:dyDescent="0.2">
      <c r="A1445" s="23" t="s">
        <v>1296</v>
      </c>
      <c r="B1445" s="23">
        <v>58499</v>
      </c>
      <c r="C1445" s="15" t="str" cm="1">
        <f t="array" ref="C1445">IFERROR(LOOKUP(2, 1/(coordinates!$A$2:$A$148&lt;=B1445)/(coordinates!$B$2:$B$148&gt;=B1445), coordinates!$C$2:$C$148), "-")</f>
        <v>EE7</v>
      </c>
      <c r="D1445" s="15" t="str">
        <f>IFERROR(LOOKUP(2, 1/(coordinates!$A$2:$A$148&lt;=$B1445)/(coordinates!$B$2:$B$148&gt;=$B1445), coordinates!$D$2:$D$148), "-")</f>
        <v>thymidine kinase</v>
      </c>
      <c r="E1445" s="15" t="str">
        <f>IFERROR(LOOKUP(2, 1/(coordinates!$A$2:$A$148&lt;=$B1445)/(coordinates!$B$2:$B$148&gt;=$B1445), coordinates!$E$2:$E$148), "-")</f>
        <v>EC_number 2.7.1.21; involved in nucleotide metabolism</v>
      </c>
      <c r="F1445" s="23" t="s">
        <v>10</v>
      </c>
      <c r="G1445" s="23" t="s">
        <v>9</v>
      </c>
      <c r="H1445" s="25">
        <v>45913</v>
      </c>
      <c r="I1445" s="15" t="str">
        <f t="shared" si="28"/>
        <v>snp</v>
      </c>
      <c r="J1445" s="23">
        <v>56</v>
      </c>
      <c r="K1445" s="23">
        <v>0</v>
      </c>
      <c r="L1445" s="23">
        <v>54</v>
      </c>
    </row>
    <row r="1446" spans="1:12" x14ac:dyDescent="0.2">
      <c r="A1446" s="23" t="s">
        <v>1296</v>
      </c>
      <c r="B1446" s="23">
        <v>58516</v>
      </c>
      <c r="C1446" s="15" t="str" cm="1">
        <f t="array" ref="C1446">IFERROR(LOOKUP(2, 1/(coordinates!$A$2:$A$148&lt;=B1446)/(coordinates!$B$2:$B$148&gt;=B1446), coordinates!$C$2:$C$148), "-")</f>
        <v>EE7</v>
      </c>
      <c r="D1446" s="15" t="str">
        <f>IFERROR(LOOKUP(2, 1/(coordinates!$A$2:$A$148&lt;=$B1446)/(coordinates!$B$2:$B$148&gt;=$B1446), coordinates!$D$2:$D$148), "-")</f>
        <v>thymidine kinase</v>
      </c>
      <c r="E1446" s="15" t="str">
        <f>IFERROR(LOOKUP(2, 1/(coordinates!$A$2:$A$148&lt;=$B1446)/(coordinates!$B$2:$B$148&gt;=$B1446), coordinates!$E$2:$E$148), "-")</f>
        <v>EC_number 2.7.1.21; involved in nucleotide metabolism</v>
      </c>
      <c r="F1446" s="23" t="s">
        <v>10</v>
      </c>
      <c r="G1446" s="23" t="s">
        <v>9</v>
      </c>
      <c r="H1446" s="25">
        <v>49237</v>
      </c>
      <c r="I1446" s="15" t="str">
        <f t="shared" si="28"/>
        <v>snp</v>
      </c>
      <c r="J1446" s="23">
        <v>56</v>
      </c>
      <c r="K1446" s="23">
        <v>0</v>
      </c>
      <c r="L1446" s="23">
        <v>55</v>
      </c>
    </row>
    <row r="1447" spans="1:12" x14ac:dyDescent="0.2">
      <c r="A1447" s="23" t="s">
        <v>1296</v>
      </c>
      <c r="B1447" s="23">
        <v>58520</v>
      </c>
      <c r="C1447" s="15" t="str" cm="1">
        <f t="array" ref="C1447">IFERROR(LOOKUP(2, 1/(coordinates!$A$2:$A$148&lt;=B1447)/(coordinates!$B$2:$B$148&gt;=B1447), coordinates!$C$2:$C$148), "-")</f>
        <v>EE7</v>
      </c>
      <c r="D1447" s="15" t="str">
        <f>IFERROR(LOOKUP(2, 1/(coordinates!$A$2:$A$148&lt;=$B1447)/(coordinates!$B$2:$B$148&gt;=$B1447), coordinates!$D$2:$D$148), "-")</f>
        <v>thymidine kinase</v>
      </c>
      <c r="E1447" s="15" t="str">
        <f>IFERROR(LOOKUP(2, 1/(coordinates!$A$2:$A$148&lt;=$B1447)/(coordinates!$B$2:$B$148&gt;=$B1447), coordinates!$E$2:$E$148), "-")</f>
        <v>EC_number 2.7.1.21; involved in nucleotide metabolism</v>
      </c>
      <c r="F1447" s="23" t="s">
        <v>9</v>
      </c>
      <c r="G1447" s="23" t="s">
        <v>13</v>
      </c>
      <c r="H1447" s="25">
        <v>46449</v>
      </c>
      <c r="I1447" s="15" t="str">
        <f t="shared" si="28"/>
        <v>snp</v>
      </c>
      <c r="J1447" s="23">
        <v>57</v>
      </c>
      <c r="K1447" s="23">
        <v>1</v>
      </c>
      <c r="L1447" s="23">
        <v>55</v>
      </c>
    </row>
    <row r="1448" spans="1:12" x14ac:dyDescent="0.2">
      <c r="A1448" s="23" t="s">
        <v>1296</v>
      </c>
      <c r="B1448" s="23">
        <v>58523</v>
      </c>
      <c r="C1448" s="15" t="str" cm="1">
        <f t="array" ref="C1448">IFERROR(LOOKUP(2, 1/(coordinates!$A$2:$A$148&lt;=B1448)/(coordinates!$B$2:$B$148&gt;=B1448), coordinates!$C$2:$C$148), "-")</f>
        <v>EE7</v>
      </c>
      <c r="D1448" s="15" t="str">
        <f>IFERROR(LOOKUP(2, 1/(coordinates!$A$2:$A$148&lt;=$B1448)/(coordinates!$B$2:$B$148&gt;=$B1448), coordinates!$D$2:$D$148), "-")</f>
        <v>thymidine kinase</v>
      </c>
      <c r="E1448" s="15" t="str">
        <f>IFERROR(LOOKUP(2, 1/(coordinates!$A$2:$A$148&lt;=$B1448)/(coordinates!$B$2:$B$148&gt;=$B1448), coordinates!$E$2:$E$148), "-")</f>
        <v>EC_number 2.7.1.21; involved in nucleotide metabolism</v>
      </c>
      <c r="F1448" s="23" t="s">
        <v>9</v>
      </c>
      <c r="G1448" s="23" t="s">
        <v>12</v>
      </c>
      <c r="H1448" s="24" t="s">
        <v>1389</v>
      </c>
      <c r="I1448" s="15" t="str">
        <f t="shared" si="28"/>
        <v>snp</v>
      </c>
      <c r="J1448" s="23">
        <v>56</v>
      </c>
      <c r="K1448" s="23">
        <v>3</v>
      </c>
      <c r="L1448" s="23">
        <v>53</v>
      </c>
    </row>
    <row r="1449" spans="1:12" x14ac:dyDescent="0.2">
      <c r="A1449" s="23" t="s">
        <v>1296</v>
      </c>
      <c r="B1449" s="23">
        <v>58527</v>
      </c>
      <c r="C1449" s="15" t="str" cm="1">
        <f t="array" ref="C1449">IFERROR(LOOKUP(2, 1/(coordinates!$A$2:$A$148&lt;=B1449)/(coordinates!$B$2:$B$148&gt;=B1449), coordinates!$C$2:$C$148), "-")</f>
        <v>EE7</v>
      </c>
      <c r="D1449" s="15" t="str">
        <f>IFERROR(LOOKUP(2, 1/(coordinates!$A$2:$A$148&lt;=$B1449)/(coordinates!$B$2:$B$148&gt;=$B1449), coordinates!$D$2:$D$148), "-")</f>
        <v>thymidine kinase</v>
      </c>
      <c r="E1449" s="15" t="str">
        <f>IFERROR(LOOKUP(2, 1/(coordinates!$A$2:$A$148&lt;=$B1449)/(coordinates!$B$2:$B$148&gt;=$B1449), coordinates!$E$2:$E$148), "-")</f>
        <v>EC_number 2.7.1.21; involved in nucleotide metabolism</v>
      </c>
      <c r="F1449" s="23" t="s">
        <v>33</v>
      </c>
      <c r="G1449" s="23" t="s">
        <v>17</v>
      </c>
      <c r="H1449" s="25">
        <v>81444</v>
      </c>
      <c r="I1449" s="15" t="str">
        <f t="shared" si="28"/>
        <v>complex</v>
      </c>
      <c r="J1449" s="23">
        <v>56</v>
      </c>
      <c r="K1449" s="23">
        <v>1</v>
      </c>
      <c r="L1449" s="23">
        <v>45</v>
      </c>
    </row>
    <row r="1450" spans="1:12" x14ac:dyDescent="0.2">
      <c r="A1450" s="23" t="s">
        <v>1296</v>
      </c>
      <c r="B1450" s="23">
        <v>58535</v>
      </c>
      <c r="C1450" s="15" t="str" cm="1">
        <f t="array" ref="C1450">IFERROR(LOOKUP(2, 1/(coordinates!$A$2:$A$148&lt;=B1450)/(coordinates!$B$2:$B$148&gt;=B1450), coordinates!$C$2:$C$148), "-")</f>
        <v>EE7</v>
      </c>
      <c r="D1450" s="15" t="str">
        <f>IFERROR(LOOKUP(2, 1/(coordinates!$A$2:$A$148&lt;=$B1450)/(coordinates!$B$2:$B$148&gt;=$B1450), coordinates!$D$2:$D$148), "-")</f>
        <v>thymidine kinase</v>
      </c>
      <c r="E1450" s="15" t="str">
        <f>IFERROR(LOOKUP(2, 1/(coordinates!$A$2:$A$148&lt;=$B1450)/(coordinates!$B$2:$B$148&gt;=$B1450), coordinates!$E$2:$E$148), "-")</f>
        <v>EC_number 2.7.1.21; involved in nucleotide metabolism</v>
      </c>
      <c r="F1450" s="23" t="s">
        <v>9</v>
      </c>
      <c r="G1450" s="23" t="s">
        <v>12</v>
      </c>
      <c r="H1450" s="25">
        <v>32292</v>
      </c>
      <c r="I1450" s="15" t="str">
        <f t="shared" si="28"/>
        <v>snp</v>
      </c>
      <c r="J1450" s="23">
        <v>57</v>
      </c>
      <c r="K1450" s="23">
        <v>3</v>
      </c>
      <c r="L1450" s="23">
        <v>49</v>
      </c>
    </row>
    <row r="1451" spans="1:12" x14ac:dyDescent="0.2">
      <c r="A1451" s="23" t="s">
        <v>1296</v>
      </c>
      <c r="B1451" s="23">
        <v>58543</v>
      </c>
      <c r="C1451" s="15" t="str" cm="1">
        <f t="array" ref="C1451">IFERROR(LOOKUP(2, 1/(coordinates!$A$2:$A$148&lt;=B1451)/(coordinates!$B$2:$B$148&gt;=B1451), coordinates!$C$2:$C$148), "-")</f>
        <v>EE7</v>
      </c>
      <c r="D1451" s="15" t="str">
        <f>IFERROR(LOOKUP(2, 1/(coordinates!$A$2:$A$148&lt;=$B1451)/(coordinates!$B$2:$B$148&gt;=$B1451), coordinates!$D$2:$D$148), "-")</f>
        <v>thymidine kinase</v>
      </c>
      <c r="E1451" s="15" t="str">
        <f>IFERROR(LOOKUP(2, 1/(coordinates!$A$2:$A$148&lt;=$B1451)/(coordinates!$B$2:$B$148&gt;=$B1451), coordinates!$E$2:$E$148), "-")</f>
        <v>EC_number 2.7.1.21; involved in nucleotide metabolism</v>
      </c>
      <c r="F1451" s="23" t="s">
        <v>12</v>
      </c>
      <c r="G1451" s="23" t="s">
        <v>9</v>
      </c>
      <c r="H1451" s="24" t="s">
        <v>1255</v>
      </c>
      <c r="I1451" s="15" t="str">
        <f t="shared" si="28"/>
        <v>snp</v>
      </c>
      <c r="J1451" s="23">
        <v>55</v>
      </c>
      <c r="K1451" s="23">
        <v>0</v>
      </c>
      <c r="L1451" s="23">
        <v>52</v>
      </c>
    </row>
    <row r="1452" spans="1:12" x14ac:dyDescent="0.2">
      <c r="A1452" s="23" t="s">
        <v>1296</v>
      </c>
      <c r="B1452" s="23">
        <v>58547</v>
      </c>
      <c r="C1452" s="15" t="str" cm="1">
        <f t="array" ref="C1452">IFERROR(LOOKUP(2, 1/(coordinates!$A$2:$A$148&lt;=B1452)/(coordinates!$B$2:$B$148&gt;=B1452), coordinates!$C$2:$C$148), "-")</f>
        <v>EE7</v>
      </c>
      <c r="D1452" s="15" t="str">
        <f>IFERROR(LOOKUP(2, 1/(coordinates!$A$2:$A$148&lt;=$B1452)/(coordinates!$B$2:$B$148&gt;=$B1452), coordinates!$D$2:$D$148), "-")</f>
        <v>thymidine kinase</v>
      </c>
      <c r="E1452" s="15" t="str">
        <f>IFERROR(LOOKUP(2, 1/(coordinates!$A$2:$A$148&lt;=$B1452)/(coordinates!$B$2:$B$148&gt;=$B1452), coordinates!$E$2:$E$148), "-")</f>
        <v>EC_number 2.7.1.21; involved in nucleotide metabolism</v>
      </c>
      <c r="F1452" s="23" t="s">
        <v>12</v>
      </c>
      <c r="G1452" s="23" t="s">
        <v>9</v>
      </c>
      <c r="H1452" s="25">
        <v>25254</v>
      </c>
      <c r="I1452" s="15" t="str">
        <f t="shared" si="28"/>
        <v>snp</v>
      </c>
      <c r="J1452" s="23">
        <v>55</v>
      </c>
      <c r="K1452" s="23">
        <v>2</v>
      </c>
      <c r="L1452" s="23">
        <v>47</v>
      </c>
    </row>
    <row r="1453" spans="1:12" x14ac:dyDescent="0.2">
      <c r="A1453" s="23" t="s">
        <v>1296</v>
      </c>
      <c r="B1453" s="23">
        <v>58560</v>
      </c>
      <c r="C1453" s="15" t="str" cm="1">
        <f t="array" ref="C1453">IFERROR(LOOKUP(2, 1/(coordinates!$A$2:$A$148&lt;=B1453)/(coordinates!$B$2:$B$148&gt;=B1453), coordinates!$C$2:$C$148), "-")</f>
        <v>EE7</v>
      </c>
      <c r="D1453" s="15" t="str">
        <f>IFERROR(LOOKUP(2, 1/(coordinates!$A$2:$A$148&lt;=$B1453)/(coordinates!$B$2:$B$148&gt;=$B1453), coordinates!$D$2:$D$148), "-")</f>
        <v>thymidine kinase</v>
      </c>
      <c r="E1453" s="15" t="str">
        <f>IFERROR(LOOKUP(2, 1/(coordinates!$A$2:$A$148&lt;=$B1453)/(coordinates!$B$2:$B$148&gt;=$B1453), coordinates!$E$2:$E$148), "-")</f>
        <v>EC_number 2.7.1.21; involved in nucleotide metabolism</v>
      </c>
      <c r="F1453" s="23" t="s">
        <v>12</v>
      </c>
      <c r="G1453" s="23" t="s">
        <v>9</v>
      </c>
      <c r="H1453" s="24" t="s">
        <v>1256</v>
      </c>
      <c r="I1453" s="15" t="str">
        <f t="shared" si="28"/>
        <v>snp</v>
      </c>
      <c r="J1453" s="23">
        <v>52</v>
      </c>
      <c r="K1453" s="23">
        <v>1</v>
      </c>
      <c r="L1453" s="23">
        <v>49</v>
      </c>
    </row>
    <row r="1454" spans="1:12" x14ac:dyDescent="0.2">
      <c r="A1454" s="23" t="s">
        <v>1296</v>
      </c>
      <c r="B1454" s="23">
        <v>58568</v>
      </c>
      <c r="C1454" s="15" t="str" cm="1">
        <f t="array" ref="C1454">IFERROR(LOOKUP(2, 1/(coordinates!$A$2:$A$148&lt;=B1454)/(coordinates!$B$2:$B$148&gt;=B1454), coordinates!$C$2:$C$148), "-")</f>
        <v>EE7</v>
      </c>
      <c r="D1454" s="15" t="str">
        <f>IFERROR(LOOKUP(2, 1/(coordinates!$A$2:$A$148&lt;=$B1454)/(coordinates!$B$2:$B$148&gt;=$B1454), coordinates!$D$2:$D$148), "-")</f>
        <v>thymidine kinase</v>
      </c>
      <c r="E1454" s="15" t="str">
        <f>IFERROR(LOOKUP(2, 1/(coordinates!$A$2:$A$148&lt;=$B1454)/(coordinates!$B$2:$B$148&gt;=$B1454), coordinates!$E$2:$E$148), "-")</f>
        <v>EC_number 2.7.1.21; involved in nucleotide metabolism</v>
      </c>
      <c r="F1454" s="23" t="s">
        <v>10</v>
      </c>
      <c r="G1454" s="23" t="s">
        <v>13</v>
      </c>
      <c r="H1454" s="25">
        <v>45381</v>
      </c>
      <c r="I1454" s="15" t="str">
        <f t="shared" si="28"/>
        <v>snp</v>
      </c>
      <c r="J1454" s="23">
        <v>49</v>
      </c>
      <c r="K1454" s="23">
        <v>1</v>
      </c>
      <c r="L1454" s="23">
        <v>47</v>
      </c>
    </row>
    <row r="1455" spans="1:12" x14ac:dyDescent="0.2">
      <c r="A1455" s="23" t="s">
        <v>1296</v>
      </c>
      <c r="B1455" s="23">
        <v>58571</v>
      </c>
      <c r="C1455" s="15" t="str" cm="1">
        <f t="array" ref="C1455">IFERROR(LOOKUP(2, 1/(coordinates!$A$2:$A$148&lt;=B1455)/(coordinates!$B$2:$B$148&gt;=B1455), coordinates!$C$2:$C$148), "-")</f>
        <v>EE7</v>
      </c>
      <c r="D1455" s="15" t="str">
        <f>IFERROR(LOOKUP(2, 1/(coordinates!$A$2:$A$148&lt;=$B1455)/(coordinates!$B$2:$B$148&gt;=$B1455), coordinates!$D$2:$D$148), "-")</f>
        <v>thymidine kinase</v>
      </c>
      <c r="E1455" s="15" t="str">
        <f>IFERROR(LOOKUP(2, 1/(coordinates!$A$2:$A$148&lt;=$B1455)/(coordinates!$B$2:$B$148&gt;=$B1455), coordinates!$E$2:$E$148), "-")</f>
        <v>EC_number 2.7.1.21; involved in nucleotide metabolism</v>
      </c>
      <c r="F1455" s="23" t="s">
        <v>12</v>
      </c>
      <c r="G1455" s="23" t="s">
        <v>9</v>
      </c>
      <c r="H1455" s="25">
        <v>49743</v>
      </c>
      <c r="I1455" s="15" t="str">
        <f t="shared" si="28"/>
        <v>snp</v>
      </c>
      <c r="J1455" s="23">
        <v>49</v>
      </c>
      <c r="K1455" s="23">
        <v>1</v>
      </c>
      <c r="L1455" s="23">
        <v>48</v>
      </c>
    </row>
    <row r="1456" spans="1:12" x14ac:dyDescent="0.2">
      <c r="A1456" s="23" t="s">
        <v>1296</v>
      </c>
      <c r="B1456" s="23">
        <v>58577</v>
      </c>
      <c r="C1456" s="15" t="str" cm="1">
        <f t="array" ref="C1456">IFERROR(LOOKUP(2, 1/(coordinates!$A$2:$A$148&lt;=B1456)/(coordinates!$B$2:$B$148&gt;=B1456), coordinates!$C$2:$C$148), "-")</f>
        <v>EE7</v>
      </c>
      <c r="D1456" s="15" t="str">
        <f>IFERROR(LOOKUP(2, 1/(coordinates!$A$2:$A$148&lt;=$B1456)/(coordinates!$B$2:$B$148&gt;=$B1456), coordinates!$D$2:$D$148), "-")</f>
        <v>thymidine kinase</v>
      </c>
      <c r="E1456" s="15" t="str">
        <f>IFERROR(LOOKUP(2, 1/(coordinates!$A$2:$A$148&lt;=$B1456)/(coordinates!$B$2:$B$148&gt;=$B1456), coordinates!$E$2:$E$148), "-")</f>
        <v>EC_number 2.7.1.21; involved in nucleotide metabolism</v>
      </c>
      <c r="F1456" s="23" t="s">
        <v>12</v>
      </c>
      <c r="G1456" s="23" t="s">
        <v>9</v>
      </c>
      <c r="H1456" s="25">
        <v>30457</v>
      </c>
      <c r="I1456" s="15" t="str">
        <f t="shared" si="28"/>
        <v>snp</v>
      </c>
      <c r="J1456" s="23">
        <v>48</v>
      </c>
      <c r="K1456" s="23">
        <v>0</v>
      </c>
      <c r="L1456" s="23">
        <v>41</v>
      </c>
    </row>
    <row r="1457" spans="1:12" x14ac:dyDescent="0.2">
      <c r="A1457" s="23" t="s">
        <v>1296</v>
      </c>
      <c r="B1457" s="23">
        <v>58580</v>
      </c>
      <c r="C1457" s="15" t="str" cm="1">
        <f t="array" ref="C1457">IFERROR(LOOKUP(2, 1/(coordinates!$A$2:$A$148&lt;=B1457)/(coordinates!$B$2:$B$148&gt;=B1457), coordinates!$C$2:$C$148), "-")</f>
        <v>EE7</v>
      </c>
      <c r="D1457" s="15" t="str">
        <f>IFERROR(LOOKUP(2, 1/(coordinates!$A$2:$A$148&lt;=$B1457)/(coordinates!$B$2:$B$148&gt;=$B1457), coordinates!$D$2:$D$148), "-")</f>
        <v>thymidine kinase</v>
      </c>
      <c r="E1457" s="15" t="str">
        <f>IFERROR(LOOKUP(2, 1/(coordinates!$A$2:$A$148&lt;=$B1457)/(coordinates!$B$2:$B$148&gt;=$B1457), coordinates!$E$2:$E$148), "-")</f>
        <v>EC_number 2.7.1.21; involved in nucleotide metabolism</v>
      </c>
      <c r="F1457" s="23" t="s">
        <v>9</v>
      </c>
      <c r="G1457" s="23" t="s">
        <v>12</v>
      </c>
      <c r="H1457" s="25">
        <v>41441</v>
      </c>
      <c r="I1457" s="15" t="str">
        <f t="shared" si="28"/>
        <v>snp</v>
      </c>
      <c r="J1457" s="23">
        <v>49</v>
      </c>
      <c r="K1457" s="23">
        <v>2</v>
      </c>
      <c r="L1457" s="23">
        <v>45</v>
      </c>
    </row>
    <row r="1458" spans="1:12" x14ac:dyDescent="0.2">
      <c r="A1458" s="23" t="s">
        <v>1296</v>
      </c>
      <c r="B1458" s="23">
        <v>58586</v>
      </c>
      <c r="C1458" s="15" t="str" cm="1">
        <f t="array" ref="C1458">IFERROR(LOOKUP(2, 1/(coordinates!$A$2:$A$148&lt;=B1458)/(coordinates!$B$2:$B$148&gt;=B1458), coordinates!$C$2:$C$148), "-")</f>
        <v>EE7</v>
      </c>
      <c r="D1458" s="15" t="str">
        <f>IFERROR(LOOKUP(2, 1/(coordinates!$A$2:$A$148&lt;=$B1458)/(coordinates!$B$2:$B$148&gt;=$B1458), coordinates!$D$2:$D$148), "-")</f>
        <v>thymidine kinase</v>
      </c>
      <c r="E1458" s="15" t="str">
        <f>IFERROR(LOOKUP(2, 1/(coordinates!$A$2:$A$148&lt;=$B1458)/(coordinates!$B$2:$B$148&gt;=$B1458), coordinates!$E$2:$E$148), "-")</f>
        <v>EC_number 2.7.1.21; involved in nucleotide metabolism</v>
      </c>
      <c r="F1458" s="23" t="s">
        <v>13</v>
      </c>
      <c r="G1458" s="23" t="s">
        <v>10</v>
      </c>
      <c r="H1458" s="25">
        <v>36507</v>
      </c>
      <c r="I1458" s="15" t="str">
        <f t="shared" si="28"/>
        <v>snp</v>
      </c>
      <c r="J1458" s="23">
        <v>47</v>
      </c>
      <c r="K1458" s="23">
        <v>5</v>
      </c>
      <c r="L1458" s="23">
        <v>41</v>
      </c>
    </row>
    <row r="1459" spans="1:12" x14ac:dyDescent="0.2">
      <c r="A1459" s="23" t="s">
        <v>1296</v>
      </c>
      <c r="B1459" s="23">
        <v>58590</v>
      </c>
      <c r="C1459" s="15" t="str" cm="1">
        <f t="array" ref="C1459">IFERROR(LOOKUP(2, 1/(coordinates!$A$2:$A$148&lt;=B1459)/(coordinates!$B$2:$B$148&gt;=B1459), coordinates!$C$2:$C$148), "-")</f>
        <v>EE7</v>
      </c>
      <c r="D1459" s="15" t="str">
        <f>IFERROR(LOOKUP(2, 1/(coordinates!$A$2:$A$148&lt;=$B1459)/(coordinates!$B$2:$B$148&gt;=$B1459), coordinates!$D$2:$D$148), "-")</f>
        <v>thymidine kinase</v>
      </c>
      <c r="E1459" s="15" t="str">
        <f>IFERROR(LOOKUP(2, 1/(coordinates!$A$2:$A$148&lt;=$B1459)/(coordinates!$B$2:$B$148&gt;=$B1459), coordinates!$E$2:$E$148), "-")</f>
        <v>EC_number 2.7.1.21; involved in nucleotide metabolism</v>
      </c>
      <c r="F1459" s="23" t="s">
        <v>1198</v>
      </c>
      <c r="G1459" s="23" t="s">
        <v>1273</v>
      </c>
      <c r="H1459" s="25">
        <v>43607</v>
      </c>
      <c r="I1459" s="15" t="str">
        <f t="shared" si="28"/>
        <v>complex</v>
      </c>
      <c r="J1459" s="23">
        <v>47</v>
      </c>
      <c r="K1459" s="23">
        <v>28</v>
      </c>
      <c r="L1459" s="23">
        <v>18</v>
      </c>
    </row>
    <row r="1460" spans="1:12" x14ac:dyDescent="0.2">
      <c r="A1460" s="23" t="s">
        <v>1296</v>
      </c>
      <c r="B1460" s="23">
        <v>58597</v>
      </c>
      <c r="C1460" s="15" t="str" cm="1">
        <f t="array" ref="C1460">IFERROR(LOOKUP(2, 1/(coordinates!$A$2:$A$148&lt;=B1460)/(coordinates!$B$2:$B$148&gt;=B1460), coordinates!$C$2:$C$148), "-")</f>
        <v>EE7</v>
      </c>
      <c r="D1460" s="15" t="str">
        <f>IFERROR(LOOKUP(2, 1/(coordinates!$A$2:$A$148&lt;=$B1460)/(coordinates!$B$2:$B$148&gt;=$B1460), coordinates!$D$2:$D$148), "-")</f>
        <v>thymidine kinase</v>
      </c>
      <c r="E1460" s="15" t="str">
        <f>IFERROR(LOOKUP(2, 1/(coordinates!$A$2:$A$148&lt;=$B1460)/(coordinates!$B$2:$B$148&gt;=$B1460), coordinates!$E$2:$E$148), "-")</f>
        <v>EC_number 2.7.1.21; involved in nucleotide metabolism</v>
      </c>
      <c r="F1460" s="23" t="s">
        <v>10</v>
      </c>
      <c r="G1460" s="23" t="s">
        <v>9</v>
      </c>
      <c r="H1460" s="24" t="s">
        <v>1390</v>
      </c>
      <c r="I1460" s="15" t="str">
        <f t="shared" si="28"/>
        <v>snp</v>
      </c>
      <c r="J1460" s="23">
        <v>47</v>
      </c>
      <c r="K1460" s="23">
        <v>3</v>
      </c>
      <c r="L1460" s="23">
        <v>27</v>
      </c>
    </row>
    <row r="1461" spans="1:12" x14ac:dyDescent="0.2">
      <c r="A1461" s="23" t="s">
        <v>1296</v>
      </c>
      <c r="B1461" s="23">
        <v>58604</v>
      </c>
      <c r="C1461" s="15" t="str" cm="1">
        <f t="array" ref="C1461">IFERROR(LOOKUP(2, 1/(coordinates!$A$2:$A$148&lt;=B1461)/(coordinates!$B$2:$B$148&gt;=B1461), coordinates!$C$2:$C$148), "-")</f>
        <v>EE7</v>
      </c>
      <c r="D1461" s="15" t="str">
        <f>IFERROR(LOOKUP(2, 1/(coordinates!$A$2:$A$148&lt;=$B1461)/(coordinates!$B$2:$B$148&gt;=$B1461), coordinates!$D$2:$D$148), "-")</f>
        <v>thymidine kinase</v>
      </c>
      <c r="E1461" s="15" t="str">
        <f>IFERROR(LOOKUP(2, 1/(coordinates!$A$2:$A$148&lt;=$B1461)/(coordinates!$B$2:$B$148&gt;=$B1461), coordinates!$E$2:$E$148), "-")</f>
        <v>EC_number 2.7.1.21; involved in nucleotide metabolism</v>
      </c>
      <c r="F1461" s="23" t="s">
        <v>12</v>
      </c>
      <c r="G1461" s="23" t="s">
        <v>9</v>
      </c>
      <c r="H1461" s="25">
        <v>42424</v>
      </c>
      <c r="I1461" s="15" t="str">
        <f t="shared" si="28"/>
        <v>snp</v>
      </c>
      <c r="J1461" s="23">
        <v>45</v>
      </c>
      <c r="K1461" s="23">
        <v>1</v>
      </c>
      <c r="L1461" s="23">
        <v>42</v>
      </c>
    </row>
    <row r="1462" spans="1:12" x14ac:dyDescent="0.2">
      <c r="A1462" s="23" t="s">
        <v>1296</v>
      </c>
      <c r="B1462" s="23">
        <v>58607</v>
      </c>
      <c r="C1462" s="15" t="str" cm="1">
        <f t="array" ref="C1462">IFERROR(LOOKUP(2, 1/(coordinates!$A$2:$A$148&lt;=B1462)/(coordinates!$B$2:$B$148&gt;=B1462), coordinates!$C$2:$C$148), "-")</f>
        <v>EE7</v>
      </c>
      <c r="D1462" s="15" t="str">
        <f>IFERROR(LOOKUP(2, 1/(coordinates!$A$2:$A$148&lt;=$B1462)/(coordinates!$B$2:$B$148&gt;=$B1462), coordinates!$D$2:$D$148), "-")</f>
        <v>thymidine kinase</v>
      </c>
      <c r="E1462" s="15" t="str">
        <f>IFERROR(LOOKUP(2, 1/(coordinates!$A$2:$A$148&lt;=$B1462)/(coordinates!$B$2:$B$148&gt;=$B1462), coordinates!$E$2:$E$148), "-")</f>
        <v>EC_number 2.7.1.21; involved in nucleotide metabolism</v>
      </c>
      <c r="F1462" s="23" t="s">
        <v>10</v>
      </c>
      <c r="G1462" s="23" t="s">
        <v>13</v>
      </c>
      <c r="H1462" s="25">
        <v>37442</v>
      </c>
      <c r="I1462" s="15" t="str">
        <f t="shared" si="28"/>
        <v>snp</v>
      </c>
      <c r="J1462" s="23">
        <v>45</v>
      </c>
      <c r="K1462" s="23">
        <v>2</v>
      </c>
      <c r="L1462" s="23">
        <v>43</v>
      </c>
    </row>
    <row r="1463" spans="1:12" x14ac:dyDescent="0.2">
      <c r="A1463" s="23" t="s">
        <v>1296</v>
      </c>
      <c r="B1463" s="23">
        <v>58619</v>
      </c>
      <c r="C1463" s="15" t="str" cm="1">
        <f t="array" ref="C1463">IFERROR(LOOKUP(2, 1/(coordinates!$A$2:$A$148&lt;=B1463)/(coordinates!$B$2:$B$148&gt;=B1463), coordinates!$C$2:$C$148), "-")</f>
        <v>EE7</v>
      </c>
      <c r="D1463" s="15" t="str">
        <f>IFERROR(LOOKUP(2, 1/(coordinates!$A$2:$A$148&lt;=$B1463)/(coordinates!$B$2:$B$148&gt;=$B1463), coordinates!$D$2:$D$148), "-")</f>
        <v>thymidine kinase</v>
      </c>
      <c r="E1463" s="15" t="str">
        <f>IFERROR(LOOKUP(2, 1/(coordinates!$A$2:$A$148&lt;=$B1463)/(coordinates!$B$2:$B$148&gt;=$B1463), coordinates!$E$2:$E$148), "-")</f>
        <v>EC_number 2.7.1.21; involved in nucleotide metabolism</v>
      </c>
      <c r="F1463" s="23" t="s">
        <v>10</v>
      </c>
      <c r="G1463" s="23" t="s">
        <v>13</v>
      </c>
      <c r="H1463" s="25">
        <v>33242</v>
      </c>
      <c r="I1463" s="15" t="str">
        <f t="shared" si="28"/>
        <v>snp</v>
      </c>
      <c r="J1463" s="23">
        <v>45</v>
      </c>
      <c r="K1463" s="23">
        <v>3</v>
      </c>
      <c r="L1463" s="23">
        <v>42</v>
      </c>
    </row>
    <row r="1464" spans="1:12" x14ac:dyDescent="0.2">
      <c r="A1464" s="23" t="s">
        <v>1296</v>
      </c>
      <c r="B1464" s="23">
        <v>58622</v>
      </c>
      <c r="C1464" s="15" t="str" cm="1">
        <f t="array" ref="C1464">IFERROR(LOOKUP(2, 1/(coordinates!$A$2:$A$148&lt;=B1464)/(coordinates!$B$2:$B$148&gt;=B1464), coordinates!$C$2:$C$148), "-")</f>
        <v>EE7</v>
      </c>
      <c r="D1464" s="15" t="str">
        <f>IFERROR(LOOKUP(2, 1/(coordinates!$A$2:$A$148&lt;=$B1464)/(coordinates!$B$2:$B$148&gt;=$B1464), coordinates!$D$2:$D$148), "-")</f>
        <v>thymidine kinase</v>
      </c>
      <c r="E1464" s="15" t="str">
        <f>IFERROR(LOOKUP(2, 1/(coordinates!$A$2:$A$148&lt;=$B1464)/(coordinates!$B$2:$B$148&gt;=$B1464), coordinates!$E$2:$E$148), "-")</f>
        <v>EC_number 2.7.1.21; involved in nucleotide metabolism</v>
      </c>
      <c r="F1464" s="23" t="s">
        <v>13</v>
      </c>
      <c r="G1464" s="23" t="s">
        <v>10</v>
      </c>
      <c r="H1464" s="24" t="s">
        <v>742</v>
      </c>
      <c r="I1464" s="15" t="str">
        <f t="shared" si="28"/>
        <v>snp</v>
      </c>
      <c r="J1464" s="23">
        <v>45</v>
      </c>
      <c r="K1464" s="23">
        <v>4</v>
      </c>
      <c r="L1464" s="23">
        <v>40</v>
      </c>
    </row>
    <row r="1465" spans="1:12" x14ac:dyDescent="0.2">
      <c r="A1465" s="23" t="s">
        <v>1296</v>
      </c>
      <c r="B1465" s="23">
        <v>58625</v>
      </c>
      <c r="C1465" s="15" t="str" cm="1">
        <f t="array" ref="C1465">IFERROR(LOOKUP(2, 1/(coordinates!$A$2:$A$148&lt;=B1465)/(coordinates!$B$2:$B$148&gt;=B1465), coordinates!$C$2:$C$148), "-")</f>
        <v>EE7</v>
      </c>
      <c r="D1465" s="15" t="str">
        <f>IFERROR(LOOKUP(2, 1/(coordinates!$A$2:$A$148&lt;=$B1465)/(coordinates!$B$2:$B$148&gt;=$B1465), coordinates!$D$2:$D$148), "-")</f>
        <v>thymidine kinase</v>
      </c>
      <c r="E1465" s="15" t="str">
        <f>IFERROR(LOOKUP(2, 1/(coordinates!$A$2:$A$148&lt;=$B1465)/(coordinates!$B$2:$B$148&gt;=$B1465), coordinates!$E$2:$E$148), "-")</f>
        <v>EC_number 2.7.1.21; involved in nucleotide metabolism</v>
      </c>
      <c r="F1465" s="23" t="s">
        <v>12</v>
      </c>
      <c r="G1465" s="23" t="s">
        <v>9</v>
      </c>
      <c r="H1465" s="25">
        <v>50486</v>
      </c>
      <c r="I1465" s="15" t="str">
        <f t="shared" si="28"/>
        <v>snp</v>
      </c>
      <c r="J1465" s="23">
        <v>45</v>
      </c>
      <c r="K1465" s="23">
        <v>0</v>
      </c>
      <c r="L1465" s="23">
        <v>44</v>
      </c>
    </row>
    <row r="1466" spans="1:12" x14ac:dyDescent="0.2">
      <c r="A1466" s="23" t="s">
        <v>1296</v>
      </c>
      <c r="B1466" s="23">
        <v>58637</v>
      </c>
      <c r="C1466" s="15" t="str" cm="1">
        <f t="array" ref="C1466">IFERROR(LOOKUP(2, 1/(coordinates!$A$2:$A$148&lt;=B1466)/(coordinates!$B$2:$B$148&gt;=B1466), coordinates!$C$2:$C$148), "-")</f>
        <v>EE7</v>
      </c>
      <c r="D1466" s="15" t="str">
        <f>IFERROR(LOOKUP(2, 1/(coordinates!$A$2:$A$148&lt;=$B1466)/(coordinates!$B$2:$B$148&gt;=$B1466), coordinates!$D$2:$D$148), "-")</f>
        <v>thymidine kinase</v>
      </c>
      <c r="E1466" s="15" t="str">
        <f>IFERROR(LOOKUP(2, 1/(coordinates!$A$2:$A$148&lt;=$B1466)/(coordinates!$B$2:$B$148&gt;=$B1466), coordinates!$E$2:$E$148), "-")</f>
        <v>EC_number 2.7.1.21; involved in nucleotide metabolism</v>
      </c>
      <c r="F1466" s="23" t="s">
        <v>9</v>
      </c>
      <c r="G1466" s="23" t="s">
        <v>12</v>
      </c>
      <c r="H1466" s="25">
        <v>37597</v>
      </c>
      <c r="I1466" s="15" t="str">
        <f t="shared" si="28"/>
        <v>snp</v>
      </c>
      <c r="J1466" s="23">
        <v>45</v>
      </c>
      <c r="K1466" s="23">
        <v>1</v>
      </c>
      <c r="L1466" s="23">
        <v>44</v>
      </c>
    </row>
    <row r="1467" spans="1:12" x14ac:dyDescent="0.2">
      <c r="A1467" s="23" t="s">
        <v>1296</v>
      </c>
      <c r="B1467" s="23">
        <v>58643</v>
      </c>
      <c r="C1467" s="15" t="str" cm="1">
        <f t="array" ref="C1467">IFERROR(LOOKUP(2, 1/(coordinates!$A$2:$A$148&lt;=B1467)/(coordinates!$B$2:$B$148&gt;=B1467), coordinates!$C$2:$C$148), "-")</f>
        <v>EE7</v>
      </c>
      <c r="D1467" s="15" t="str">
        <f>IFERROR(LOOKUP(2, 1/(coordinates!$A$2:$A$148&lt;=$B1467)/(coordinates!$B$2:$B$148&gt;=$B1467), coordinates!$D$2:$D$148), "-")</f>
        <v>thymidine kinase</v>
      </c>
      <c r="E1467" s="15" t="str">
        <f>IFERROR(LOOKUP(2, 1/(coordinates!$A$2:$A$148&lt;=$B1467)/(coordinates!$B$2:$B$148&gt;=$B1467), coordinates!$E$2:$E$148), "-")</f>
        <v>EC_number 2.7.1.21; involved in nucleotide metabolism</v>
      </c>
      <c r="F1467" s="23" t="s">
        <v>10</v>
      </c>
      <c r="G1467" s="23" t="s">
        <v>9</v>
      </c>
      <c r="H1467" s="25">
        <v>45563</v>
      </c>
      <c r="I1467" s="15" t="str">
        <f t="shared" si="28"/>
        <v>snp</v>
      </c>
      <c r="J1467" s="23">
        <v>44</v>
      </c>
      <c r="K1467" s="23">
        <v>1</v>
      </c>
      <c r="L1467" s="23">
        <v>42</v>
      </c>
    </row>
    <row r="1468" spans="1:12" x14ac:dyDescent="0.2">
      <c r="A1468" s="23" t="s">
        <v>1296</v>
      </c>
      <c r="B1468" s="23">
        <v>58646</v>
      </c>
      <c r="C1468" s="15" t="str" cm="1">
        <f t="array" ref="C1468">IFERROR(LOOKUP(2, 1/(coordinates!$A$2:$A$148&lt;=B1468)/(coordinates!$B$2:$B$148&gt;=B1468), coordinates!$C$2:$C$148), "-")</f>
        <v>EE7</v>
      </c>
      <c r="D1468" s="15" t="str">
        <f>IFERROR(LOOKUP(2, 1/(coordinates!$A$2:$A$148&lt;=$B1468)/(coordinates!$B$2:$B$148&gt;=$B1468), coordinates!$D$2:$D$148), "-")</f>
        <v>thymidine kinase</v>
      </c>
      <c r="E1468" s="15" t="str">
        <f>IFERROR(LOOKUP(2, 1/(coordinates!$A$2:$A$148&lt;=$B1468)/(coordinates!$B$2:$B$148&gt;=$B1468), coordinates!$E$2:$E$148), "-")</f>
        <v>EC_number 2.7.1.21; involved in nucleotide metabolism</v>
      </c>
      <c r="F1468" s="23" t="s">
        <v>13</v>
      </c>
      <c r="G1468" s="23" t="s">
        <v>10</v>
      </c>
      <c r="H1468" s="25">
        <v>41633</v>
      </c>
      <c r="I1468" s="15" t="str">
        <f t="shared" si="28"/>
        <v>snp</v>
      </c>
      <c r="J1468" s="23">
        <v>44</v>
      </c>
      <c r="K1468" s="23">
        <v>0</v>
      </c>
      <c r="L1468" s="23">
        <v>42</v>
      </c>
    </row>
    <row r="1469" spans="1:12" x14ac:dyDescent="0.2">
      <c r="A1469" s="23" t="s">
        <v>1296</v>
      </c>
      <c r="B1469" s="23">
        <v>58649</v>
      </c>
      <c r="C1469" s="15" t="str" cm="1">
        <f t="array" ref="C1469">IFERROR(LOOKUP(2, 1/(coordinates!$A$2:$A$148&lt;=B1469)/(coordinates!$B$2:$B$148&gt;=B1469), coordinates!$C$2:$C$148), "-")</f>
        <v>EE7</v>
      </c>
      <c r="D1469" s="15" t="str">
        <f>IFERROR(LOOKUP(2, 1/(coordinates!$A$2:$A$148&lt;=$B1469)/(coordinates!$B$2:$B$148&gt;=$B1469), coordinates!$D$2:$D$148), "-")</f>
        <v>thymidine kinase</v>
      </c>
      <c r="E1469" s="15" t="str">
        <f>IFERROR(LOOKUP(2, 1/(coordinates!$A$2:$A$148&lt;=$B1469)/(coordinates!$B$2:$B$148&gt;=$B1469), coordinates!$E$2:$E$148), "-")</f>
        <v>EC_number 2.7.1.21; involved in nucleotide metabolism</v>
      </c>
      <c r="F1469" s="23" t="s">
        <v>12</v>
      </c>
      <c r="G1469" s="23" t="s">
        <v>9</v>
      </c>
      <c r="H1469" s="25">
        <v>42027</v>
      </c>
      <c r="I1469" s="15" t="str">
        <f t="shared" si="28"/>
        <v>snp</v>
      </c>
      <c r="J1469" s="23">
        <v>44</v>
      </c>
      <c r="K1469" s="23">
        <v>0</v>
      </c>
      <c r="L1469" s="23">
        <v>43</v>
      </c>
    </row>
    <row r="1470" spans="1:12" x14ac:dyDescent="0.2">
      <c r="A1470" s="23" t="s">
        <v>1296</v>
      </c>
      <c r="B1470" s="23">
        <v>58654</v>
      </c>
      <c r="C1470" s="15" t="str" cm="1">
        <f t="array" ref="C1470">IFERROR(LOOKUP(2, 1/(coordinates!$A$2:$A$148&lt;=B1470)/(coordinates!$B$2:$B$148&gt;=B1470), coordinates!$C$2:$C$148), "-")</f>
        <v>EE7</v>
      </c>
      <c r="D1470" s="15" t="str">
        <f>IFERROR(LOOKUP(2, 1/(coordinates!$A$2:$A$148&lt;=$B1470)/(coordinates!$B$2:$B$148&gt;=$B1470), coordinates!$D$2:$D$148), "-")</f>
        <v>thymidine kinase</v>
      </c>
      <c r="E1470" s="15" t="str">
        <f>IFERROR(LOOKUP(2, 1/(coordinates!$A$2:$A$148&lt;=$B1470)/(coordinates!$B$2:$B$148&gt;=$B1470), coordinates!$E$2:$E$148), "-")</f>
        <v>EC_number 2.7.1.21; involved in nucleotide metabolism</v>
      </c>
      <c r="F1470" s="23" t="s">
        <v>13</v>
      </c>
      <c r="G1470" s="23" t="s">
        <v>10</v>
      </c>
      <c r="H1470" s="25">
        <v>37194</v>
      </c>
      <c r="I1470" s="15" t="str">
        <f t="shared" si="28"/>
        <v>snp</v>
      </c>
      <c r="J1470" s="23">
        <v>43</v>
      </c>
      <c r="K1470" s="23">
        <v>1</v>
      </c>
      <c r="L1470" s="23">
        <v>39</v>
      </c>
    </row>
    <row r="1471" spans="1:12" x14ac:dyDescent="0.2">
      <c r="A1471" s="23" t="s">
        <v>1296</v>
      </c>
      <c r="B1471" s="23">
        <v>58661</v>
      </c>
      <c r="C1471" s="15" t="str" cm="1">
        <f t="array" ref="C1471">IFERROR(LOOKUP(2, 1/(coordinates!$A$2:$A$148&lt;=B1471)/(coordinates!$B$2:$B$148&gt;=B1471), coordinates!$C$2:$C$148), "-")</f>
        <v>EE7</v>
      </c>
      <c r="D1471" s="15" t="str">
        <f>IFERROR(LOOKUP(2, 1/(coordinates!$A$2:$A$148&lt;=$B1471)/(coordinates!$B$2:$B$148&gt;=$B1471), coordinates!$D$2:$D$148), "-")</f>
        <v>thymidine kinase</v>
      </c>
      <c r="E1471" s="15" t="str">
        <f>IFERROR(LOOKUP(2, 1/(coordinates!$A$2:$A$148&lt;=$B1471)/(coordinates!$B$2:$B$148&gt;=$B1471), coordinates!$E$2:$E$148), "-")</f>
        <v>EC_number 2.7.1.21; involved in nucleotide metabolism</v>
      </c>
      <c r="F1471" s="23" t="s">
        <v>9</v>
      </c>
      <c r="G1471" s="23" t="s">
        <v>13</v>
      </c>
      <c r="H1471" s="25">
        <v>45892</v>
      </c>
      <c r="I1471" s="15" t="str">
        <f t="shared" si="28"/>
        <v>snp</v>
      </c>
      <c r="J1471" s="23">
        <v>42</v>
      </c>
      <c r="K1471" s="23">
        <v>1</v>
      </c>
      <c r="L1471" s="23">
        <v>39</v>
      </c>
    </row>
    <row r="1472" spans="1:12" x14ac:dyDescent="0.2">
      <c r="A1472" s="23" t="s">
        <v>1296</v>
      </c>
      <c r="B1472" s="23">
        <v>58664</v>
      </c>
      <c r="C1472" s="15" t="str" cm="1">
        <f t="array" ref="C1472">IFERROR(LOOKUP(2, 1/(coordinates!$A$2:$A$148&lt;=B1472)/(coordinates!$B$2:$B$148&gt;=B1472), coordinates!$C$2:$C$148), "-")</f>
        <v>EE7</v>
      </c>
      <c r="D1472" s="15" t="str">
        <f>IFERROR(LOOKUP(2, 1/(coordinates!$A$2:$A$148&lt;=$B1472)/(coordinates!$B$2:$B$148&gt;=$B1472), coordinates!$D$2:$D$148), "-")</f>
        <v>thymidine kinase</v>
      </c>
      <c r="E1472" s="15" t="str">
        <f>IFERROR(LOOKUP(2, 1/(coordinates!$A$2:$A$148&lt;=$B1472)/(coordinates!$B$2:$B$148&gt;=$B1472), coordinates!$E$2:$E$148), "-")</f>
        <v>EC_number 2.7.1.21; involved in nucleotide metabolism</v>
      </c>
      <c r="F1472" s="23" t="s">
        <v>12</v>
      </c>
      <c r="G1472" s="23" t="s">
        <v>9</v>
      </c>
      <c r="H1472" s="25">
        <v>35359</v>
      </c>
      <c r="I1472" s="15" t="str">
        <f t="shared" si="28"/>
        <v>snp</v>
      </c>
      <c r="J1472" s="23">
        <v>42</v>
      </c>
      <c r="K1472" s="23">
        <v>2</v>
      </c>
      <c r="L1472" s="23">
        <v>37</v>
      </c>
    </row>
    <row r="1473" spans="1:12" x14ac:dyDescent="0.2">
      <c r="A1473" s="23" t="s">
        <v>1296</v>
      </c>
      <c r="B1473" s="23">
        <v>58670</v>
      </c>
      <c r="C1473" s="15" t="str" cm="1">
        <f t="array" ref="C1473">IFERROR(LOOKUP(2, 1/(coordinates!$A$2:$A$148&lt;=B1473)/(coordinates!$B$2:$B$148&gt;=B1473), coordinates!$C$2:$C$148), "-")</f>
        <v>EE7</v>
      </c>
      <c r="D1473" s="15" t="str">
        <f>IFERROR(LOOKUP(2, 1/(coordinates!$A$2:$A$148&lt;=$B1473)/(coordinates!$B$2:$B$148&gt;=$B1473), coordinates!$D$2:$D$148), "-")</f>
        <v>thymidine kinase</v>
      </c>
      <c r="E1473" s="15" t="str">
        <f>IFERROR(LOOKUP(2, 1/(coordinates!$A$2:$A$148&lt;=$B1473)/(coordinates!$B$2:$B$148&gt;=$B1473), coordinates!$E$2:$E$148), "-")</f>
        <v>EC_number 2.7.1.21; involved in nucleotide metabolism</v>
      </c>
      <c r="F1473" s="23" t="s">
        <v>10</v>
      </c>
      <c r="G1473" s="23" t="s">
        <v>9</v>
      </c>
      <c r="H1473" s="25">
        <v>30179</v>
      </c>
      <c r="I1473" s="15" t="str">
        <f t="shared" ref="I1473:I1492" si="29">IF(AND(LEN(F1473)=LEN(G1473), LEN(F1473)=1), "snp", "complex")</f>
        <v>snp</v>
      </c>
      <c r="J1473" s="23">
        <v>45</v>
      </c>
      <c r="K1473" s="23">
        <v>6</v>
      </c>
      <c r="L1473" s="23">
        <v>36</v>
      </c>
    </row>
    <row r="1474" spans="1:12" x14ac:dyDescent="0.2">
      <c r="A1474" s="23" t="s">
        <v>1296</v>
      </c>
      <c r="B1474" s="23">
        <v>58673</v>
      </c>
      <c r="C1474" s="15" t="str" cm="1">
        <f t="array" ref="C1474">IFERROR(LOOKUP(2, 1/(coordinates!$A$2:$A$148&lt;=B1474)/(coordinates!$B$2:$B$148&gt;=B1474), coordinates!$C$2:$C$148), "-")</f>
        <v>EE7</v>
      </c>
      <c r="D1474" s="15" t="str">
        <f>IFERROR(LOOKUP(2, 1/(coordinates!$A$2:$A$148&lt;=$B1474)/(coordinates!$B$2:$B$148&gt;=$B1474), coordinates!$D$2:$D$148), "-")</f>
        <v>thymidine kinase</v>
      </c>
      <c r="E1474" s="15" t="str">
        <f>IFERROR(LOOKUP(2, 1/(coordinates!$A$2:$A$148&lt;=$B1474)/(coordinates!$B$2:$B$148&gt;=$B1474), coordinates!$E$2:$E$148), "-")</f>
        <v>EC_number 2.7.1.21; involved in nucleotide metabolism</v>
      </c>
      <c r="F1474" s="23" t="s">
        <v>9</v>
      </c>
      <c r="G1474" s="23" t="s">
        <v>12</v>
      </c>
      <c r="H1474" s="25">
        <v>36872</v>
      </c>
      <c r="I1474" s="15" t="str">
        <f t="shared" si="29"/>
        <v>snp</v>
      </c>
      <c r="J1474" s="23">
        <v>44</v>
      </c>
      <c r="K1474" s="23">
        <v>3</v>
      </c>
      <c r="L1474" s="23">
        <v>38</v>
      </c>
    </row>
    <row r="1475" spans="1:12" x14ac:dyDescent="0.2">
      <c r="A1475" s="23" t="s">
        <v>1296</v>
      </c>
      <c r="B1475" s="23">
        <v>58676</v>
      </c>
      <c r="C1475" s="15" t="str" cm="1">
        <f t="array" ref="C1475">IFERROR(LOOKUP(2, 1/(coordinates!$A$2:$A$148&lt;=B1475)/(coordinates!$B$2:$B$148&gt;=B1475), coordinates!$C$2:$C$148), "-")</f>
        <v>EE7</v>
      </c>
      <c r="D1475" s="15" t="str">
        <f>IFERROR(LOOKUP(2, 1/(coordinates!$A$2:$A$148&lt;=$B1475)/(coordinates!$B$2:$B$148&gt;=$B1475), coordinates!$D$2:$D$148), "-")</f>
        <v>thymidine kinase</v>
      </c>
      <c r="E1475" s="15" t="str">
        <f>IFERROR(LOOKUP(2, 1/(coordinates!$A$2:$A$148&lt;=$B1475)/(coordinates!$B$2:$B$148&gt;=$B1475), coordinates!$E$2:$E$148), "-")</f>
        <v>EC_number 2.7.1.21; involved in nucleotide metabolism</v>
      </c>
      <c r="F1475" s="23" t="s">
        <v>13</v>
      </c>
      <c r="G1475" s="23" t="s">
        <v>10</v>
      </c>
      <c r="H1475" s="25">
        <v>39087</v>
      </c>
      <c r="I1475" s="15" t="str">
        <f t="shared" si="29"/>
        <v>snp</v>
      </c>
      <c r="J1475" s="23">
        <v>42</v>
      </c>
      <c r="K1475" s="23">
        <v>3</v>
      </c>
      <c r="L1475" s="23">
        <v>39</v>
      </c>
    </row>
    <row r="1476" spans="1:12" x14ac:dyDescent="0.2">
      <c r="A1476" s="23" t="s">
        <v>1296</v>
      </c>
      <c r="B1476" s="23">
        <v>58691</v>
      </c>
      <c r="C1476" s="15" t="str" cm="1">
        <f t="array" ref="C1476">IFERROR(LOOKUP(2, 1/(coordinates!$A$2:$A$148&lt;=B1476)/(coordinates!$B$2:$B$148&gt;=B1476), coordinates!$C$2:$C$148), "-")</f>
        <v>EE7</v>
      </c>
      <c r="D1476" s="15" t="str">
        <f>IFERROR(LOOKUP(2, 1/(coordinates!$A$2:$A$148&lt;=$B1476)/(coordinates!$B$2:$B$148&gt;=$B1476), coordinates!$D$2:$D$148), "-")</f>
        <v>thymidine kinase</v>
      </c>
      <c r="E1476" s="15" t="str">
        <f>IFERROR(LOOKUP(2, 1/(coordinates!$A$2:$A$148&lt;=$B1476)/(coordinates!$B$2:$B$148&gt;=$B1476), coordinates!$E$2:$E$148), "-")</f>
        <v>EC_number 2.7.1.21; involved in nucleotide metabolism</v>
      </c>
      <c r="F1476" s="23" t="s">
        <v>10</v>
      </c>
      <c r="G1476" s="23" t="s">
        <v>13</v>
      </c>
      <c r="H1476" s="25">
        <v>33767</v>
      </c>
      <c r="I1476" s="15" t="str">
        <f t="shared" si="29"/>
        <v>snp</v>
      </c>
      <c r="J1476" s="23">
        <v>42</v>
      </c>
      <c r="K1476" s="23">
        <v>0</v>
      </c>
      <c r="L1476" s="23">
        <v>34</v>
      </c>
    </row>
    <row r="1477" spans="1:12" x14ac:dyDescent="0.2">
      <c r="A1477" s="23" t="s">
        <v>1296</v>
      </c>
      <c r="B1477" s="23">
        <v>58698</v>
      </c>
      <c r="C1477" s="15" t="str" cm="1">
        <f t="array" ref="C1477">IFERROR(LOOKUP(2, 1/(coordinates!$A$2:$A$148&lt;=B1477)/(coordinates!$B$2:$B$148&gt;=B1477), coordinates!$C$2:$C$148), "-")</f>
        <v>EE7</v>
      </c>
      <c r="D1477" s="15" t="str">
        <f>IFERROR(LOOKUP(2, 1/(coordinates!$A$2:$A$148&lt;=$B1477)/(coordinates!$B$2:$B$148&gt;=$B1477), coordinates!$D$2:$D$148), "-")</f>
        <v>thymidine kinase</v>
      </c>
      <c r="E1477" s="15" t="str">
        <f>IFERROR(LOOKUP(2, 1/(coordinates!$A$2:$A$148&lt;=$B1477)/(coordinates!$B$2:$B$148&gt;=$B1477), coordinates!$E$2:$E$148), "-")</f>
        <v>EC_number 2.7.1.21; involved in nucleotide metabolism</v>
      </c>
      <c r="F1477" s="23" t="s">
        <v>474</v>
      </c>
      <c r="G1477" s="23" t="s">
        <v>475</v>
      </c>
      <c r="H1477" s="25">
        <v>87175</v>
      </c>
      <c r="I1477" s="15" t="str">
        <f t="shared" si="29"/>
        <v>complex</v>
      </c>
      <c r="J1477" s="23">
        <v>41</v>
      </c>
      <c r="K1477" s="23">
        <v>0</v>
      </c>
      <c r="L1477" s="23">
        <v>39</v>
      </c>
    </row>
    <row r="1478" spans="1:12" x14ac:dyDescent="0.2">
      <c r="A1478" s="23" t="s">
        <v>1296</v>
      </c>
      <c r="B1478" s="23">
        <v>58703</v>
      </c>
      <c r="C1478" s="15" t="str" cm="1">
        <f t="array" ref="C1478">IFERROR(LOOKUP(2, 1/(coordinates!$A$2:$A$148&lt;=B1478)/(coordinates!$B$2:$B$148&gt;=B1478), coordinates!$C$2:$C$148), "-")</f>
        <v>EE7</v>
      </c>
      <c r="D1478" s="15" t="str">
        <f>IFERROR(LOOKUP(2, 1/(coordinates!$A$2:$A$148&lt;=$B1478)/(coordinates!$B$2:$B$148&gt;=$B1478), coordinates!$D$2:$D$148), "-")</f>
        <v>thymidine kinase</v>
      </c>
      <c r="E1478" s="15" t="str">
        <f>IFERROR(LOOKUP(2, 1/(coordinates!$A$2:$A$148&lt;=$B1478)/(coordinates!$B$2:$B$148&gt;=$B1478), coordinates!$E$2:$E$148), "-")</f>
        <v>EC_number 2.7.1.21; involved in nucleotide metabolism</v>
      </c>
      <c r="F1478" s="23" t="s">
        <v>12</v>
      </c>
      <c r="G1478" s="23" t="s">
        <v>9</v>
      </c>
      <c r="H1478" s="25">
        <v>30517</v>
      </c>
      <c r="I1478" s="15" t="str">
        <f t="shared" si="29"/>
        <v>snp</v>
      </c>
      <c r="J1478" s="23">
        <v>41</v>
      </c>
      <c r="K1478" s="23">
        <v>2</v>
      </c>
      <c r="L1478" s="23">
        <v>36</v>
      </c>
    </row>
    <row r="1479" spans="1:12" x14ac:dyDescent="0.2">
      <c r="A1479" s="23" t="s">
        <v>1296</v>
      </c>
      <c r="B1479" s="23">
        <v>58706</v>
      </c>
      <c r="C1479" s="15" t="str" cm="1">
        <f t="array" ref="C1479">IFERROR(LOOKUP(2, 1/(coordinates!$A$2:$A$148&lt;=B1479)/(coordinates!$B$2:$B$148&gt;=B1479), coordinates!$C$2:$C$148), "-")</f>
        <v>EE7</v>
      </c>
      <c r="D1479" s="15" t="str">
        <f>IFERROR(LOOKUP(2, 1/(coordinates!$A$2:$A$148&lt;=$B1479)/(coordinates!$B$2:$B$148&gt;=$B1479), coordinates!$D$2:$D$148), "-")</f>
        <v>thymidine kinase</v>
      </c>
      <c r="E1479" s="15" t="str">
        <f>IFERROR(LOOKUP(2, 1/(coordinates!$A$2:$A$148&lt;=$B1479)/(coordinates!$B$2:$B$148&gt;=$B1479), coordinates!$E$2:$E$148), "-")</f>
        <v>EC_number 2.7.1.21; involved in nucleotide metabolism</v>
      </c>
      <c r="F1479" s="23" t="s">
        <v>10</v>
      </c>
      <c r="G1479" s="23" t="s">
        <v>13</v>
      </c>
      <c r="H1479" s="25">
        <v>42178</v>
      </c>
      <c r="I1479" s="15" t="str">
        <f t="shared" si="29"/>
        <v>snp</v>
      </c>
      <c r="J1479" s="23">
        <v>42</v>
      </c>
      <c r="K1479" s="23">
        <v>2</v>
      </c>
      <c r="L1479" s="23">
        <v>37</v>
      </c>
    </row>
    <row r="1480" spans="1:12" x14ac:dyDescent="0.2">
      <c r="A1480" s="23" t="s">
        <v>1296</v>
      </c>
      <c r="B1480" s="23">
        <v>58709</v>
      </c>
      <c r="C1480" s="15" t="str" cm="1">
        <f t="array" ref="C1480">IFERROR(LOOKUP(2, 1/(coordinates!$A$2:$A$148&lt;=B1480)/(coordinates!$B$2:$B$148&gt;=B1480), coordinates!$C$2:$C$148), "-")</f>
        <v>EE7</v>
      </c>
      <c r="D1480" s="15" t="str">
        <f>IFERROR(LOOKUP(2, 1/(coordinates!$A$2:$A$148&lt;=$B1480)/(coordinates!$B$2:$B$148&gt;=$B1480), coordinates!$D$2:$D$148), "-")</f>
        <v>thymidine kinase</v>
      </c>
      <c r="E1480" s="15" t="str">
        <f>IFERROR(LOOKUP(2, 1/(coordinates!$A$2:$A$148&lt;=$B1480)/(coordinates!$B$2:$B$148&gt;=$B1480), coordinates!$E$2:$E$148), "-")</f>
        <v>EC_number 2.7.1.21; involved in nucleotide metabolism</v>
      </c>
      <c r="F1480" s="23" t="s">
        <v>10</v>
      </c>
      <c r="G1480" s="23" t="s">
        <v>9</v>
      </c>
      <c r="H1480" s="25">
        <v>38988</v>
      </c>
      <c r="I1480" s="15" t="str">
        <f t="shared" si="29"/>
        <v>snp</v>
      </c>
      <c r="J1480" s="23">
        <v>41</v>
      </c>
      <c r="K1480" s="23">
        <v>0</v>
      </c>
      <c r="L1480" s="23">
        <v>35</v>
      </c>
    </row>
    <row r="1481" spans="1:12" x14ac:dyDescent="0.2">
      <c r="A1481" s="23" t="s">
        <v>1296</v>
      </c>
      <c r="B1481" s="23">
        <v>58718</v>
      </c>
      <c r="C1481" s="15" t="str" cm="1">
        <f t="array" ref="C1481">IFERROR(LOOKUP(2, 1/(coordinates!$A$2:$A$148&lt;=B1481)/(coordinates!$B$2:$B$148&gt;=B1481), coordinates!$C$2:$C$148), "-")</f>
        <v>EE7</v>
      </c>
      <c r="D1481" s="15" t="str">
        <f>IFERROR(LOOKUP(2, 1/(coordinates!$A$2:$A$148&lt;=$B1481)/(coordinates!$B$2:$B$148&gt;=$B1481), coordinates!$D$2:$D$148), "-")</f>
        <v>thymidine kinase</v>
      </c>
      <c r="E1481" s="15" t="str">
        <f>IFERROR(LOOKUP(2, 1/(coordinates!$A$2:$A$148&lt;=$B1481)/(coordinates!$B$2:$B$148&gt;=$B1481), coordinates!$E$2:$E$148), "-")</f>
        <v>EC_number 2.7.1.21; involved in nucleotide metabolism</v>
      </c>
      <c r="F1481" s="23" t="s">
        <v>12</v>
      </c>
      <c r="G1481" s="23" t="s">
        <v>9</v>
      </c>
      <c r="H1481" s="25">
        <v>44365</v>
      </c>
      <c r="I1481" s="15" t="str">
        <f t="shared" si="29"/>
        <v>snp</v>
      </c>
      <c r="J1481" s="23">
        <v>41</v>
      </c>
      <c r="K1481" s="23">
        <v>1</v>
      </c>
      <c r="L1481" s="23">
        <v>40</v>
      </c>
    </row>
    <row r="1482" spans="1:12" x14ac:dyDescent="0.2">
      <c r="A1482" s="23" t="s">
        <v>1296</v>
      </c>
      <c r="B1482" s="23">
        <v>58722</v>
      </c>
      <c r="C1482" s="15" t="str" cm="1">
        <f t="array" ref="C1482">IFERROR(LOOKUP(2, 1/(coordinates!$A$2:$A$148&lt;=B1482)/(coordinates!$B$2:$B$148&gt;=B1482), coordinates!$C$2:$C$148), "-")</f>
        <v>EE7</v>
      </c>
      <c r="D1482" s="15" t="str">
        <f>IFERROR(LOOKUP(2, 1/(coordinates!$A$2:$A$148&lt;=$B1482)/(coordinates!$B$2:$B$148&gt;=$B1482), coordinates!$D$2:$D$148), "-")</f>
        <v>thymidine kinase</v>
      </c>
      <c r="E1482" s="15" t="str">
        <f>IFERROR(LOOKUP(2, 1/(coordinates!$A$2:$A$148&lt;=$B1482)/(coordinates!$B$2:$B$148&gt;=$B1482), coordinates!$E$2:$E$148), "-")</f>
        <v>EC_number 2.7.1.21; involved in nucleotide metabolism</v>
      </c>
      <c r="F1482" s="23" t="s">
        <v>782</v>
      </c>
      <c r="G1482" s="23" t="s">
        <v>759</v>
      </c>
      <c r="H1482" s="24" t="s">
        <v>1391</v>
      </c>
      <c r="I1482" s="15" t="str">
        <f t="shared" si="29"/>
        <v>complex</v>
      </c>
      <c r="J1482" s="23">
        <v>41</v>
      </c>
      <c r="K1482" s="23">
        <v>1</v>
      </c>
      <c r="L1482" s="23">
        <v>36</v>
      </c>
    </row>
    <row r="1483" spans="1:12" x14ac:dyDescent="0.2">
      <c r="A1483" s="23" t="s">
        <v>1296</v>
      </c>
      <c r="B1483" s="23">
        <v>58727</v>
      </c>
      <c r="C1483" s="15" t="str" cm="1">
        <f t="array" ref="C1483">IFERROR(LOOKUP(2, 1/(coordinates!$A$2:$A$148&lt;=B1483)/(coordinates!$B$2:$B$148&gt;=B1483), coordinates!$C$2:$C$148), "-")</f>
        <v>EE7</v>
      </c>
      <c r="D1483" s="15" t="str">
        <f>IFERROR(LOOKUP(2, 1/(coordinates!$A$2:$A$148&lt;=$B1483)/(coordinates!$B$2:$B$148&gt;=$B1483), coordinates!$D$2:$D$148), "-")</f>
        <v>thymidine kinase</v>
      </c>
      <c r="E1483" s="15" t="str">
        <f>IFERROR(LOOKUP(2, 1/(coordinates!$A$2:$A$148&lt;=$B1483)/(coordinates!$B$2:$B$148&gt;=$B1483), coordinates!$E$2:$E$148), "-")</f>
        <v>EC_number 2.7.1.21; involved in nucleotide metabolism</v>
      </c>
      <c r="F1483" s="23" t="s">
        <v>10</v>
      </c>
      <c r="G1483" s="23" t="s">
        <v>13</v>
      </c>
      <c r="H1483" s="25">
        <v>35186</v>
      </c>
      <c r="I1483" s="15" t="str">
        <f t="shared" si="29"/>
        <v>snp</v>
      </c>
      <c r="J1483" s="23">
        <v>41</v>
      </c>
      <c r="K1483" s="23">
        <v>2</v>
      </c>
      <c r="L1483" s="23">
        <v>37</v>
      </c>
    </row>
    <row r="1484" spans="1:12" x14ac:dyDescent="0.2">
      <c r="A1484" s="23" t="s">
        <v>1296</v>
      </c>
      <c r="B1484" s="23">
        <v>58731</v>
      </c>
      <c r="C1484" s="15" t="str" cm="1">
        <f t="array" ref="C1484">IFERROR(LOOKUP(2, 1/(coordinates!$A$2:$A$148&lt;=B1484)/(coordinates!$B$2:$B$148&gt;=B1484), coordinates!$C$2:$C$148), "-")</f>
        <v>EE7</v>
      </c>
      <c r="D1484" s="15" t="str">
        <f>IFERROR(LOOKUP(2, 1/(coordinates!$A$2:$A$148&lt;=$B1484)/(coordinates!$B$2:$B$148&gt;=$B1484), coordinates!$D$2:$D$148), "-")</f>
        <v>thymidine kinase</v>
      </c>
      <c r="E1484" s="15" t="str">
        <f>IFERROR(LOOKUP(2, 1/(coordinates!$A$2:$A$148&lt;=$B1484)/(coordinates!$B$2:$B$148&gt;=$B1484), coordinates!$E$2:$E$148), "-")</f>
        <v>EC_number 2.7.1.21; involved in nucleotide metabolism</v>
      </c>
      <c r="F1484" s="23" t="s">
        <v>9</v>
      </c>
      <c r="G1484" s="23" t="s">
        <v>10</v>
      </c>
      <c r="H1484" s="25">
        <v>28807</v>
      </c>
      <c r="I1484" s="15" t="str">
        <f t="shared" si="29"/>
        <v>snp</v>
      </c>
      <c r="J1484" s="23">
        <v>41</v>
      </c>
      <c r="K1484" s="23">
        <v>4</v>
      </c>
      <c r="L1484" s="23">
        <v>36</v>
      </c>
    </row>
    <row r="1485" spans="1:12" x14ac:dyDescent="0.2">
      <c r="A1485" s="23" t="s">
        <v>1296</v>
      </c>
      <c r="B1485" s="23">
        <v>58733</v>
      </c>
      <c r="C1485" s="15" t="str" cm="1">
        <f t="array" ref="C1485">IFERROR(LOOKUP(2, 1/(coordinates!$A$2:$A$148&lt;=B1485)/(coordinates!$B$2:$B$148&gt;=B1485), coordinates!$C$2:$C$148), "-")</f>
        <v>EE7</v>
      </c>
      <c r="D1485" s="15" t="str">
        <f>IFERROR(LOOKUP(2, 1/(coordinates!$A$2:$A$148&lt;=$B1485)/(coordinates!$B$2:$B$148&gt;=$B1485), coordinates!$D$2:$D$148), "-")</f>
        <v>thymidine kinase</v>
      </c>
      <c r="E1485" s="15" t="str">
        <f>IFERROR(LOOKUP(2, 1/(coordinates!$A$2:$A$148&lt;=$B1485)/(coordinates!$B$2:$B$148&gt;=$B1485), coordinates!$E$2:$E$148), "-")</f>
        <v>EC_number 2.7.1.21; involved in nucleotide metabolism</v>
      </c>
      <c r="F1485" s="23" t="s">
        <v>12</v>
      </c>
      <c r="G1485" s="23" t="s">
        <v>9</v>
      </c>
      <c r="H1485" s="25">
        <v>34024</v>
      </c>
      <c r="I1485" s="15" t="str">
        <f t="shared" si="29"/>
        <v>snp</v>
      </c>
      <c r="J1485" s="23">
        <v>42</v>
      </c>
      <c r="K1485" s="23">
        <v>3</v>
      </c>
      <c r="L1485" s="23">
        <v>38</v>
      </c>
    </row>
    <row r="1486" spans="1:12" x14ac:dyDescent="0.2">
      <c r="A1486" s="23" t="s">
        <v>1296</v>
      </c>
      <c r="B1486" s="23">
        <v>58737</v>
      </c>
      <c r="C1486" s="15" t="str" cm="1">
        <f t="array" ref="C1486">IFERROR(LOOKUP(2, 1/(coordinates!$A$2:$A$148&lt;=B1486)/(coordinates!$B$2:$B$148&gt;=B1486), coordinates!$C$2:$C$148), "-")</f>
        <v>EE7</v>
      </c>
      <c r="D1486" s="15" t="str">
        <f>IFERROR(LOOKUP(2, 1/(coordinates!$A$2:$A$148&lt;=$B1486)/(coordinates!$B$2:$B$148&gt;=$B1486), coordinates!$D$2:$D$148), "-")</f>
        <v>thymidine kinase</v>
      </c>
      <c r="E1486" s="15" t="str">
        <f>IFERROR(LOOKUP(2, 1/(coordinates!$A$2:$A$148&lt;=$B1486)/(coordinates!$B$2:$B$148&gt;=$B1486), coordinates!$E$2:$E$148), "-")</f>
        <v>EC_number 2.7.1.21; involved in nucleotide metabolism</v>
      </c>
      <c r="F1486" s="23" t="s">
        <v>12</v>
      </c>
      <c r="G1486" s="23" t="s">
        <v>13</v>
      </c>
      <c r="H1486" s="25">
        <v>39963</v>
      </c>
      <c r="I1486" s="15" t="str">
        <f t="shared" si="29"/>
        <v>snp</v>
      </c>
      <c r="J1486" s="23">
        <v>41</v>
      </c>
      <c r="K1486" s="23">
        <v>1</v>
      </c>
      <c r="L1486" s="23">
        <v>39</v>
      </c>
    </row>
    <row r="1487" spans="1:12" x14ac:dyDescent="0.2">
      <c r="A1487" s="23" t="s">
        <v>1296</v>
      </c>
      <c r="B1487" s="23">
        <v>58739</v>
      </c>
      <c r="C1487" s="15" t="str" cm="1">
        <f t="array" ref="C1487">IFERROR(LOOKUP(2, 1/(coordinates!$A$2:$A$148&lt;=B1487)/(coordinates!$B$2:$B$148&gt;=B1487), coordinates!$C$2:$C$148), "-")</f>
        <v>EE7</v>
      </c>
      <c r="D1487" s="15" t="str">
        <f>IFERROR(LOOKUP(2, 1/(coordinates!$A$2:$A$148&lt;=$B1487)/(coordinates!$B$2:$B$148&gt;=$B1487), coordinates!$D$2:$D$148), "-")</f>
        <v>thymidine kinase</v>
      </c>
      <c r="E1487" s="15" t="str">
        <f>IFERROR(LOOKUP(2, 1/(coordinates!$A$2:$A$148&lt;=$B1487)/(coordinates!$B$2:$B$148&gt;=$B1487), coordinates!$E$2:$E$148), "-")</f>
        <v>EC_number 2.7.1.21; involved in nucleotide metabolism</v>
      </c>
      <c r="F1487" s="23" t="s">
        <v>9</v>
      </c>
      <c r="G1487" s="23" t="s">
        <v>13</v>
      </c>
      <c r="H1487" s="25">
        <v>43961</v>
      </c>
      <c r="I1487" s="15" t="str">
        <f t="shared" si="29"/>
        <v>snp</v>
      </c>
      <c r="J1487" s="23">
        <v>41</v>
      </c>
      <c r="K1487" s="23">
        <v>0</v>
      </c>
      <c r="L1487" s="23">
        <v>36</v>
      </c>
    </row>
    <row r="1488" spans="1:12" x14ac:dyDescent="0.2">
      <c r="A1488" s="23" t="s">
        <v>1296</v>
      </c>
      <c r="B1488" s="23">
        <v>58745</v>
      </c>
      <c r="C1488" s="15" t="str" cm="1">
        <f t="array" ref="C1488">IFERROR(LOOKUP(2, 1/(coordinates!$A$2:$A$148&lt;=B1488)/(coordinates!$B$2:$B$148&gt;=B1488), coordinates!$C$2:$C$148), "-")</f>
        <v>EE7</v>
      </c>
      <c r="D1488" s="15" t="str">
        <f>IFERROR(LOOKUP(2, 1/(coordinates!$A$2:$A$148&lt;=$B1488)/(coordinates!$B$2:$B$148&gt;=$B1488), coordinates!$D$2:$D$148), "-")</f>
        <v>thymidine kinase</v>
      </c>
      <c r="E1488" s="15" t="str">
        <f>IFERROR(LOOKUP(2, 1/(coordinates!$A$2:$A$148&lt;=$B1488)/(coordinates!$B$2:$B$148&gt;=$B1488), coordinates!$E$2:$E$148), "-")</f>
        <v>EC_number 2.7.1.21; involved in nucleotide metabolism</v>
      </c>
      <c r="F1488" s="23" t="s">
        <v>10</v>
      </c>
      <c r="G1488" s="23" t="s">
        <v>9</v>
      </c>
      <c r="H1488" s="25">
        <v>47745</v>
      </c>
      <c r="I1488" s="15" t="str">
        <f t="shared" si="29"/>
        <v>snp</v>
      </c>
      <c r="J1488" s="23">
        <v>41</v>
      </c>
      <c r="K1488" s="23">
        <v>0</v>
      </c>
      <c r="L1488" s="23">
        <v>41</v>
      </c>
    </row>
    <row r="1489" spans="1:21" x14ac:dyDescent="0.2">
      <c r="A1489" s="23" t="s">
        <v>1296</v>
      </c>
      <c r="B1489" s="23">
        <v>58748</v>
      </c>
      <c r="C1489" s="15" t="str" cm="1">
        <f t="array" ref="C1489">IFERROR(LOOKUP(2, 1/(coordinates!$A$2:$A$148&lt;=B1489)/(coordinates!$B$2:$B$148&gt;=B1489), coordinates!$C$2:$C$148), "-")</f>
        <v>EE7</v>
      </c>
      <c r="D1489" s="15" t="str">
        <f>IFERROR(LOOKUP(2, 1/(coordinates!$A$2:$A$148&lt;=$B1489)/(coordinates!$B$2:$B$148&gt;=$B1489), coordinates!$D$2:$D$148), "-")</f>
        <v>thymidine kinase</v>
      </c>
      <c r="E1489" s="15" t="str">
        <f>IFERROR(LOOKUP(2, 1/(coordinates!$A$2:$A$148&lt;=$B1489)/(coordinates!$B$2:$B$148&gt;=$B1489), coordinates!$E$2:$E$148), "-")</f>
        <v>EC_number 2.7.1.21; involved in nucleotide metabolism</v>
      </c>
      <c r="F1489" s="23" t="s">
        <v>12</v>
      </c>
      <c r="G1489" s="23" t="s">
        <v>9</v>
      </c>
      <c r="H1489" s="25">
        <v>32364</v>
      </c>
      <c r="I1489" s="15" t="str">
        <f t="shared" si="29"/>
        <v>snp</v>
      </c>
      <c r="J1489" s="23">
        <v>41</v>
      </c>
      <c r="K1489" s="23">
        <v>0</v>
      </c>
      <c r="L1489" s="23">
        <v>36</v>
      </c>
    </row>
    <row r="1490" spans="1:21" x14ac:dyDescent="0.2">
      <c r="A1490" s="23" t="s">
        <v>1296</v>
      </c>
      <c r="B1490" s="23">
        <v>58751</v>
      </c>
      <c r="C1490" s="15" t="str" cm="1">
        <f t="array" ref="C1490">IFERROR(LOOKUP(2, 1/(coordinates!$A$2:$A$148&lt;=B1490)/(coordinates!$B$2:$B$148&gt;=B1490), coordinates!$C$2:$C$148), "-")</f>
        <v>EE7</v>
      </c>
      <c r="D1490" s="15" t="str">
        <f>IFERROR(LOOKUP(2, 1/(coordinates!$A$2:$A$148&lt;=$B1490)/(coordinates!$B$2:$B$148&gt;=$B1490), coordinates!$D$2:$D$148), "-")</f>
        <v>thymidine kinase</v>
      </c>
      <c r="E1490" s="15" t="str">
        <f>IFERROR(LOOKUP(2, 1/(coordinates!$A$2:$A$148&lt;=$B1490)/(coordinates!$B$2:$B$148&gt;=$B1490), coordinates!$E$2:$E$148), "-")</f>
        <v>EC_number 2.7.1.21; involved in nucleotide metabolism</v>
      </c>
      <c r="F1490" s="23" t="s">
        <v>9</v>
      </c>
      <c r="G1490" s="23" t="s">
        <v>13</v>
      </c>
      <c r="H1490" s="25">
        <v>34198</v>
      </c>
      <c r="I1490" s="15" t="str">
        <f t="shared" si="29"/>
        <v>snp</v>
      </c>
      <c r="J1490" s="23">
        <v>42</v>
      </c>
      <c r="K1490" s="23">
        <v>3</v>
      </c>
      <c r="L1490" s="23">
        <v>36</v>
      </c>
    </row>
    <row r="1491" spans="1:21" x14ac:dyDescent="0.2">
      <c r="A1491" s="23" t="s">
        <v>1296</v>
      </c>
      <c r="B1491" s="23">
        <v>58754</v>
      </c>
      <c r="C1491" s="15" t="str" cm="1">
        <f t="array" ref="C1491">IFERROR(LOOKUP(2, 1/(coordinates!$A$2:$A$148&lt;=B1491)/(coordinates!$B$2:$B$148&gt;=B1491), coordinates!$C$2:$C$148), "-")</f>
        <v>EE7</v>
      </c>
      <c r="D1491" s="15" t="str">
        <f>IFERROR(LOOKUP(2, 1/(coordinates!$A$2:$A$148&lt;=$B1491)/(coordinates!$B$2:$B$148&gt;=$B1491), coordinates!$D$2:$D$148), "-")</f>
        <v>thymidine kinase</v>
      </c>
      <c r="E1491" s="15" t="str">
        <f>IFERROR(LOOKUP(2, 1/(coordinates!$A$2:$A$148&lt;=$B1491)/(coordinates!$B$2:$B$148&gt;=$B1491), coordinates!$E$2:$E$148), "-")</f>
        <v>EC_number 2.7.1.21; involved in nucleotide metabolism</v>
      </c>
      <c r="F1491" s="23" t="s">
        <v>10</v>
      </c>
      <c r="G1491" s="23" t="s">
        <v>13</v>
      </c>
      <c r="H1491" s="25">
        <v>43077</v>
      </c>
      <c r="I1491" s="15" t="str">
        <f t="shared" si="29"/>
        <v>snp</v>
      </c>
      <c r="J1491" s="23">
        <v>41</v>
      </c>
      <c r="K1491" s="23">
        <v>0</v>
      </c>
      <c r="L1491" s="23">
        <v>39</v>
      </c>
    </row>
    <row r="1492" spans="1:21" x14ac:dyDescent="0.2">
      <c r="A1492" s="23" t="s">
        <v>1296</v>
      </c>
      <c r="B1492" s="23">
        <v>58757</v>
      </c>
      <c r="C1492" s="15" t="str" cm="1">
        <f t="array" ref="C1492">IFERROR(LOOKUP(2, 1/(coordinates!$A$2:$A$148&lt;=B1492)/(coordinates!$B$2:$B$148&gt;=B1492), coordinates!$C$2:$C$148), "-")</f>
        <v>EE7</v>
      </c>
      <c r="D1492" s="15" t="str">
        <f>IFERROR(LOOKUP(2, 1/(coordinates!$A$2:$A$148&lt;=$B1492)/(coordinates!$B$2:$B$148&gt;=$B1492), coordinates!$D$2:$D$148), "-")</f>
        <v>thymidine kinase</v>
      </c>
      <c r="E1492" s="15" t="str">
        <f>IFERROR(LOOKUP(2, 1/(coordinates!$A$2:$A$148&lt;=$B1492)/(coordinates!$B$2:$B$148&gt;=$B1492), coordinates!$E$2:$E$148), "-")</f>
        <v>EC_number 2.7.1.21; involved in nucleotide metabolism</v>
      </c>
      <c r="F1492" s="23" t="s">
        <v>9</v>
      </c>
      <c r="G1492" s="23" t="s">
        <v>12</v>
      </c>
      <c r="H1492" s="25">
        <v>50372</v>
      </c>
      <c r="I1492" s="15" t="str">
        <f t="shared" si="29"/>
        <v>snp</v>
      </c>
      <c r="J1492" s="23">
        <v>41</v>
      </c>
      <c r="K1492" s="23">
        <v>0</v>
      </c>
      <c r="L1492" s="23">
        <v>41</v>
      </c>
    </row>
    <row r="1493" spans="1:21" x14ac:dyDescent="0.2">
      <c r="A1493" s="15" t="s">
        <v>1251</v>
      </c>
      <c r="B1493" s="15">
        <v>58770</v>
      </c>
      <c r="C1493" s="15" t="str" cm="1">
        <f t="array" ref="C1493">IFERROR(LOOKUP(2, 1/(coordinates!$A$2:$A$148&lt;=B1493)/(coordinates!$B$2:$B$148&gt;=B1493), coordinates!$C$2:$C$148), "-")</f>
        <v>EE7</v>
      </c>
      <c r="D1493" s="15" t="str">
        <f>IFERROR(LOOKUP(2, 1/(coordinates!$A$2:$A$148&lt;=$B1493)/(coordinates!$B$2:$B$148&gt;=$B1493), coordinates!$D$2:$D$148), "-")</f>
        <v>thymidine kinase</v>
      </c>
      <c r="E1493" s="15" t="str">
        <f>IFERROR(LOOKUP(2, 1/(coordinates!$A$2:$A$148&lt;=$B1493)/(coordinates!$B$2:$B$148&gt;=$B1493), coordinates!$E$2:$E$148), "-")</f>
        <v>EC_number 2.7.1.21; involved in nucleotide metabolism</v>
      </c>
      <c r="F1493" s="15" t="s">
        <v>525</v>
      </c>
      <c r="G1493" s="15" t="s">
        <v>526</v>
      </c>
      <c r="H1493" s="21" t="s">
        <v>527</v>
      </c>
      <c r="I1493" s="15" t="s">
        <v>18</v>
      </c>
      <c r="J1493" s="15">
        <v>49</v>
      </c>
      <c r="K1493" s="15">
        <v>2</v>
      </c>
      <c r="L1493" s="15">
        <v>47</v>
      </c>
      <c r="M1493" s="15">
        <v>58770</v>
      </c>
      <c r="N1493" s="15" t="str" cm="1">
        <f t="array" ref="N1493">IFERROR(LOOKUP(2, 1/(coordinates!$A$2:$A$148&lt;=M1493)/(coordinates!$B$2:$B$148&gt;=M1493), coordinates!$C$2:$C$148), "-")</f>
        <v>EE7</v>
      </c>
      <c r="O1493" s="15" t="s">
        <v>13</v>
      </c>
      <c r="P1493" s="15" t="s">
        <v>10</v>
      </c>
      <c r="Q1493" s="26">
        <v>38834</v>
      </c>
      <c r="R1493" s="15" t="s">
        <v>11</v>
      </c>
      <c r="S1493" s="15">
        <v>41</v>
      </c>
      <c r="T1493" s="15">
        <v>4</v>
      </c>
      <c r="U1493" s="15">
        <v>36</v>
      </c>
    </row>
    <row r="1494" spans="1:21" customFormat="1" x14ac:dyDescent="0.2">
      <c r="C1494" s="15"/>
      <c r="D1494" s="15"/>
      <c r="E1494" s="15"/>
      <c r="H1494" s="1"/>
      <c r="M1494">
        <v>58773</v>
      </c>
      <c r="N1494" t="str" cm="1">
        <f t="array" ref="N1494">IFERROR(LOOKUP(2, 1/(coordinates!$A$2:$A$148&lt;=M1494)/(coordinates!$B$2:$B$148&gt;=M1494), coordinates!$C$2:$C$148), "-")</f>
        <v>EE7</v>
      </c>
      <c r="O1494" t="s">
        <v>13</v>
      </c>
      <c r="P1494" t="s">
        <v>10</v>
      </c>
      <c r="Q1494" s="4">
        <v>46205</v>
      </c>
      <c r="R1494" t="s">
        <v>11</v>
      </c>
      <c r="S1494">
        <v>40</v>
      </c>
      <c r="T1494">
        <v>1</v>
      </c>
      <c r="U1494">
        <v>38</v>
      </c>
    </row>
    <row r="1495" spans="1:21" x14ac:dyDescent="0.2">
      <c r="A1495" s="15" t="s">
        <v>1251</v>
      </c>
      <c r="B1495" s="15">
        <v>58778</v>
      </c>
      <c r="C1495" s="15" t="str" cm="1">
        <f t="array" ref="C1495">IFERROR(LOOKUP(2, 1/(coordinates!$A$2:$A$148&lt;=B1495)/(coordinates!$B$2:$B$148&gt;=B1495), coordinates!$C$2:$C$148), "-")</f>
        <v>EE7</v>
      </c>
      <c r="D1495" s="15" t="str">
        <f>IFERROR(LOOKUP(2, 1/(coordinates!$A$2:$A$148&lt;=$B1495)/(coordinates!$B$2:$B$148&gt;=$B1495), coordinates!$D$2:$D$148), "-")</f>
        <v>thymidine kinase</v>
      </c>
      <c r="E1495" s="15" t="str">
        <f>IFERROR(LOOKUP(2, 1/(coordinates!$A$2:$A$148&lt;=$B1495)/(coordinates!$B$2:$B$148&gt;=$B1495), coordinates!$E$2:$E$148), "-")</f>
        <v>EC_number 2.7.1.21; involved in nucleotide metabolism</v>
      </c>
      <c r="F1495" s="15" t="s">
        <v>528</v>
      </c>
      <c r="G1495" s="15" t="s">
        <v>529</v>
      </c>
      <c r="H1495" s="21" t="s">
        <v>530</v>
      </c>
      <c r="I1495" s="15" t="s">
        <v>18</v>
      </c>
      <c r="J1495" s="15">
        <v>48</v>
      </c>
      <c r="K1495" s="15">
        <v>0</v>
      </c>
      <c r="L1495" s="15">
        <v>46</v>
      </c>
      <c r="M1495" s="15">
        <v>58778</v>
      </c>
      <c r="N1495" s="15" t="str" cm="1">
        <f t="array" ref="N1495">IFERROR(LOOKUP(2, 1/(coordinates!$A$2:$A$148&lt;=M1495)/(coordinates!$B$2:$B$148&gt;=M1495), coordinates!$C$2:$C$148), "-")</f>
        <v>EE7</v>
      </c>
      <c r="O1495" s="15" t="s">
        <v>12</v>
      </c>
      <c r="P1495" s="15" t="s">
        <v>9</v>
      </c>
      <c r="Q1495" s="26">
        <v>36632</v>
      </c>
      <c r="R1495" s="15" t="s">
        <v>11</v>
      </c>
      <c r="S1495" s="15">
        <v>42</v>
      </c>
      <c r="T1495" s="15">
        <v>2</v>
      </c>
      <c r="U1495" s="15">
        <v>37</v>
      </c>
    </row>
    <row r="1496" spans="1:21" customFormat="1" x14ac:dyDescent="0.2">
      <c r="C1496" s="15"/>
      <c r="D1496" s="15"/>
      <c r="E1496" s="15"/>
      <c r="H1496" s="1"/>
      <c r="M1496">
        <v>58781</v>
      </c>
      <c r="N1496" t="str" cm="1">
        <f t="array" ref="N1496">IFERROR(LOOKUP(2, 1/(coordinates!$A$2:$A$148&lt;=M1496)/(coordinates!$B$2:$B$148&gt;=M1496), coordinates!$C$2:$C$148), "-")</f>
        <v>EE7</v>
      </c>
      <c r="O1496" t="s">
        <v>13</v>
      </c>
      <c r="P1496" t="s">
        <v>9</v>
      </c>
      <c r="Q1496" s="4">
        <v>50152</v>
      </c>
      <c r="R1496" t="s">
        <v>11</v>
      </c>
      <c r="S1496">
        <v>40</v>
      </c>
      <c r="T1496">
        <v>0</v>
      </c>
      <c r="U1496">
        <v>40</v>
      </c>
    </row>
    <row r="1497" spans="1:21" x14ac:dyDescent="0.2">
      <c r="A1497" s="15" t="s">
        <v>1251</v>
      </c>
      <c r="B1497" s="15">
        <v>58787</v>
      </c>
      <c r="C1497" s="15" t="str" cm="1">
        <f t="array" ref="C1497">IFERROR(LOOKUP(2, 1/(coordinates!$A$2:$A$148&lt;=B1497)/(coordinates!$B$2:$B$148&gt;=B1497), coordinates!$C$2:$C$148), "-")</f>
        <v>EE7</v>
      </c>
      <c r="D1497" s="15" t="str">
        <f>IFERROR(LOOKUP(2, 1/(coordinates!$A$2:$A$148&lt;=$B1497)/(coordinates!$B$2:$B$148&gt;=$B1497), coordinates!$D$2:$D$148), "-")</f>
        <v>thymidine kinase</v>
      </c>
      <c r="E1497" s="15" t="str">
        <f>IFERROR(LOOKUP(2, 1/(coordinates!$A$2:$A$148&lt;=$B1497)/(coordinates!$B$2:$B$148&gt;=$B1497), coordinates!$E$2:$E$148), "-")</f>
        <v>EC_number 2.7.1.21; involved in nucleotide metabolism</v>
      </c>
      <c r="F1497" s="15" t="s">
        <v>12</v>
      </c>
      <c r="G1497" s="15" t="s">
        <v>10</v>
      </c>
      <c r="H1497" s="21" t="s">
        <v>531</v>
      </c>
      <c r="I1497" s="15" t="s">
        <v>11</v>
      </c>
      <c r="J1497" s="15">
        <v>51</v>
      </c>
      <c r="K1497" s="15">
        <v>0</v>
      </c>
      <c r="L1497" s="15">
        <v>51</v>
      </c>
      <c r="M1497" s="15">
        <v>58787</v>
      </c>
      <c r="N1497" s="15" t="str" cm="1">
        <f t="array" ref="N1497">IFERROR(LOOKUP(2, 1/(coordinates!$A$2:$A$148&lt;=M1497)/(coordinates!$B$2:$B$148&gt;=M1497), coordinates!$C$2:$C$148), "-")</f>
        <v>EE7</v>
      </c>
      <c r="O1497" s="15" t="s">
        <v>12</v>
      </c>
      <c r="P1497" s="15" t="s">
        <v>10</v>
      </c>
      <c r="Q1497" s="30">
        <v>44949</v>
      </c>
      <c r="R1497" s="15" t="s">
        <v>11</v>
      </c>
      <c r="S1497" s="15">
        <v>40</v>
      </c>
      <c r="T1497" s="15">
        <v>2</v>
      </c>
      <c r="U1497" s="15">
        <v>27</v>
      </c>
    </row>
    <row r="1498" spans="1:21" x14ac:dyDescent="0.2">
      <c r="A1498" s="15" t="s">
        <v>1251</v>
      </c>
      <c r="B1498" s="15">
        <v>58799</v>
      </c>
      <c r="C1498" s="15" t="str" cm="1">
        <f t="array" ref="C1498">IFERROR(LOOKUP(2, 1/(coordinates!$A$2:$A$148&lt;=B1498)/(coordinates!$B$2:$B$148&gt;=B1498), coordinates!$C$2:$C$148), "-")</f>
        <v>EE7</v>
      </c>
      <c r="D1498" s="15" t="str">
        <f>IFERROR(LOOKUP(2, 1/(coordinates!$A$2:$A$148&lt;=$B1498)/(coordinates!$B$2:$B$148&gt;=$B1498), coordinates!$D$2:$D$148), "-")</f>
        <v>thymidine kinase</v>
      </c>
      <c r="E1498" s="15" t="str">
        <f>IFERROR(LOOKUP(2, 1/(coordinates!$A$2:$A$148&lt;=$B1498)/(coordinates!$B$2:$B$148&gt;=$B1498), coordinates!$E$2:$E$148), "-")</f>
        <v>EC_number 2.7.1.21; involved in nucleotide metabolism</v>
      </c>
      <c r="F1498" s="15" t="s">
        <v>12</v>
      </c>
      <c r="G1498" s="15" t="s">
        <v>9</v>
      </c>
      <c r="H1498" s="21" t="s">
        <v>261</v>
      </c>
      <c r="I1498" s="15" t="s">
        <v>11</v>
      </c>
      <c r="J1498" s="15">
        <v>65</v>
      </c>
      <c r="K1498" s="15">
        <v>0</v>
      </c>
      <c r="L1498" s="15">
        <v>65</v>
      </c>
      <c r="M1498" s="15">
        <v>58799</v>
      </c>
      <c r="N1498" s="15" t="str" cm="1">
        <f t="array" ref="N1498">IFERROR(LOOKUP(2, 1/(coordinates!$A$2:$A$148&lt;=M1498)/(coordinates!$B$2:$B$148&gt;=M1498), coordinates!$C$2:$C$148), "-")</f>
        <v>EE7</v>
      </c>
      <c r="O1498" s="15" t="s">
        <v>12</v>
      </c>
      <c r="P1498" s="15" t="s">
        <v>9</v>
      </c>
      <c r="Q1498" s="26">
        <v>44781</v>
      </c>
      <c r="R1498" s="15" t="s">
        <v>11</v>
      </c>
      <c r="S1498" s="15">
        <v>40</v>
      </c>
      <c r="T1498" s="15">
        <v>1</v>
      </c>
      <c r="U1498" s="15">
        <v>34</v>
      </c>
    </row>
    <row r="1499" spans="1:21" x14ac:dyDescent="0.2">
      <c r="A1499" s="15" t="s">
        <v>1251</v>
      </c>
      <c r="B1499" s="15">
        <v>58809</v>
      </c>
      <c r="C1499" s="15" t="str" cm="1">
        <f t="array" ref="C1499">IFERROR(LOOKUP(2, 1/(coordinates!$A$2:$A$148&lt;=B1499)/(coordinates!$B$2:$B$148&gt;=B1499), coordinates!$C$2:$C$148), "-")</f>
        <v>EE7</v>
      </c>
      <c r="D1499" s="15" t="str">
        <f>IFERROR(LOOKUP(2, 1/(coordinates!$A$2:$A$148&lt;=$B1499)/(coordinates!$B$2:$B$148&gt;=$B1499), coordinates!$D$2:$D$148), "-")</f>
        <v>thymidine kinase</v>
      </c>
      <c r="E1499" s="15" t="str">
        <f>IFERROR(LOOKUP(2, 1/(coordinates!$A$2:$A$148&lt;=$B1499)/(coordinates!$B$2:$B$148&gt;=$B1499), coordinates!$E$2:$E$148), "-")</f>
        <v>EC_number 2.7.1.21; involved in nucleotide metabolism</v>
      </c>
      <c r="F1499" s="15" t="s">
        <v>532</v>
      </c>
      <c r="G1499" s="15" t="s">
        <v>533</v>
      </c>
      <c r="H1499" s="21" t="s">
        <v>534</v>
      </c>
      <c r="I1499" s="15" t="s">
        <v>18</v>
      </c>
      <c r="J1499" s="15">
        <v>81</v>
      </c>
      <c r="K1499" s="15">
        <v>12</v>
      </c>
      <c r="L1499" s="15">
        <v>67</v>
      </c>
      <c r="M1499" s="15">
        <v>58809</v>
      </c>
      <c r="N1499" s="15" t="str" cm="1">
        <f t="array" ref="N1499">IFERROR(LOOKUP(2, 1/(coordinates!$A$2:$A$148&lt;=M1499)/(coordinates!$B$2:$B$148&gt;=M1499), coordinates!$C$2:$C$148), "-")</f>
        <v>EE7</v>
      </c>
      <c r="O1499" s="15" t="s">
        <v>9</v>
      </c>
      <c r="P1499" s="15" t="s">
        <v>10</v>
      </c>
      <c r="Q1499" s="26">
        <v>35358</v>
      </c>
      <c r="R1499" s="15" t="s">
        <v>11</v>
      </c>
      <c r="S1499" s="15">
        <v>42</v>
      </c>
      <c r="T1499" s="15">
        <v>2</v>
      </c>
      <c r="U1499" s="15">
        <v>36</v>
      </c>
    </row>
    <row r="1500" spans="1:21" customFormat="1" x14ac:dyDescent="0.2">
      <c r="C1500" s="18"/>
      <c r="D1500" s="18"/>
      <c r="E1500" s="18"/>
      <c r="H1500" s="1"/>
      <c r="M1500">
        <v>58812</v>
      </c>
      <c r="N1500" t="str" cm="1">
        <f t="array" ref="N1500">IFERROR(LOOKUP(2, 1/(coordinates!$A$2:$A$148&lt;=M1500)/(coordinates!$B$2:$B$148&gt;=M1500), coordinates!$C$2:$C$148), "-")</f>
        <v>EE7</v>
      </c>
      <c r="O1500" t="s">
        <v>10</v>
      </c>
      <c r="P1500" t="s">
        <v>13</v>
      </c>
      <c r="Q1500" s="4">
        <v>43462</v>
      </c>
      <c r="R1500" t="s">
        <v>11</v>
      </c>
      <c r="S1500">
        <v>40</v>
      </c>
      <c r="T1500">
        <v>0</v>
      </c>
      <c r="U1500">
        <v>39</v>
      </c>
    </row>
    <row r="1501" spans="1:21" customFormat="1" x14ac:dyDescent="0.2">
      <c r="C1501" s="12"/>
      <c r="D1501" s="12"/>
      <c r="E1501" s="12"/>
      <c r="H1501" s="1"/>
      <c r="M1501">
        <v>58814</v>
      </c>
      <c r="N1501" t="str" cm="1">
        <f t="array" ref="N1501">IFERROR(LOOKUP(2, 1/(coordinates!$A$2:$A$148&lt;=M1501)/(coordinates!$B$2:$B$148&gt;=M1501), coordinates!$C$2:$C$148), "-")</f>
        <v>EE7</v>
      </c>
      <c r="O1501" t="s">
        <v>13</v>
      </c>
      <c r="P1501" t="s">
        <v>10</v>
      </c>
      <c r="Q1501" s="4">
        <v>38124</v>
      </c>
      <c r="R1501" t="s">
        <v>11</v>
      </c>
      <c r="S1501">
        <v>40</v>
      </c>
      <c r="T1501">
        <v>1</v>
      </c>
      <c r="U1501">
        <v>39</v>
      </c>
    </row>
    <row r="1502" spans="1:21" x14ac:dyDescent="0.2">
      <c r="A1502" s="15" t="s">
        <v>1251</v>
      </c>
      <c r="B1502" s="15">
        <v>58829</v>
      </c>
      <c r="C1502" s="15" t="str" cm="1">
        <f t="array" ref="C1502">IFERROR(LOOKUP(2, 1/(coordinates!$A$2:$A$148&lt;=B1502)/(coordinates!$B$2:$B$148&gt;=B1502), coordinates!$C$2:$C$148), "-")</f>
        <v>EE7</v>
      </c>
      <c r="D1502" s="15" t="str">
        <f>IFERROR(LOOKUP(2, 1/(coordinates!$A$2:$A$148&lt;=$B1502)/(coordinates!$B$2:$B$148&gt;=$B1502), coordinates!$D$2:$D$148), "-")</f>
        <v>thymidine kinase</v>
      </c>
      <c r="E1502" s="15" t="str">
        <f>IFERROR(LOOKUP(2, 1/(coordinates!$A$2:$A$148&lt;=$B1502)/(coordinates!$B$2:$B$148&gt;=$B1502), coordinates!$E$2:$E$148), "-")</f>
        <v>EC_number 2.7.1.21; involved in nucleotide metabolism</v>
      </c>
      <c r="F1502" s="15" t="s">
        <v>9</v>
      </c>
      <c r="G1502" s="15" t="s">
        <v>12</v>
      </c>
      <c r="H1502" s="21" t="s">
        <v>535</v>
      </c>
      <c r="I1502" s="15" t="s">
        <v>11</v>
      </c>
      <c r="J1502" s="15">
        <v>78</v>
      </c>
      <c r="K1502" s="15">
        <v>4</v>
      </c>
      <c r="L1502" s="15">
        <v>74</v>
      </c>
      <c r="M1502" s="15">
        <v>58829</v>
      </c>
      <c r="N1502" s="15" t="str" cm="1">
        <f t="array" ref="N1502">IFERROR(LOOKUP(2, 1/(coordinates!$A$2:$A$148&lt;=M1502)/(coordinates!$B$2:$B$148&gt;=M1502), coordinates!$C$2:$C$148), "-")</f>
        <v>EE7</v>
      </c>
      <c r="O1502" s="15" t="s">
        <v>9</v>
      </c>
      <c r="P1502" s="15" t="s">
        <v>12</v>
      </c>
      <c r="Q1502" s="26">
        <v>48409</v>
      </c>
      <c r="R1502" s="15" t="s">
        <v>11</v>
      </c>
      <c r="S1502" s="15">
        <v>38</v>
      </c>
      <c r="T1502" s="15">
        <v>0</v>
      </c>
      <c r="U1502" s="15">
        <v>38</v>
      </c>
    </row>
    <row r="1503" spans="1:21" x14ac:dyDescent="0.2">
      <c r="A1503" s="15" t="s">
        <v>1251</v>
      </c>
      <c r="B1503" s="15">
        <v>58835</v>
      </c>
      <c r="C1503" s="15" t="str" cm="1">
        <f t="array" ref="C1503">IFERROR(LOOKUP(2, 1/(coordinates!$A$2:$A$148&lt;=B1503)/(coordinates!$B$2:$B$148&gt;=B1503), coordinates!$C$2:$C$148), "-")</f>
        <v>EE7</v>
      </c>
      <c r="D1503" s="15" t="str">
        <f>IFERROR(LOOKUP(2, 1/(coordinates!$A$2:$A$148&lt;=$B1503)/(coordinates!$B$2:$B$148&gt;=$B1503), coordinates!$D$2:$D$148), "-")</f>
        <v>thymidine kinase</v>
      </c>
      <c r="E1503" s="15" t="str">
        <f>IFERROR(LOOKUP(2, 1/(coordinates!$A$2:$A$148&lt;=$B1503)/(coordinates!$B$2:$B$148&gt;=$B1503), coordinates!$E$2:$E$148), "-")</f>
        <v>EC_number 2.7.1.21; involved in nucleotide metabolism</v>
      </c>
      <c r="F1503" s="15" t="s">
        <v>475</v>
      </c>
      <c r="G1503" s="15" t="s">
        <v>474</v>
      </c>
      <c r="H1503" s="21" t="s">
        <v>536</v>
      </c>
      <c r="I1503" s="15" t="s">
        <v>18</v>
      </c>
      <c r="J1503" s="15">
        <v>78</v>
      </c>
      <c r="K1503" s="15">
        <v>4</v>
      </c>
      <c r="L1503" s="15">
        <v>74</v>
      </c>
      <c r="M1503" s="15">
        <v>58835</v>
      </c>
      <c r="N1503" s="15" t="str" cm="1">
        <f t="array" ref="N1503">IFERROR(LOOKUP(2, 1/(coordinates!$A$2:$A$148&lt;=M1503)/(coordinates!$B$2:$B$148&gt;=M1503), coordinates!$C$2:$C$148), "-")</f>
        <v>EE7</v>
      </c>
      <c r="O1503" s="15" t="s">
        <v>475</v>
      </c>
      <c r="P1503" s="15" t="s">
        <v>474</v>
      </c>
      <c r="Q1503" s="26">
        <v>79733</v>
      </c>
      <c r="R1503" s="15" t="s">
        <v>18</v>
      </c>
      <c r="S1503" s="15">
        <v>37</v>
      </c>
      <c r="T1503" s="15">
        <v>4</v>
      </c>
      <c r="U1503" s="15">
        <v>31</v>
      </c>
    </row>
    <row r="1504" spans="1:21" x14ac:dyDescent="0.2">
      <c r="A1504" s="15" t="s">
        <v>1251</v>
      </c>
      <c r="B1504" s="15">
        <v>58865</v>
      </c>
      <c r="C1504" s="15" t="str" cm="1">
        <f t="array" ref="C1504">IFERROR(LOOKUP(2, 1/(coordinates!$A$2:$A$148&lt;=B1504)/(coordinates!$B$2:$B$148&gt;=B1504), coordinates!$C$2:$C$148), "-")</f>
        <v>EE7</v>
      </c>
      <c r="D1504" s="15" t="str">
        <f>IFERROR(LOOKUP(2, 1/(coordinates!$A$2:$A$148&lt;=$B1504)/(coordinates!$B$2:$B$148&gt;=$B1504), coordinates!$D$2:$D$148), "-")</f>
        <v>thymidine kinase</v>
      </c>
      <c r="E1504" s="15" t="str">
        <f>IFERROR(LOOKUP(2, 1/(coordinates!$A$2:$A$148&lt;=$B1504)/(coordinates!$B$2:$B$148&gt;=$B1504), coordinates!$E$2:$E$148), "-")</f>
        <v>EC_number 2.7.1.21; involved in nucleotide metabolism</v>
      </c>
      <c r="F1504" s="15" t="s">
        <v>10</v>
      </c>
      <c r="G1504" s="15" t="s">
        <v>13</v>
      </c>
      <c r="H1504" s="21" t="s">
        <v>537</v>
      </c>
      <c r="I1504" s="15" t="s">
        <v>11</v>
      </c>
      <c r="J1504" s="15">
        <v>90</v>
      </c>
      <c r="K1504" s="15">
        <v>0</v>
      </c>
      <c r="L1504" s="15">
        <v>9</v>
      </c>
      <c r="M1504" s="15">
        <v>58865</v>
      </c>
      <c r="N1504" s="15" t="str" cm="1">
        <f t="array" ref="N1504">IFERROR(LOOKUP(2, 1/(coordinates!$A$2:$A$148&lt;=M1504)/(coordinates!$B$2:$B$148&gt;=M1504), coordinates!$C$2:$C$148), "-")</f>
        <v>EE7</v>
      </c>
      <c r="O1504" s="15" t="s">
        <v>10</v>
      </c>
      <c r="P1504" s="15" t="s">
        <v>13</v>
      </c>
      <c r="Q1504" s="26">
        <v>46162</v>
      </c>
      <c r="R1504" s="15" t="s">
        <v>11</v>
      </c>
      <c r="S1504" s="15">
        <v>37</v>
      </c>
      <c r="T1504" s="15">
        <v>1</v>
      </c>
      <c r="U1504" s="15">
        <v>36</v>
      </c>
    </row>
    <row r="1505" spans="1:21" x14ac:dyDescent="0.2">
      <c r="A1505" s="15" t="s">
        <v>1251</v>
      </c>
      <c r="B1505" s="15">
        <v>58871</v>
      </c>
      <c r="C1505" s="15" t="str" cm="1">
        <f t="array" ref="C1505">IFERROR(LOOKUP(2, 1/(coordinates!$A$2:$A$148&lt;=B1505)/(coordinates!$B$2:$B$148&gt;=B1505), coordinates!$C$2:$C$148), "-")</f>
        <v>EE7</v>
      </c>
      <c r="D1505" s="15" t="str">
        <f>IFERROR(LOOKUP(2, 1/(coordinates!$A$2:$A$148&lt;=$B1505)/(coordinates!$B$2:$B$148&gt;=$B1505), coordinates!$D$2:$D$148), "-")</f>
        <v>thymidine kinase</v>
      </c>
      <c r="E1505" s="15" t="str">
        <f>IFERROR(LOOKUP(2, 1/(coordinates!$A$2:$A$148&lt;=$B1505)/(coordinates!$B$2:$B$148&gt;=$B1505), coordinates!$E$2:$E$148), "-")</f>
        <v>EC_number 2.7.1.21; involved in nucleotide metabolism</v>
      </c>
      <c r="F1505" s="15" t="s">
        <v>10</v>
      </c>
      <c r="G1505" s="15" t="s">
        <v>13</v>
      </c>
      <c r="H1505" s="21" t="s">
        <v>538</v>
      </c>
      <c r="I1505" s="15" t="s">
        <v>11</v>
      </c>
      <c r="J1505" s="15">
        <v>90</v>
      </c>
      <c r="K1505" s="15">
        <v>0</v>
      </c>
      <c r="L1505" s="15">
        <v>9</v>
      </c>
      <c r="M1505" s="15">
        <v>58871</v>
      </c>
      <c r="N1505" s="15" t="str" cm="1">
        <f t="array" ref="N1505">IFERROR(LOOKUP(2, 1/(coordinates!$A$2:$A$148&lt;=M1505)/(coordinates!$B$2:$B$148&gt;=M1505), coordinates!$C$2:$C$148), "-")</f>
        <v>EE7</v>
      </c>
      <c r="O1505" s="15" t="s">
        <v>10</v>
      </c>
      <c r="P1505" s="15" t="s">
        <v>13</v>
      </c>
      <c r="Q1505" s="26">
        <v>31883</v>
      </c>
      <c r="R1505" s="15" t="s">
        <v>11</v>
      </c>
      <c r="S1505" s="15">
        <v>37</v>
      </c>
      <c r="T1505" s="15">
        <v>2</v>
      </c>
      <c r="U1505" s="15">
        <v>34</v>
      </c>
    </row>
    <row r="1506" spans="1:21" x14ac:dyDescent="0.2">
      <c r="A1506" s="15" t="s">
        <v>1251</v>
      </c>
      <c r="B1506" s="15">
        <v>58877</v>
      </c>
      <c r="C1506" s="15" t="str" cm="1">
        <f t="array" ref="C1506">IFERROR(LOOKUP(2, 1/(coordinates!$A$2:$A$148&lt;=B1506)/(coordinates!$B$2:$B$148&gt;=B1506), coordinates!$C$2:$C$148), "-")</f>
        <v>EE7</v>
      </c>
      <c r="D1506" s="15" t="str">
        <f>IFERROR(LOOKUP(2, 1/(coordinates!$A$2:$A$148&lt;=$B1506)/(coordinates!$B$2:$B$148&gt;=$B1506), coordinates!$D$2:$D$148), "-")</f>
        <v>thymidine kinase</v>
      </c>
      <c r="E1506" s="15" t="str">
        <f>IFERROR(LOOKUP(2, 1/(coordinates!$A$2:$A$148&lt;=$B1506)/(coordinates!$B$2:$B$148&gt;=$B1506), coordinates!$E$2:$E$148), "-")</f>
        <v>EC_number 2.7.1.21; involved in nucleotide metabolism</v>
      </c>
      <c r="F1506" s="15" t="s">
        <v>13</v>
      </c>
      <c r="G1506" s="15" t="s">
        <v>10</v>
      </c>
      <c r="H1506" s="21" t="s">
        <v>539</v>
      </c>
      <c r="I1506" s="15" t="s">
        <v>11</v>
      </c>
      <c r="J1506" s="15">
        <v>94</v>
      </c>
      <c r="K1506" s="15">
        <v>0</v>
      </c>
      <c r="L1506" s="15">
        <v>94</v>
      </c>
      <c r="M1506" s="15">
        <v>58877</v>
      </c>
      <c r="N1506" s="15" t="str" cm="1">
        <f t="array" ref="N1506">IFERROR(LOOKUP(2, 1/(coordinates!$A$2:$A$148&lt;=M1506)/(coordinates!$B$2:$B$148&gt;=M1506), coordinates!$C$2:$C$148), "-")</f>
        <v>EE7</v>
      </c>
      <c r="O1506" s="15" t="s">
        <v>13</v>
      </c>
      <c r="P1506" s="15" t="s">
        <v>10</v>
      </c>
      <c r="Q1506" s="21" t="s">
        <v>540</v>
      </c>
      <c r="R1506" s="15" t="s">
        <v>11</v>
      </c>
      <c r="S1506" s="15">
        <v>37</v>
      </c>
      <c r="T1506" s="15">
        <v>2</v>
      </c>
      <c r="U1506" s="15">
        <v>35</v>
      </c>
    </row>
    <row r="1507" spans="1:21" x14ac:dyDescent="0.2">
      <c r="A1507" s="23" t="s">
        <v>1296</v>
      </c>
      <c r="B1507" s="23">
        <v>58899</v>
      </c>
      <c r="C1507" s="15" t="str" cm="1">
        <f t="array" ref="C1507">IFERROR(LOOKUP(2, 1/(coordinates!$A$2:$A$148&lt;=B1507)/(coordinates!$B$2:$B$148&gt;=B1507), coordinates!$C$2:$C$148), "-")</f>
        <v>EE7</v>
      </c>
      <c r="D1507" s="15" t="str">
        <f>IFERROR(LOOKUP(2, 1/(coordinates!$A$2:$A$148&lt;=$B1507)/(coordinates!$B$2:$B$148&gt;=$B1507), coordinates!$D$2:$D$148), "-")</f>
        <v>thymidine kinase</v>
      </c>
      <c r="E1507" s="15" t="str">
        <f>IFERROR(LOOKUP(2, 1/(coordinates!$A$2:$A$148&lt;=$B1507)/(coordinates!$B$2:$B$148&gt;=$B1507), coordinates!$E$2:$E$148), "-")</f>
        <v>EC_number 2.7.1.21; involved in nucleotide metabolism</v>
      </c>
      <c r="F1507" s="23" t="s">
        <v>13</v>
      </c>
      <c r="G1507" s="23" t="s">
        <v>10</v>
      </c>
      <c r="H1507" s="25">
        <v>50486</v>
      </c>
      <c r="I1507" s="15" t="str">
        <f t="shared" ref="I1507:I1570" si="30">IF(AND(LEN(F1507)=LEN(G1507), LEN(F1507)=1), "snp", "complex")</f>
        <v>snp</v>
      </c>
      <c r="J1507" s="23">
        <v>36</v>
      </c>
      <c r="K1507" s="23">
        <v>0</v>
      </c>
      <c r="L1507" s="23">
        <v>35</v>
      </c>
    </row>
    <row r="1508" spans="1:21" x14ac:dyDescent="0.2">
      <c r="A1508" s="23" t="s">
        <v>1296</v>
      </c>
      <c r="B1508" s="23">
        <v>58901</v>
      </c>
      <c r="C1508" s="15" t="str" cm="1">
        <f t="array" ref="C1508">IFERROR(LOOKUP(2, 1/(coordinates!$A$2:$A$148&lt;=B1508)/(coordinates!$B$2:$B$148&gt;=B1508), coordinates!$C$2:$C$148), "-")</f>
        <v>EE7</v>
      </c>
      <c r="D1508" s="15" t="str">
        <f>IFERROR(LOOKUP(2, 1/(coordinates!$A$2:$A$148&lt;=$B1508)/(coordinates!$B$2:$B$148&gt;=$B1508), coordinates!$D$2:$D$148), "-")</f>
        <v>thymidine kinase</v>
      </c>
      <c r="E1508" s="15" t="str">
        <f>IFERROR(LOOKUP(2, 1/(coordinates!$A$2:$A$148&lt;=$B1508)/(coordinates!$B$2:$B$148&gt;=$B1508), coordinates!$E$2:$E$148), "-")</f>
        <v>EC_number 2.7.1.21; involved in nucleotide metabolism</v>
      </c>
      <c r="F1508" s="23" t="s">
        <v>13</v>
      </c>
      <c r="G1508" s="23" t="s">
        <v>12</v>
      </c>
      <c r="H1508" s="25">
        <v>32543</v>
      </c>
      <c r="I1508" s="15" t="str">
        <f t="shared" si="30"/>
        <v>snp</v>
      </c>
      <c r="J1508" s="23">
        <v>36</v>
      </c>
      <c r="K1508" s="23">
        <v>0</v>
      </c>
      <c r="L1508" s="23">
        <v>33</v>
      </c>
    </row>
    <row r="1509" spans="1:21" x14ac:dyDescent="0.2">
      <c r="A1509" s="23" t="s">
        <v>1296</v>
      </c>
      <c r="B1509" s="23">
        <v>58907</v>
      </c>
      <c r="C1509" s="15" t="str" cm="1">
        <f t="array" ref="C1509">IFERROR(LOOKUP(2, 1/(coordinates!$A$2:$A$148&lt;=B1509)/(coordinates!$B$2:$B$148&gt;=B1509), coordinates!$C$2:$C$148), "-")</f>
        <v>EE7</v>
      </c>
      <c r="D1509" s="15" t="str">
        <f>IFERROR(LOOKUP(2, 1/(coordinates!$A$2:$A$148&lt;=$B1509)/(coordinates!$B$2:$B$148&gt;=$B1509), coordinates!$D$2:$D$148), "-")</f>
        <v>thymidine kinase</v>
      </c>
      <c r="E1509" s="15" t="str">
        <f>IFERROR(LOOKUP(2, 1/(coordinates!$A$2:$A$148&lt;=$B1509)/(coordinates!$B$2:$B$148&gt;=$B1509), coordinates!$E$2:$E$148), "-")</f>
        <v>EC_number 2.7.1.21; involved in nucleotide metabolism</v>
      </c>
      <c r="F1509" s="23" t="s">
        <v>9</v>
      </c>
      <c r="G1509" s="23" t="s">
        <v>13</v>
      </c>
      <c r="H1509" s="24" t="s">
        <v>1113</v>
      </c>
      <c r="I1509" s="15" t="str">
        <f t="shared" si="30"/>
        <v>snp</v>
      </c>
      <c r="J1509" s="23">
        <v>35</v>
      </c>
      <c r="K1509" s="23">
        <v>0</v>
      </c>
      <c r="L1509" s="23">
        <v>35</v>
      </c>
    </row>
    <row r="1510" spans="1:21" x14ac:dyDescent="0.2">
      <c r="A1510" s="23" t="s">
        <v>1296</v>
      </c>
      <c r="B1510" s="23">
        <v>58909</v>
      </c>
      <c r="C1510" s="15" t="str" cm="1">
        <f t="array" ref="C1510">IFERROR(LOOKUP(2, 1/(coordinates!$A$2:$A$148&lt;=B1510)/(coordinates!$B$2:$B$148&gt;=B1510), coordinates!$C$2:$C$148), "-")</f>
        <v>EE7</v>
      </c>
      <c r="D1510" s="15" t="str">
        <f>IFERROR(LOOKUP(2, 1/(coordinates!$A$2:$A$148&lt;=$B1510)/(coordinates!$B$2:$B$148&gt;=$B1510), coordinates!$D$2:$D$148), "-")</f>
        <v>thymidine kinase</v>
      </c>
      <c r="E1510" s="15" t="str">
        <f>IFERROR(LOOKUP(2, 1/(coordinates!$A$2:$A$148&lt;=$B1510)/(coordinates!$B$2:$B$148&gt;=$B1510), coordinates!$E$2:$E$148), "-")</f>
        <v>EC_number 2.7.1.21; involved in nucleotide metabolism</v>
      </c>
      <c r="F1510" s="23" t="s">
        <v>9</v>
      </c>
      <c r="G1510" s="23" t="s">
        <v>12</v>
      </c>
      <c r="H1510" s="25">
        <v>37834</v>
      </c>
      <c r="I1510" s="15" t="str">
        <f t="shared" si="30"/>
        <v>snp</v>
      </c>
      <c r="J1510" s="23">
        <v>35</v>
      </c>
      <c r="K1510" s="23">
        <v>1</v>
      </c>
      <c r="L1510" s="23">
        <v>34</v>
      </c>
    </row>
    <row r="1511" spans="1:21" x14ac:dyDescent="0.2">
      <c r="A1511" s="23" t="s">
        <v>1296</v>
      </c>
      <c r="B1511" s="23">
        <v>58913</v>
      </c>
      <c r="C1511" s="15" t="str" cm="1">
        <f t="array" ref="C1511">IFERROR(LOOKUP(2, 1/(coordinates!$A$2:$A$148&lt;=B1511)/(coordinates!$B$2:$B$148&gt;=B1511), coordinates!$C$2:$C$148), "-")</f>
        <v>EE7</v>
      </c>
      <c r="D1511" s="15" t="str">
        <f>IFERROR(LOOKUP(2, 1/(coordinates!$A$2:$A$148&lt;=$B1511)/(coordinates!$B$2:$B$148&gt;=$B1511), coordinates!$D$2:$D$148), "-")</f>
        <v>thymidine kinase</v>
      </c>
      <c r="E1511" s="15" t="str">
        <f>IFERROR(LOOKUP(2, 1/(coordinates!$A$2:$A$148&lt;=$B1511)/(coordinates!$B$2:$B$148&gt;=$B1511), coordinates!$E$2:$E$148), "-")</f>
        <v>EC_number 2.7.1.21; involved in nucleotide metabolism</v>
      </c>
      <c r="F1511" s="23" t="s">
        <v>12</v>
      </c>
      <c r="G1511" s="23" t="s">
        <v>9</v>
      </c>
      <c r="H1511" s="25">
        <v>50604</v>
      </c>
      <c r="I1511" s="15" t="str">
        <f t="shared" si="30"/>
        <v>snp</v>
      </c>
      <c r="J1511" s="23">
        <v>35</v>
      </c>
      <c r="K1511" s="23">
        <v>0</v>
      </c>
      <c r="L1511" s="23">
        <v>35</v>
      </c>
    </row>
    <row r="1512" spans="1:21" x14ac:dyDescent="0.2">
      <c r="A1512" s="23" t="s">
        <v>1296</v>
      </c>
      <c r="B1512" s="23">
        <v>58922</v>
      </c>
      <c r="C1512" s="15" t="str" cm="1">
        <f t="array" ref="C1512">IFERROR(LOOKUP(2, 1/(coordinates!$A$2:$A$148&lt;=B1512)/(coordinates!$B$2:$B$148&gt;=B1512), coordinates!$C$2:$C$148), "-")</f>
        <v>EE7</v>
      </c>
      <c r="D1512" s="15" t="str">
        <f>IFERROR(LOOKUP(2, 1/(coordinates!$A$2:$A$148&lt;=$B1512)/(coordinates!$B$2:$B$148&gt;=$B1512), coordinates!$D$2:$D$148), "-")</f>
        <v>thymidine kinase</v>
      </c>
      <c r="E1512" s="15" t="str">
        <f>IFERROR(LOOKUP(2, 1/(coordinates!$A$2:$A$148&lt;=$B1512)/(coordinates!$B$2:$B$148&gt;=$B1512), coordinates!$E$2:$E$148), "-")</f>
        <v>EC_number 2.7.1.21; involved in nucleotide metabolism</v>
      </c>
      <c r="F1512" s="23" t="s">
        <v>13</v>
      </c>
      <c r="G1512" s="23" t="s">
        <v>10</v>
      </c>
      <c r="H1512" s="25">
        <v>36065</v>
      </c>
      <c r="I1512" s="15" t="str">
        <f t="shared" si="30"/>
        <v>snp</v>
      </c>
      <c r="J1512" s="23">
        <v>30</v>
      </c>
      <c r="K1512" s="23">
        <v>2</v>
      </c>
      <c r="L1512" s="23">
        <v>28</v>
      </c>
    </row>
    <row r="1513" spans="1:21" x14ac:dyDescent="0.2">
      <c r="A1513" s="23" t="s">
        <v>1296</v>
      </c>
      <c r="B1513" s="23">
        <v>58925</v>
      </c>
      <c r="C1513" s="15" t="str" cm="1">
        <f t="array" ref="C1513">IFERROR(LOOKUP(2, 1/(coordinates!$A$2:$A$148&lt;=B1513)/(coordinates!$B$2:$B$148&gt;=B1513), coordinates!$C$2:$C$148), "-")</f>
        <v>EE7</v>
      </c>
      <c r="D1513" s="15" t="str">
        <f>IFERROR(LOOKUP(2, 1/(coordinates!$A$2:$A$148&lt;=$B1513)/(coordinates!$B$2:$B$148&gt;=$B1513), coordinates!$D$2:$D$148), "-")</f>
        <v>thymidine kinase</v>
      </c>
      <c r="E1513" s="15" t="str">
        <f>IFERROR(LOOKUP(2, 1/(coordinates!$A$2:$A$148&lt;=$B1513)/(coordinates!$B$2:$B$148&gt;=$B1513), coordinates!$E$2:$E$148), "-")</f>
        <v>EC_number 2.7.1.21; involved in nucleotide metabolism</v>
      </c>
      <c r="F1513" s="23" t="s">
        <v>10</v>
      </c>
      <c r="G1513" s="23" t="s">
        <v>13</v>
      </c>
      <c r="H1513" s="25">
        <v>47745</v>
      </c>
      <c r="I1513" s="15" t="str">
        <f t="shared" si="30"/>
        <v>snp</v>
      </c>
      <c r="J1513" s="23">
        <v>29</v>
      </c>
      <c r="K1513" s="23">
        <v>0</v>
      </c>
      <c r="L1513" s="23">
        <v>29</v>
      </c>
    </row>
    <row r="1514" spans="1:21" x14ac:dyDescent="0.2">
      <c r="A1514" s="23" t="s">
        <v>1296</v>
      </c>
      <c r="B1514" s="23">
        <v>58927</v>
      </c>
      <c r="C1514" s="15" t="str" cm="1">
        <f t="array" ref="C1514">IFERROR(LOOKUP(2, 1/(coordinates!$A$2:$A$148&lt;=B1514)/(coordinates!$B$2:$B$148&gt;=B1514), coordinates!$C$2:$C$148), "-")</f>
        <v>EE7</v>
      </c>
      <c r="D1514" s="15" t="str">
        <f>IFERROR(LOOKUP(2, 1/(coordinates!$A$2:$A$148&lt;=$B1514)/(coordinates!$B$2:$B$148&gt;=$B1514), coordinates!$D$2:$D$148), "-")</f>
        <v>thymidine kinase</v>
      </c>
      <c r="E1514" s="15" t="str">
        <f>IFERROR(LOOKUP(2, 1/(coordinates!$A$2:$A$148&lt;=$B1514)/(coordinates!$B$2:$B$148&gt;=$B1514), coordinates!$E$2:$E$148), "-")</f>
        <v>EC_number 2.7.1.21; involved in nucleotide metabolism</v>
      </c>
      <c r="F1514" s="23" t="s">
        <v>12</v>
      </c>
      <c r="G1514" s="23" t="s">
        <v>9</v>
      </c>
      <c r="H1514" s="25">
        <v>47714</v>
      </c>
      <c r="I1514" s="15" t="str">
        <f t="shared" si="30"/>
        <v>snp</v>
      </c>
      <c r="J1514" s="23">
        <v>29</v>
      </c>
      <c r="K1514" s="23">
        <v>0</v>
      </c>
      <c r="L1514" s="23">
        <v>29</v>
      </c>
    </row>
    <row r="1515" spans="1:21" x14ac:dyDescent="0.2">
      <c r="A1515" s="23" t="s">
        <v>1296</v>
      </c>
      <c r="B1515" s="23">
        <v>58930</v>
      </c>
      <c r="C1515" s="15" t="str" cm="1">
        <f t="array" ref="C1515">IFERROR(LOOKUP(2, 1/(coordinates!$A$2:$A$148&lt;=B1515)/(coordinates!$B$2:$B$148&gt;=B1515), coordinates!$C$2:$C$148), "-")</f>
        <v>EE7</v>
      </c>
      <c r="D1515" s="15" t="str">
        <f>IFERROR(LOOKUP(2, 1/(coordinates!$A$2:$A$148&lt;=$B1515)/(coordinates!$B$2:$B$148&gt;=$B1515), coordinates!$D$2:$D$148), "-")</f>
        <v>thymidine kinase</v>
      </c>
      <c r="E1515" s="15" t="str">
        <f>IFERROR(LOOKUP(2, 1/(coordinates!$A$2:$A$148&lt;=$B1515)/(coordinates!$B$2:$B$148&gt;=$B1515), coordinates!$E$2:$E$148), "-")</f>
        <v>EC_number 2.7.1.21; involved in nucleotide metabolism</v>
      </c>
      <c r="F1515" s="23" t="s">
        <v>9</v>
      </c>
      <c r="G1515" s="23" t="s">
        <v>10</v>
      </c>
      <c r="H1515" s="25">
        <v>37869</v>
      </c>
      <c r="I1515" s="15" t="str">
        <f t="shared" si="30"/>
        <v>snp</v>
      </c>
      <c r="J1515" s="23">
        <v>29</v>
      </c>
      <c r="K1515" s="23">
        <v>1</v>
      </c>
      <c r="L1515" s="23">
        <v>28</v>
      </c>
    </row>
    <row r="1516" spans="1:21" x14ac:dyDescent="0.2">
      <c r="A1516" s="23" t="s">
        <v>1296</v>
      </c>
      <c r="B1516" s="23">
        <v>58939</v>
      </c>
      <c r="C1516" s="15" t="str" cm="1">
        <f t="array" ref="C1516">IFERROR(LOOKUP(2, 1/(coordinates!$A$2:$A$148&lt;=B1516)/(coordinates!$B$2:$B$148&gt;=B1516), coordinates!$C$2:$C$148), "-")</f>
        <v>EE7</v>
      </c>
      <c r="D1516" s="15" t="str">
        <f>IFERROR(LOOKUP(2, 1/(coordinates!$A$2:$A$148&lt;=$B1516)/(coordinates!$B$2:$B$148&gt;=$B1516), coordinates!$D$2:$D$148), "-")</f>
        <v>thymidine kinase</v>
      </c>
      <c r="E1516" s="15" t="str">
        <f>IFERROR(LOOKUP(2, 1/(coordinates!$A$2:$A$148&lt;=$B1516)/(coordinates!$B$2:$B$148&gt;=$B1516), coordinates!$E$2:$E$148), "-")</f>
        <v>EC_number 2.7.1.21; involved in nucleotide metabolism</v>
      </c>
      <c r="F1516" s="23" t="s">
        <v>9</v>
      </c>
      <c r="G1516" s="23" t="s">
        <v>10</v>
      </c>
      <c r="H1516" s="24" t="s">
        <v>1392</v>
      </c>
      <c r="I1516" s="15" t="str">
        <f t="shared" si="30"/>
        <v>snp</v>
      </c>
      <c r="J1516" s="23">
        <v>29</v>
      </c>
      <c r="K1516" s="23">
        <v>2</v>
      </c>
      <c r="L1516" s="23">
        <v>24</v>
      </c>
    </row>
    <row r="1517" spans="1:21" x14ac:dyDescent="0.2">
      <c r="A1517" s="23" t="s">
        <v>1296</v>
      </c>
      <c r="B1517" s="23">
        <v>58949</v>
      </c>
      <c r="C1517" s="15" t="str" cm="1">
        <f t="array" ref="C1517">IFERROR(LOOKUP(2, 1/(coordinates!$A$2:$A$148&lt;=B1517)/(coordinates!$B$2:$B$148&gt;=B1517), coordinates!$C$2:$C$148), "-")</f>
        <v>EE7</v>
      </c>
      <c r="D1517" s="15" t="str">
        <f>IFERROR(LOOKUP(2, 1/(coordinates!$A$2:$A$148&lt;=$B1517)/(coordinates!$B$2:$B$148&gt;=$B1517), coordinates!$D$2:$D$148), "-")</f>
        <v>thymidine kinase</v>
      </c>
      <c r="E1517" s="15" t="str">
        <f>IFERROR(LOOKUP(2, 1/(coordinates!$A$2:$A$148&lt;=$B1517)/(coordinates!$B$2:$B$148&gt;=$B1517), coordinates!$E$2:$E$148), "-")</f>
        <v>EC_number 2.7.1.21; involved in nucleotide metabolism</v>
      </c>
      <c r="F1517" s="23" t="s">
        <v>32</v>
      </c>
      <c r="G1517" s="23" t="s">
        <v>186</v>
      </c>
      <c r="H1517" s="24" t="s">
        <v>1393</v>
      </c>
      <c r="I1517" s="15" t="str">
        <f t="shared" si="30"/>
        <v>complex</v>
      </c>
      <c r="J1517" s="23">
        <v>29</v>
      </c>
      <c r="K1517" s="23">
        <v>2</v>
      </c>
      <c r="L1517" s="23">
        <v>26</v>
      </c>
    </row>
    <row r="1518" spans="1:21" x14ac:dyDescent="0.2">
      <c r="A1518" s="23" t="s">
        <v>1296</v>
      </c>
      <c r="B1518" s="23">
        <v>58955</v>
      </c>
      <c r="C1518" s="15" t="str" cm="1">
        <f t="array" ref="C1518">IFERROR(LOOKUP(2, 1/(coordinates!$A$2:$A$148&lt;=B1518)/(coordinates!$B$2:$B$148&gt;=B1518), coordinates!$C$2:$C$148), "-")</f>
        <v>EE7</v>
      </c>
      <c r="D1518" s="15" t="str">
        <f>IFERROR(LOOKUP(2, 1/(coordinates!$A$2:$A$148&lt;=$B1518)/(coordinates!$B$2:$B$148&gt;=$B1518), coordinates!$D$2:$D$148), "-")</f>
        <v>thymidine kinase</v>
      </c>
      <c r="E1518" s="15" t="str">
        <f>IFERROR(LOOKUP(2, 1/(coordinates!$A$2:$A$148&lt;=$B1518)/(coordinates!$B$2:$B$148&gt;=$B1518), coordinates!$E$2:$E$148), "-")</f>
        <v>EC_number 2.7.1.21; involved in nucleotide metabolism</v>
      </c>
      <c r="F1518" s="23" t="s">
        <v>12</v>
      </c>
      <c r="G1518" s="23" t="s">
        <v>9</v>
      </c>
      <c r="H1518" s="25">
        <v>48984</v>
      </c>
      <c r="I1518" s="15" t="str">
        <f t="shared" si="30"/>
        <v>snp</v>
      </c>
      <c r="J1518" s="23">
        <v>29</v>
      </c>
      <c r="K1518" s="23">
        <v>0</v>
      </c>
      <c r="L1518" s="23">
        <v>28</v>
      </c>
    </row>
    <row r="1519" spans="1:21" x14ac:dyDescent="0.2">
      <c r="A1519" s="23" t="s">
        <v>1296</v>
      </c>
      <c r="B1519" s="23">
        <v>58959</v>
      </c>
      <c r="C1519" s="15" t="str" cm="1">
        <f t="array" ref="C1519">IFERROR(LOOKUP(2, 1/(coordinates!$A$2:$A$148&lt;=B1519)/(coordinates!$B$2:$B$148&gt;=B1519), coordinates!$C$2:$C$148), "-")</f>
        <v>EE7</v>
      </c>
      <c r="D1519" s="15" t="str">
        <f>IFERROR(LOOKUP(2, 1/(coordinates!$A$2:$A$148&lt;=$B1519)/(coordinates!$B$2:$B$148&gt;=$B1519), coordinates!$D$2:$D$148), "-")</f>
        <v>thymidine kinase</v>
      </c>
      <c r="E1519" s="15" t="str">
        <f>IFERROR(LOOKUP(2, 1/(coordinates!$A$2:$A$148&lt;=$B1519)/(coordinates!$B$2:$B$148&gt;=$B1519), coordinates!$E$2:$E$148), "-")</f>
        <v>EC_number 2.7.1.21; involved in nucleotide metabolism</v>
      </c>
      <c r="F1519" s="23" t="s">
        <v>10</v>
      </c>
      <c r="G1519" s="23" t="s">
        <v>12</v>
      </c>
      <c r="H1519" s="25">
        <v>29586</v>
      </c>
      <c r="I1519" s="15" t="str">
        <f t="shared" si="30"/>
        <v>snp</v>
      </c>
      <c r="J1519" s="23">
        <v>30</v>
      </c>
      <c r="K1519" s="23">
        <v>2</v>
      </c>
      <c r="L1519" s="23">
        <v>26</v>
      </c>
    </row>
    <row r="1520" spans="1:21" x14ac:dyDescent="0.2">
      <c r="A1520" s="23" t="s">
        <v>1296</v>
      </c>
      <c r="B1520" s="23">
        <v>58961</v>
      </c>
      <c r="C1520" s="15" t="str" cm="1">
        <f t="array" ref="C1520">IFERROR(LOOKUP(2, 1/(coordinates!$A$2:$A$148&lt;=B1520)/(coordinates!$B$2:$B$148&gt;=B1520), coordinates!$C$2:$C$148), "-")</f>
        <v>EE7</v>
      </c>
      <c r="D1520" s="15" t="str">
        <f>IFERROR(LOOKUP(2, 1/(coordinates!$A$2:$A$148&lt;=$B1520)/(coordinates!$B$2:$B$148&gt;=$B1520), coordinates!$D$2:$D$148), "-")</f>
        <v>thymidine kinase</v>
      </c>
      <c r="E1520" s="15" t="str">
        <f>IFERROR(LOOKUP(2, 1/(coordinates!$A$2:$A$148&lt;=$B1520)/(coordinates!$B$2:$B$148&gt;=$B1520), coordinates!$E$2:$E$148), "-")</f>
        <v>EC_number 2.7.1.21; involved in nucleotide metabolism</v>
      </c>
      <c r="F1520" s="23" t="s">
        <v>9</v>
      </c>
      <c r="G1520" s="23" t="s">
        <v>12</v>
      </c>
      <c r="H1520" s="25">
        <v>42093</v>
      </c>
      <c r="I1520" s="15" t="str">
        <f t="shared" si="30"/>
        <v>snp</v>
      </c>
      <c r="J1520" s="23">
        <v>29</v>
      </c>
      <c r="K1520" s="23">
        <v>1</v>
      </c>
      <c r="L1520" s="23">
        <v>28</v>
      </c>
    </row>
    <row r="1521" spans="1:12" x14ac:dyDescent="0.2">
      <c r="A1521" s="23" t="s">
        <v>1296</v>
      </c>
      <c r="B1521" s="23">
        <v>58964</v>
      </c>
      <c r="C1521" s="15" t="str" cm="1">
        <f t="array" ref="C1521">IFERROR(LOOKUP(2, 1/(coordinates!$A$2:$A$148&lt;=B1521)/(coordinates!$B$2:$B$148&gt;=B1521), coordinates!$C$2:$C$148), "-")</f>
        <v>EE7</v>
      </c>
      <c r="D1521" s="15" t="str">
        <f>IFERROR(LOOKUP(2, 1/(coordinates!$A$2:$A$148&lt;=$B1521)/(coordinates!$B$2:$B$148&gt;=$B1521), coordinates!$D$2:$D$148), "-")</f>
        <v>thymidine kinase</v>
      </c>
      <c r="E1521" s="15" t="str">
        <f>IFERROR(LOOKUP(2, 1/(coordinates!$A$2:$A$148&lt;=$B1521)/(coordinates!$B$2:$B$148&gt;=$B1521), coordinates!$E$2:$E$148), "-")</f>
        <v>EC_number 2.7.1.21; involved in nucleotide metabolism</v>
      </c>
      <c r="F1521" s="23" t="s">
        <v>9</v>
      </c>
      <c r="G1521" s="23" t="s">
        <v>13</v>
      </c>
      <c r="H1521" s="25">
        <v>42892</v>
      </c>
      <c r="I1521" s="15" t="str">
        <f t="shared" si="30"/>
        <v>snp</v>
      </c>
      <c r="J1521" s="23">
        <v>29</v>
      </c>
      <c r="K1521" s="23">
        <v>0</v>
      </c>
      <c r="L1521" s="23">
        <v>27</v>
      </c>
    </row>
    <row r="1522" spans="1:12" x14ac:dyDescent="0.2">
      <c r="A1522" s="23" t="s">
        <v>1296</v>
      </c>
      <c r="B1522" s="23">
        <v>58967</v>
      </c>
      <c r="C1522" s="15" t="str" cm="1">
        <f t="array" ref="C1522">IFERROR(LOOKUP(2, 1/(coordinates!$A$2:$A$148&lt;=B1522)/(coordinates!$B$2:$B$148&gt;=B1522), coordinates!$C$2:$C$148), "-")</f>
        <v>EE7</v>
      </c>
      <c r="D1522" s="15" t="str">
        <f>IFERROR(LOOKUP(2, 1/(coordinates!$A$2:$A$148&lt;=$B1522)/(coordinates!$B$2:$B$148&gt;=$B1522), coordinates!$D$2:$D$148), "-")</f>
        <v>thymidine kinase</v>
      </c>
      <c r="E1522" s="15" t="str">
        <f>IFERROR(LOOKUP(2, 1/(coordinates!$A$2:$A$148&lt;=$B1522)/(coordinates!$B$2:$B$148&gt;=$B1522), coordinates!$E$2:$E$148), "-")</f>
        <v>EC_number 2.7.1.21; involved in nucleotide metabolism</v>
      </c>
      <c r="F1522" s="23" t="s">
        <v>12</v>
      </c>
      <c r="G1522" s="23" t="s">
        <v>13</v>
      </c>
      <c r="H1522" s="25">
        <v>36455</v>
      </c>
      <c r="I1522" s="15" t="str">
        <f t="shared" si="30"/>
        <v>snp</v>
      </c>
      <c r="J1522" s="23">
        <v>29</v>
      </c>
      <c r="K1522" s="23">
        <v>0</v>
      </c>
      <c r="L1522" s="23">
        <v>22</v>
      </c>
    </row>
    <row r="1523" spans="1:12" x14ac:dyDescent="0.2">
      <c r="A1523" s="23" t="s">
        <v>1296</v>
      </c>
      <c r="B1523" s="23">
        <v>58970</v>
      </c>
      <c r="C1523" s="15" t="str" cm="1">
        <f t="array" ref="C1523">IFERROR(LOOKUP(2, 1/(coordinates!$A$2:$A$148&lt;=B1523)/(coordinates!$B$2:$B$148&gt;=B1523), coordinates!$C$2:$C$148), "-")</f>
        <v>EE7</v>
      </c>
      <c r="D1523" s="15" t="str">
        <f>IFERROR(LOOKUP(2, 1/(coordinates!$A$2:$A$148&lt;=$B1523)/(coordinates!$B$2:$B$148&gt;=$B1523), coordinates!$D$2:$D$148), "-")</f>
        <v>thymidine kinase</v>
      </c>
      <c r="E1523" s="15" t="str">
        <f>IFERROR(LOOKUP(2, 1/(coordinates!$A$2:$A$148&lt;=$B1523)/(coordinates!$B$2:$B$148&gt;=$B1523), coordinates!$E$2:$E$148), "-")</f>
        <v>EC_number 2.7.1.21; involved in nucleotide metabolism</v>
      </c>
      <c r="F1523" s="23" t="s">
        <v>13</v>
      </c>
      <c r="G1523" s="23" t="s">
        <v>10</v>
      </c>
      <c r="H1523" s="25">
        <v>35444</v>
      </c>
      <c r="I1523" s="15" t="str">
        <f t="shared" si="30"/>
        <v>snp</v>
      </c>
      <c r="J1523" s="23">
        <v>30</v>
      </c>
      <c r="K1523" s="23">
        <v>4</v>
      </c>
      <c r="L1523" s="23">
        <v>25</v>
      </c>
    </row>
    <row r="1524" spans="1:12" x14ac:dyDescent="0.2">
      <c r="A1524" s="23" t="s">
        <v>1296</v>
      </c>
      <c r="B1524" s="23">
        <v>58973</v>
      </c>
      <c r="C1524" s="15" t="str" cm="1">
        <f t="array" ref="C1524">IFERROR(LOOKUP(2, 1/(coordinates!$A$2:$A$148&lt;=B1524)/(coordinates!$B$2:$B$148&gt;=B1524), coordinates!$C$2:$C$148), "-")</f>
        <v>EE7</v>
      </c>
      <c r="D1524" s="15" t="str">
        <f>IFERROR(LOOKUP(2, 1/(coordinates!$A$2:$A$148&lt;=$B1524)/(coordinates!$B$2:$B$148&gt;=$B1524), coordinates!$D$2:$D$148), "-")</f>
        <v>thymidine kinase</v>
      </c>
      <c r="E1524" s="15" t="str">
        <f>IFERROR(LOOKUP(2, 1/(coordinates!$A$2:$A$148&lt;=$B1524)/(coordinates!$B$2:$B$148&gt;=$B1524), coordinates!$E$2:$E$148), "-")</f>
        <v>EC_number 2.7.1.21; involved in nucleotide metabolism</v>
      </c>
      <c r="F1524" s="23" t="s">
        <v>10</v>
      </c>
      <c r="G1524" s="23" t="s">
        <v>13</v>
      </c>
      <c r="H1524" s="25">
        <v>45793</v>
      </c>
      <c r="I1524" s="15" t="str">
        <f t="shared" si="30"/>
        <v>snp</v>
      </c>
      <c r="J1524" s="23">
        <v>29</v>
      </c>
      <c r="K1524" s="23">
        <v>0</v>
      </c>
      <c r="L1524" s="23">
        <v>28</v>
      </c>
    </row>
    <row r="1525" spans="1:12" x14ac:dyDescent="0.2">
      <c r="A1525" s="23" t="s">
        <v>1296</v>
      </c>
      <c r="B1525" s="23">
        <v>58976</v>
      </c>
      <c r="C1525" s="15" t="str" cm="1">
        <f t="array" ref="C1525">IFERROR(LOOKUP(2, 1/(coordinates!$A$2:$A$148&lt;=B1525)/(coordinates!$B$2:$B$148&gt;=B1525), coordinates!$C$2:$C$148), "-")</f>
        <v>EE7</v>
      </c>
      <c r="D1525" s="15" t="str">
        <f>IFERROR(LOOKUP(2, 1/(coordinates!$A$2:$A$148&lt;=$B1525)/(coordinates!$B$2:$B$148&gt;=$B1525), coordinates!$D$2:$D$148), "-")</f>
        <v>thymidine kinase</v>
      </c>
      <c r="E1525" s="15" t="str">
        <f>IFERROR(LOOKUP(2, 1/(coordinates!$A$2:$A$148&lt;=$B1525)/(coordinates!$B$2:$B$148&gt;=$B1525), coordinates!$E$2:$E$148), "-")</f>
        <v>EC_number 2.7.1.21; involved in nucleotide metabolism</v>
      </c>
      <c r="F1525" s="23" t="s">
        <v>9</v>
      </c>
      <c r="G1525" s="23" t="s">
        <v>13</v>
      </c>
      <c r="H1525" s="25">
        <v>44923</v>
      </c>
      <c r="I1525" s="15" t="str">
        <f t="shared" si="30"/>
        <v>snp</v>
      </c>
      <c r="J1525" s="23">
        <v>29</v>
      </c>
      <c r="K1525" s="23">
        <v>0</v>
      </c>
      <c r="L1525" s="23">
        <v>29</v>
      </c>
    </row>
    <row r="1526" spans="1:12" x14ac:dyDescent="0.2">
      <c r="A1526" s="23" t="s">
        <v>1296</v>
      </c>
      <c r="B1526" s="23">
        <v>58982</v>
      </c>
      <c r="C1526" s="15" t="str" cm="1">
        <f t="array" ref="C1526">IFERROR(LOOKUP(2, 1/(coordinates!$A$2:$A$148&lt;=B1526)/(coordinates!$B$2:$B$148&gt;=B1526), coordinates!$C$2:$C$148), "-")</f>
        <v>EE7</v>
      </c>
      <c r="D1526" s="15" t="str">
        <f>IFERROR(LOOKUP(2, 1/(coordinates!$A$2:$A$148&lt;=$B1526)/(coordinates!$B$2:$B$148&gt;=$B1526), coordinates!$D$2:$D$148), "-")</f>
        <v>thymidine kinase</v>
      </c>
      <c r="E1526" s="15" t="str">
        <f>IFERROR(LOOKUP(2, 1/(coordinates!$A$2:$A$148&lt;=$B1526)/(coordinates!$B$2:$B$148&gt;=$B1526), coordinates!$E$2:$E$148), "-")</f>
        <v>EC_number 2.7.1.21; involved in nucleotide metabolism</v>
      </c>
      <c r="F1526" s="23" t="s">
        <v>12</v>
      </c>
      <c r="G1526" s="23" t="s">
        <v>10</v>
      </c>
      <c r="H1526" s="25">
        <v>28422</v>
      </c>
      <c r="I1526" s="15" t="str">
        <f t="shared" si="30"/>
        <v>snp</v>
      </c>
      <c r="J1526" s="23">
        <v>29</v>
      </c>
      <c r="K1526" s="23">
        <v>6</v>
      </c>
      <c r="L1526" s="23">
        <v>19</v>
      </c>
    </row>
    <row r="1527" spans="1:12" x14ac:dyDescent="0.2">
      <c r="A1527" s="23" t="s">
        <v>1296</v>
      </c>
      <c r="B1527" s="23">
        <v>58985</v>
      </c>
      <c r="C1527" s="15" t="str" cm="1">
        <f t="array" ref="C1527">IFERROR(LOOKUP(2, 1/(coordinates!$A$2:$A$148&lt;=B1527)/(coordinates!$B$2:$B$148&gt;=B1527), coordinates!$C$2:$C$148), "-")</f>
        <v>EE7</v>
      </c>
      <c r="D1527" s="15" t="str">
        <f>IFERROR(LOOKUP(2, 1/(coordinates!$A$2:$A$148&lt;=$B1527)/(coordinates!$B$2:$B$148&gt;=$B1527), coordinates!$D$2:$D$148), "-")</f>
        <v>thymidine kinase</v>
      </c>
      <c r="E1527" s="15" t="str">
        <f>IFERROR(LOOKUP(2, 1/(coordinates!$A$2:$A$148&lt;=$B1527)/(coordinates!$B$2:$B$148&gt;=$B1527), coordinates!$E$2:$E$148), "-")</f>
        <v>EC_number 2.7.1.21; involved in nucleotide metabolism</v>
      </c>
      <c r="F1527" s="23" t="s">
        <v>9</v>
      </c>
      <c r="G1527" s="23" t="s">
        <v>13</v>
      </c>
      <c r="H1527" s="25">
        <v>32903</v>
      </c>
      <c r="I1527" s="15" t="str">
        <f t="shared" si="30"/>
        <v>snp</v>
      </c>
      <c r="J1527" s="23">
        <v>29</v>
      </c>
      <c r="K1527" s="23">
        <v>1</v>
      </c>
      <c r="L1527" s="23">
        <v>22</v>
      </c>
    </row>
    <row r="1528" spans="1:12" x14ac:dyDescent="0.2">
      <c r="A1528" s="23" t="s">
        <v>1296</v>
      </c>
      <c r="B1528" s="23">
        <v>58987</v>
      </c>
      <c r="C1528" s="15" t="str" cm="1">
        <f t="array" ref="C1528">IFERROR(LOOKUP(2, 1/(coordinates!$A$2:$A$148&lt;=B1528)/(coordinates!$B$2:$B$148&gt;=B1528), coordinates!$C$2:$C$148), "-")</f>
        <v>EE7</v>
      </c>
      <c r="D1528" s="15" t="str">
        <f>IFERROR(LOOKUP(2, 1/(coordinates!$A$2:$A$148&lt;=$B1528)/(coordinates!$B$2:$B$148&gt;=$B1528), coordinates!$D$2:$D$148), "-")</f>
        <v>thymidine kinase</v>
      </c>
      <c r="E1528" s="15" t="str">
        <f>IFERROR(LOOKUP(2, 1/(coordinates!$A$2:$A$148&lt;=$B1528)/(coordinates!$B$2:$B$148&gt;=$B1528), coordinates!$E$2:$E$148), "-")</f>
        <v>EC_number 2.7.1.21; involved in nucleotide metabolism</v>
      </c>
      <c r="F1528" s="23" t="s">
        <v>126</v>
      </c>
      <c r="G1528" s="23" t="s">
        <v>474</v>
      </c>
      <c r="H1528" s="25">
        <v>94375</v>
      </c>
      <c r="I1528" s="15" t="str">
        <f t="shared" si="30"/>
        <v>complex</v>
      </c>
      <c r="J1528" s="23">
        <v>29</v>
      </c>
      <c r="K1528" s="23">
        <v>3</v>
      </c>
      <c r="L1528" s="23">
        <v>26</v>
      </c>
    </row>
    <row r="1529" spans="1:12" x14ac:dyDescent="0.2">
      <c r="A1529" s="23" t="s">
        <v>1296</v>
      </c>
      <c r="B1529" s="23">
        <v>58993</v>
      </c>
      <c r="C1529" s="15" t="str" cm="1">
        <f t="array" ref="C1529">IFERROR(LOOKUP(2, 1/(coordinates!$A$2:$A$148&lt;=B1529)/(coordinates!$B$2:$B$148&gt;=B1529), coordinates!$C$2:$C$148), "-")</f>
        <v>EE7</v>
      </c>
      <c r="D1529" s="15" t="str">
        <f>IFERROR(LOOKUP(2, 1/(coordinates!$A$2:$A$148&lt;=$B1529)/(coordinates!$B$2:$B$148&gt;=$B1529), coordinates!$D$2:$D$148), "-")</f>
        <v>thymidine kinase</v>
      </c>
      <c r="E1529" s="15" t="str">
        <f>IFERROR(LOOKUP(2, 1/(coordinates!$A$2:$A$148&lt;=$B1529)/(coordinates!$B$2:$B$148&gt;=$B1529), coordinates!$E$2:$E$148), "-")</f>
        <v>EC_number 2.7.1.21; involved in nucleotide metabolism</v>
      </c>
      <c r="F1529" s="23" t="s">
        <v>553</v>
      </c>
      <c r="G1529" s="23" t="s">
        <v>32</v>
      </c>
      <c r="H1529" s="25">
        <v>90472</v>
      </c>
      <c r="I1529" s="15" t="str">
        <f t="shared" si="30"/>
        <v>complex</v>
      </c>
      <c r="J1529" s="23">
        <v>29</v>
      </c>
      <c r="K1529" s="23">
        <v>1</v>
      </c>
      <c r="L1529" s="23">
        <v>28</v>
      </c>
    </row>
    <row r="1530" spans="1:12" x14ac:dyDescent="0.2">
      <c r="A1530" s="23" t="s">
        <v>1296</v>
      </c>
      <c r="B1530" s="23">
        <v>59006</v>
      </c>
      <c r="C1530" s="15" t="str" cm="1">
        <f t="array" ref="C1530">IFERROR(LOOKUP(2, 1/(coordinates!$A$2:$A$148&lt;=B1530)/(coordinates!$B$2:$B$148&gt;=B1530), coordinates!$C$2:$C$148), "-")</f>
        <v>EE7</v>
      </c>
      <c r="D1530" s="15" t="str">
        <f>IFERROR(LOOKUP(2, 1/(coordinates!$A$2:$A$148&lt;=$B1530)/(coordinates!$B$2:$B$148&gt;=$B1530), coordinates!$D$2:$D$148), "-")</f>
        <v>thymidine kinase</v>
      </c>
      <c r="E1530" s="15" t="str">
        <f>IFERROR(LOOKUP(2, 1/(coordinates!$A$2:$A$148&lt;=$B1530)/(coordinates!$B$2:$B$148&gt;=$B1530), coordinates!$E$2:$E$148), "-")</f>
        <v>EC_number 2.7.1.21; involved in nucleotide metabolism</v>
      </c>
      <c r="F1530" s="23" t="s">
        <v>553</v>
      </c>
      <c r="G1530" s="23" t="s">
        <v>16</v>
      </c>
      <c r="H1530" s="25">
        <v>74939</v>
      </c>
      <c r="I1530" s="15" t="str">
        <f t="shared" si="30"/>
        <v>complex</v>
      </c>
      <c r="J1530" s="23">
        <v>29</v>
      </c>
      <c r="K1530" s="23">
        <v>1</v>
      </c>
      <c r="L1530" s="23">
        <v>27</v>
      </c>
    </row>
    <row r="1531" spans="1:12" x14ac:dyDescent="0.2">
      <c r="A1531" s="23" t="s">
        <v>1296</v>
      </c>
      <c r="B1531" s="23">
        <v>59009</v>
      </c>
      <c r="C1531" s="15" t="str" cm="1">
        <f t="array" ref="C1531">IFERROR(LOOKUP(2, 1/(coordinates!$A$2:$A$148&lt;=B1531)/(coordinates!$B$2:$B$148&gt;=B1531), coordinates!$C$2:$C$148), "-")</f>
        <v>EE7</v>
      </c>
      <c r="D1531" s="15" t="str">
        <f>IFERROR(LOOKUP(2, 1/(coordinates!$A$2:$A$148&lt;=$B1531)/(coordinates!$B$2:$B$148&gt;=$B1531), coordinates!$D$2:$D$148), "-")</f>
        <v>thymidine kinase</v>
      </c>
      <c r="E1531" s="15" t="str">
        <f>IFERROR(LOOKUP(2, 1/(coordinates!$A$2:$A$148&lt;=$B1531)/(coordinates!$B$2:$B$148&gt;=$B1531), coordinates!$E$2:$E$148), "-")</f>
        <v>EC_number 2.7.1.21; involved in nucleotide metabolism</v>
      </c>
      <c r="F1531" s="23" t="s">
        <v>12</v>
      </c>
      <c r="G1531" s="23" t="s">
        <v>13</v>
      </c>
      <c r="H1531" s="25">
        <v>23923</v>
      </c>
      <c r="I1531" s="15" t="str">
        <f t="shared" si="30"/>
        <v>snp</v>
      </c>
      <c r="J1531" s="23">
        <v>32</v>
      </c>
      <c r="K1531" s="23">
        <v>3</v>
      </c>
      <c r="L1531" s="23">
        <v>23</v>
      </c>
    </row>
    <row r="1532" spans="1:12" x14ac:dyDescent="0.2">
      <c r="A1532" s="23" t="s">
        <v>1296</v>
      </c>
      <c r="B1532" s="23">
        <v>59015</v>
      </c>
      <c r="C1532" s="15" t="str" cm="1">
        <f t="array" ref="C1532">IFERROR(LOOKUP(2, 1/(coordinates!$A$2:$A$148&lt;=B1532)/(coordinates!$B$2:$B$148&gt;=B1532), coordinates!$C$2:$C$148), "-")</f>
        <v>EE7</v>
      </c>
      <c r="D1532" s="15" t="str">
        <f>IFERROR(LOOKUP(2, 1/(coordinates!$A$2:$A$148&lt;=$B1532)/(coordinates!$B$2:$B$148&gt;=$B1532), coordinates!$D$2:$D$148), "-")</f>
        <v>thymidine kinase</v>
      </c>
      <c r="E1532" s="15" t="str">
        <f>IFERROR(LOOKUP(2, 1/(coordinates!$A$2:$A$148&lt;=$B1532)/(coordinates!$B$2:$B$148&gt;=$B1532), coordinates!$E$2:$E$148), "-")</f>
        <v>EC_number 2.7.1.21; involved in nucleotide metabolism</v>
      </c>
      <c r="F1532" s="23" t="s">
        <v>10</v>
      </c>
      <c r="G1532" s="23" t="s">
        <v>13</v>
      </c>
      <c r="H1532" s="25">
        <v>35966</v>
      </c>
      <c r="I1532" s="15" t="str">
        <f t="shared" si="30"/>
        <v>snp</v>
      </c>
      <c r="J1532" s="23">
        <v>29</v>
      </c>
      <c r="K1532" s="23">
        <v>0</v>
      </c>
      <c r="L1532" s="23">
        <v>28</v>
      </c>
    </row>
    <row r="1533" spans="1:12" x14ac:dyDescent="0.2">
      <c r="A1533" s="23" t="s">
        <v>1296</v>
      </c>
      <c r="B1533" s="23">
        <v>59018</v>
      </c>
      <c r="C1533" s="15" t="str" cm="1">
        <f t="array" ref="C1533">IFERROR(LOOKUP(2, 1/(coordinates!$A$2:$A$148&lt;=B1533)/(coordinates!$B$2:$B$148&gt;=B1533), coordinates!$C$2:$C$148), "-")</f>
        <v>EE7</v>
      </c>
      <c r="D1533" s="15" t="str">
        <f>IFERROR(LOOKUP(2, 1/(coordinates!$A$2:$A$148&lt;=$B1533)/(coordinates!$B$2:$B$148&gt;=$B1533), coordinates!$D$2:$D$148), "-")</f>
        <v>thymidine kinase</v>
      </c>
      <c r="E1533" s="15" t="str">
        <f>IFERROR(LOOKUP(2, 1/(coordinates!$A$2:$A$148&lt;=$B1533)/(coordinates!$B$2:$B$148&gt;=$B1533), coordinates!$E$2:$E$148), "-")</f>
        <v>EC_number 2.7.1.21; involved in nucleotide metabolism</v>
      </c>
      <c r="F1533" s="23" t="s">
        <v>12</v>
      </c>
      <c r="G1533" s="23" t="s">
        <v>9</v>
      </c>
      <c r="H1533" s="25">
        <v>33434</v>
      </c>
      <c r="I1533" s="15" t="str">
        <f t="shared" si="30"/>
        <v>snp</v>
      </c>
      <c r="J1533" s="23">
        <v>29</v>
      </c>
      <c r="K1533" s="23">
        <v>0</v>
      </c>
      <c r="L1533" s="23">
        <v>26</v>
      </c>
    </row>
    <row r="1534" spans="1:12" x14ac:dyDescent="0.2">
      <c r="A1534" s="23" t="s">
        <v>1296</v>
      </c>
      <c r="B1534" s="23">
        <v>59024</v>
      </c>
      <c r="C1534" s="15" t="str" cm="1">
        <f t="array" ref="C1534">IFERROR(LOOKUP(2, 1/(coordinates!$A$2:$A$148&lt;=B1534)/(coordinates!$B$2:$B$148&gt;=B1534), coordinates!$C$2:$C$148), "-")</f>
        <v>EE7</v>
      </c>
      <c r="D1534" s="15" t="str">
        <f>IFERROR(LOOKUP(2, 1/(coordinates!$A$2:$A$148&lt;=$B1534)/(coordinates!$B$2:$B$148&gt;=$B1534), coordinates!$D$2:$D$148), "-")</f>
        <v>thymidine kinase</v>
      </c>
      <c r="E1534" s="15" t="str">
        <f>IFERROR(LOOKUP(2, 1/(coordinates!$A$2:$A$148&lt;=$B1534)/(coordinates!$B$2:$B$148&gt;=$B1534), coordinates!$E$2:$E$148), "-")</f>
        <v>EC_number 2.7.1.21; involved in nucleotide metabolism</v>
      </c>
      <c r="F1534" s="23" t="s">
        <v>12</v>
      </c>
      <c r="G1534" s="23" t="s">
        <v>9</v>
      </c>
      <c r="H1534" s="25">
        <v>46636</v>
      </c>
      <c r="I1534" s="15" t="str">
        <f t="shared" si="30"/>
        <v>snp</v>
      </c>
      <c r="J1534" s="23">
        <v>28</v>
      </c>
      <c r="K1534" s="23">
        <v>0</v>
      </c>
      <c r="L1534" s="23">
        <v>27</v>
      </c>
    </row>
    <row r="1535" spans="1:12" x14ac:dyDescent="0.2">
      <c r="A1535" s="23" t="s">
        <v>1296</v>
      </c>
      <c r="B1535" s="23">
        <v>59027</v>
      </c>
      <c r="C1535" s="15" t="str" cm="1">
        <f t="array" ref="C1535">IFERROR(LOOKUP(2, 1/(coordinates!$A$2:$A$148&lt;=B1535)/(coordinates!$B$2:$B$148&gt;=B1535), coordinates!$C$2:$C$148), "-")</f>
        <v>EE7</v>
      </c>
      <c r="D1535" s="15" t="str">
        <f>IFERROR(LOOKUP(2, 1/(coordinates!$A$2:$A$148&lt;=$B1535)/(coordinates!$B$2:$B$148&gt;=$B1535), coordinates!$D$2:$D$148), "-")</f>
        <v>thymidine kinase</v>
      </c>
      <c r="E1535" s="15" t="str">
        <f>IFERROR(LOOKUP(2, 1/(coordinates!$A$2:$A$148&lt;=$B1535)/(coordinates!$B$2:$B$148&gt;=$B1535), coordinates!$E$2:$E$148), "-")</f>
        <v>EC_number 2.7.1.21; involved in nucleotide metabolism</v>
      </c>
      <c r="F1535" s="23" t="s">
        <v>9</v>
      </c>
      <c r="G1535" s="23" t="s">
        <v>13</v>
      </c>
      <c r="H1535" s="25">
        <v>19487</v>
      </c>
      <c r="I1535" s="15" t="str">
        <f t="shared" si="30"/>
        <v>snp</v>
      </c>
      <c r="J1535" s="23">
        <v>28</v>
      </c>
      <c r="K1535" s="23">
        <v>4</v>
      </c>
      <c r="L1535" s="23">
        <v>24</v>
      </c>
    </row>
    <row r="1536" spans="1:12" x14ac:dyDescent="0.2">
      <c r="A1536" s="23" t="s">
        <v>1296</v>
      </c>
      <c r="B1536" s="23">
        <v>59029</v>
      </c>
      <c r="C1536" s="15" t="str" cm="1">
        <f t="array" ref="C1536">IFERROR(LOOKUP(2, 1/(coordinates!$A$2:$A$148&lt;=B1536)/(coordinates!$B$2:$B$148&gt;=B1536), coordinates!$C$2:$C$148), "-")</f>
        <v>EE7</v>
      </c>
      <c r="D1536" s="15" t="str">
        <f>IFERROR(LOOKUP(2, 1/(coordinates!$A$2:$A$148&lt;=$B1536)/(coordinates!$B$2:$B$148&gt;=$B1536), coordinates!$D$2:$D$148), "-")</f>
        <v>thymidine kinase</v>
      </c>
      <c r="E1536" s="15" t="str">
        <f>IFERROR(LOOKUP(2, 1/(coordinates!$A$2:$A$148&lt;=$B1536)/(coordinates!$B$2:$B$148&gt;=$B1536), coordinates!$E$2:$E$148), "-")</f>
        <v>EC_number 2.7.1.21; involved in nucleotide metabolism</v>
      </c>
      <c r="F1536" s="23" t="s">
        <v>10</v>
      </c>
      <c r="G1536" s="23" t="s">
        <v>9</v>
      </c>
      <c r="H1536" s="25">
        <v>29163</v>
      </c>
      <c r="I1536" s="15" t="str">
        <f t="shared" si="30"/>
        <v>snp</v>
      </c>
      <c r="J1536" s="23">
        <v>28</v>
      </c>
      <c r="K1536" s="23">
        <v>0</v>
      </c>
      <c r="L1536" s="23">
        <v>24</v>
      </c>
    </row>
    <row r="1537" spans="1:12" x14ac:dyDescent="0.2">
      <c r="A1537" s="23" t="s">
        <v>1296</v>
      </c>
      <c r="B1537" s="23">
        <v>59031</v>
      </c>
      <c r="C1537" s="15" t="str" cm="1">
        <f t="array" ref="C1537">IFERROR(LOOKUP(2, 1/(coordinates!$A$2:$A$148&lt;=B1537)/(coordinates!$B$2:$B$148&gt;=B1537), coordinates!$C$2:$C$148), "-")</f>
        <v>EE7</v>
      </c>
      <c r="D1537" s="15" t="str">
        <f>IFERROR(LOOKUP(2, 1/(coordinates!$A$2:$A$148&lt;=$B1537)/(coordinates!$B$2:$B$148&gt;=$B1537), coordinates!$D$2:$D$148), "-")</f>
        <v>thymidine kinase</v>
      </c>
      <c r="E1537" s="15" t="str">
        <f>IFERROR(LOOKUP(2, 1/(coordinates!$A$2:$A$148&lt;=$B1537)/(coordinates!$B$2:$B$148&gt;=$B1537), coordinates!$E$2:$E$148), "-")</f>
        <v>EC_number 2.7.1.21; involved in nucleotide metabolism</v>
      </c>
      <c r="F1537" s="23" t="s">
        <v>10</v>
      </c>
      <c r="G1537" s="23" t="s">
        <v>13</v>
      </c>
      <c r="H1537" s="25">
        <v>45121</v>
      </c>
      <c r="I1537" s="15" t="str">
        <f t="shared" si="30"/>
        <v>snp</v>
      </c>
      <c r="J1537" s="23">
        <v>28</v>
      </c>
      <c r="K1537" s="23">
        <v>0</v>
      </c>
      <c r="L1537" s="23">
        <v>28</v>
      </c>
    </row>
    <row r="1538" spans="1:12" x14ac:dyDescent="0.2">
      <c r="A1538" s="23" t="s">
        <v>1296</v>
      </c>
      <c r="B1538" s="23">
        <v>59033</v>
      </c>
      <c r="C1538" s="15" t="str" cm="1">
        <f t="array" ref="C1538">IFERROR(LOOKUP(2, 1/(coordinates!$A$2:$A$148&lt;=B1538)/(coordinates!$B$2:$B$148&gt;=B1538), coordinates!$C$2:$C$148), "-")</f>
        <v>EE7</v>
      </c>
      <c r="D1538" s="15" t="str">
        <f>IFERROR(LOOKUP(2, 1/(coordinates!$A$2:$A$148&lt;=$B1538)/(coordinates!$B$2:$B$148&gt;=$B1538), coordinates!$D$2:$D$148), "-")</f>
        <v>thymidine kinase</v>
      </c>
      <c r="E1538" s="15" t="str">
        <f>IFERROR(LOOKUP(2, 1/(coordinates!$A$2:$A$148&lt;=$B1538)/(coordinates!$B$2:$B$148&gt;=$B1538), coordinates!$E$2:$E$148), "-")</f>
        <v>EC_number 2.7.1.21; involved in nucleotide metabolism</v>
      </c>
      <c r="F1538" s="23" t="s">
        <v>9</v>
      </c>
      <c r="G1538" s="23" t="s">
        <v>13</v>
      </c>
      <c r="H1538" s="25">
        <v>42609</v>
      </c>
      <c r="I1538" s="15" t="str">
        <f t="shared" si="30"/>
        <v>snp</v>
      </c>
      <c r="J1538" s="23">
        <v>28</v>
      </c>
      <c r="K1538" s="23">
        <v>0</v>
      </c>
      <c r="L1538" s="23">
        <v>27</v>
      </c>
    </row>
    <row r="1539" spans="1:12" x14ac:dyDescent="0.2">
      <c r="A1539" s="23" t="s">
        <v>1296</v>
      </c>
      <c r="B1539" s="23">
        <v>59045</v>
      </c>
      <c r="C1539" s="15" t="str" cm="1">
        <f t="array" ref="C1539">IFERROR(LOOKUP(2, 1/(coordinates!$A$2:$A$148&lt;=B1539)/(coordinates!$B$2:$B$148&gt;=B1539), coordinates!$C$2:$C$148), "-")</f>
        <v>EE7</v>
      </c>
      <c r="D1539" s="15" t="str">
        <f>IFERROR(LOOKUP(2, 1/(coordinates!$A$2:$A$148&lt;=$B1539)/(coordinates!$B$2:$B$148&gt;=$B1539), coordinates!$D$2:$D$148), "-")</f>
        <v>thymidine kinase</v>
      </c>
      <c r="E1539" s="15" t="str">
        <f>IFERROR(LOOKUP(2, 1/(coordinates!$A$2:$A$148&lt;=$B1539)/(coordinates!$B$2:$B$148&gt;=$B1539), coordinates!$E$2:$E$148), "-")</f>
        <v>EC_number 2.7.1.21; involved in nucleotide metabolism</v>
      </c>
      <c r="F1539" s="23" t="s">
        <v>475</v>
      </c>
      <c r="G1539" s="23" t="s">
        <v>552</v>
      </c>
      <c r="H1539" s="25">
        <v>77081</v>
      </c>
      <c r="I1539" s="15" t="str">
        <f t="shared" si="30"/>
        <v>complex</v>
      </c>
      <c r="J1539" s="23">
        <v>28</v>
      </c>
      <c r="K1539" s="23">
        <v>1</v>
      </c>
      <c r="L1539" s="23">
        <v>25</v>
      </c>
    </row>
    <row r="1540" spans="1:12" x14ac:dyDescent="0.2">
      <c r="A1540" s="23" t="s">
        <v>1296</v>
      </c>
      <c r="B1540" s="23">
        <v>59048</v>
      </c>
      <c r="C1540" s="15" t="str" cm="1">
        <f t="array" ref="C1540">IFERROR(LOOKUP(2, 1/(coordinates!$A$2:$A$148&lt;=B1540)/(coordinates!$B$2:$B$148&gt;=B1540), coordinates!$C$2:$C$148), "-")</f>
        <v>EE7</v>
      </c>
      <c r="D1540" s="15" t="str">
        <f>IFERROR(LOOKUP(2, 1/(coordinates!$A$2:$A$148&lt;=$B1540)/(coordinates!$B$2:$B$148&gt;=$B1540), coordinates!$D$2:$D$148), "-")</f>
        <v>thymidine kinase</v>
      </c>
      <c r="E1540" s="15" t="str">
        <f>IFERROR(LOOKUP(2, 1/(coordinates!$A$2:$A$148&lt;=$B1540)/(coordinates!$B$2:$B$148&gt;=$B1540), coordinates!$E$2:$E$148), "-")</f>
        <v>EC_number 2.7.1.21; involved in nucleotide metabolism</v>
      </c>
      <c r="F1540" s="23" t="s">
        <v>10</v>
      </c>
      <c r="G1540" s="23" t="s">
        <v>13</v>
      </c>
      <c r="H1540" s="25">
        <v>40848</v>
      </c>
      <c r="I1540" s="15" t="str">
        <f t="shared" si="30"/>
        <v>snp</v>
      </c>
      <c r="J1540" s="23">
        <v>28</v>
      </c>
      <c r="K1540" s="23">
        <v>2</v>
      </c>
      <c r="L1540" s="23">
        <v>26</v>
      </c>
    </row>
    <row r="1541" spans="1:12" x14ac:dyDescent="0.2">
      <c r="A1541" s="23" t="s">
        <v>1296</v>
      </c>
      <c r="B1541" s="23">
        <v>59055</v>
      </c>
      <c r="C1541" s="15" t="str" cm="1">
        <f t="array" ref="C1541">IFERROR(LOOKUP(2, 1/(coordinates!$A$2:$A$148&lt;=B1541)/(coordinates!$B$2:$B$148&gt;=B1541), coordinates!$C$2:$C$148), "-")</f>
        <v>EE7</v>
      </c>
      <c r="D1541" s="15" t="str">
        <f>IFERROR(LOOKUP(2, 1/(coordinates!$A$2:$A$148&lt;=$B1541)/(coordinates!$B$2:$B$148&gt;=$B1541), coordinates!$D$2:$D$148), "-")</f>
        <v>thymidine kinase</v>
      </c>
      <c r="E1541" s="15" t="str">
        <f>IFERROR(LOOKUP(2, 1/(coordinates!$A$2:$A$148&lt;=$B1541)/(coordinates!$B$2:$B$148&gt;=$B1541), coordinates!$E$2:$E$148), "-")</f>
        <v>EC_number 2.7.1.21; involved in nucleotide metabolism</v>
      </c>
      <c r="F1541" s="23" t="s">
        <v>13</v>
      </c>
      <c r="G1541" s="23" t="s">
        <v>10</v>
      </c>
      <c r="H1541" s="25">
        <v>49506</v>
      </c>
      <c r="I1541" s="15" t="str">
        <f t="shared" si="30"/>
        <v>snp</v>
      </c>
      <c r="J1541" s="23">
        <v>28</v>
      </c>
      <c r="K1541" s="23">
        <v>0</v>
      </c>
      <c r="L1541" s="23">
        <v>28</v>
      </c>
    </row>
    <row r="1542" spans="1:12" x14ac:dyDescent="0.2">
      <c r="A1542" s="23" t="s">
        <v>1296</v>
      </c>
      <c r="B1542" s="23">
        <v>59060</v>
      </c>
      <c r="C1542" s="15" t="str" cm="1">
        <f t="array" ref="C1542">IFERROR(LOOKUP(2, 1/(coordinates!$A$2:$A$148&lt;=B1542)/(coordinates!$B$2:$B$148&gt;=B1542), coordinates!$C$2:$C$148), "-")</f>
        <v>EE7</v>
      </c>
      <c r="D1542" s="15" t="str">
        <f>IFERROR(LOOKUP(2, 1/(coordinates!$A$2:$A$148&lt;=$B1542)/(coordinates!$B$2:$B$148&gt;=$B1542), coordinates!$D$2:$D$148), "-")</f>
        <v>thymidine kinase</v>
      </c>
      <c r="E1542" s="15" t="str">
        <f>IFERROR(LOOKUP(2, 1/(coordinates!$A$2:$A$148&lt;=$B1542)/(coordinates!$B$2:$B$148&gt;=$B1542), coordinates!$E$2:$E$148), "-")</f>
        <v>EC_number 2.7.1.21; involved in nucleotide metabolism</v>
      </c>
      <c r="F1542" s="23" t="s">
        <v>10</v>
      </c>
      <c r="G1542" s="23" t="s">
        <v>13</v>
      </c>
      <c r="H1542" s="25">
        <v>32306</v>
      </c>
      <c r="I1542" s="15" t="str">
        <f t="shared" si="30"/>
        <v>snp</v>
      </c>
      <c r="J1542" s="23">
        <v>28</v>
      </c>
      <c r="K1542" s="23">
        <v>0</v>
      </c>
      <c r="L1542" s="23">
        <v>18</v>
      </c>
    </row>
    <row r="1543" spans="1:12" x14ac:dyDescent="0.2">
      <c r="A1543" s="23" t="s">
        <v>1296</v>
      </c>
      <c r="B1543" s="23">
        <v>59069</v>
      </c>
      <c r="C1543" s="15" t="str" cm="1">
        <f t="array" ref="C1543">IFERROR(LOOKUP(2, 1/(coordinates!$A$2:$A$148&lt;=B1543)/(coordinates!$B$2:$B$148&gt;=B1543), coordinates!$C$2:$C$148), "-")</f>
        <v>EE7</v>
      </c>
      <c r="D1543" s="15" t="str">
        <f>IFERROR(LOOKUP(2, 1/(coordinates!$A$2:$A$148&lt;=$B1543)/(coordinates!$B$2:$B$148&gt;=$B1543), coordinates!$D$2:$D$148), "-")</f>
        <v>thymidine kinase</v>
      </c>
      <c r="E1543" s="15" t="str">
        <f>IFERROR(LOOKUP(2, 1/(coordinates!$A$2:$A$148&lt;=$B1543)/(coordinates!$B$2:$B$148&gt;=$B1543), coordinates!$E$2:$E$148), "-")</f>
        <v>EC_number 2.7.1.21; involved in nucleotide metabolism</v>
      </c>
      <c r="F1543" s="23" t="s">
        <v>9</v>
      </c>
      <c r="G1543" s="23" t="s">
        <v>10</v>
      </c>
      <c r="H1543" s="25">
        <v>41081</v>
      </c>
      <c r="I1543" s="15" t="str">
        <f t="shared" si="30"/>
        <v>snp</v>
      </c>
      <c r="J1543" s="23">
        <v>28</v>
      </c>
      <c r="K1543" s="23">
        <v>1</v>
      </c>
      <c r="L1543" s="23">
        <v>27</v>
      </c>
    </row>
    <row r="1544" spans="1:12" x14ac:dyDescent="0.2">
      <c r="A1544" s="23" t="s">
        <v>1296</v>
      </c>
      <c r="B1544" s="23">
        <v>59073</v>
      </c>
      <c r="C1544" s="15" t="str" cm="1">
        <f t="array" ref="C1544">IFERROR(LOOKUP(2, 1/(coordinates!$A$2:$A$148&lt;=B1544)/(coordinates!$B$2:$B$148&gt;=B1544), coordinates!$C$2:$C$148), "-")</f>
        <v>EE7</v>
      </c>
      <c r="D1544" s="15" t="str">
        <f>IFERROR(LOOKUP(2, 1/(coordinates!$A$2:$A$148&lt;=$B1544)/(coordinates!$B$2:$B$148&gt;=$B1544), coordinates!$D$2:$D$148), "-")</f>
        <v>thymidine kinase</v>
      </c>
      <c r="E1544" s="15" t="str">
        <f>IFERROR(LOOKUP(2, 1/(coordinates!$A$2:$A$148&lt;=$B1544)/(coordinates!$B$2:$B$148&gt;=$B1544), coordinates!$E$2:$E$148), "-")</f>
        <v>EC_number 2.7.1.21; involved in nucleotide metabolism</v>
      </c>
      <c r="F1544" s="23" t="s">
        <v>9</v>
      </c>
      <c r="G1544" s="23" t="s">
        <v>10</v>
      </c>
      <c r="H1544" s="25">
        <v>45526</v>
      </c>
      <c r="I1544" s="15" t="str">
        <f t="shared" si="30"/>
        <v>snp</v>
      </c>
      <c r="J1544" s="23">
        <v>28</v>
      </c>
      <c r="K1544" s="23">
        <v>1</v>
      </c>
      <c r="L1544" s="23">
        <v>27</v>
      </c>
    </row>
    <row r="1545" spans="1:12" x14ac:dyDescent="0.2">
      <c r="A1545" s="23" t="s">
        <v>1296</v>
      </c>
      <c r="B1545" s="23">
        <v>59087</v>
      </c>
      <c r="C1545" s="15" t="str" cm="1">
        <f t="array" ref="C1545">IFERROR(LOOKUP(2, 1/(coordinates!$A$2:$A$148&lt;=B1545)/(coordinates!$B$2:$B$148&gt;=B1545), coordinates!$C$2:$C$148), "-")</f>
        <v>EE7</v>
      </c>
      <c r="D1545" s="15" t="str">
        <f>IFERROR(LOOKUP(2, 1/(coordinates!$A$2:$A$148&lt;=$B1545)/(coordinates!$B$2:$B$148&gt;=$B1545), coordinates!$D$2:$D$148), "-")</f>
        <v>thymidine kinase</v>
      </c>
      <c r="E1545" s="15" t="str">
        <f>IFERROR(LOOKUP(2, 1/(coordinates!$A$2:$A$148&lt;=$B1545)/(coordinates!$B$2:$B$148&gt;=$B1545), coordinates!$E$2:$E$148), "-")</f>
        <v>EC_number 2.7.1.21; involved in nucleotide metabolism</v>
      </c>
      <c r="F1545" s="23" t="s">
        <v>9</v>
      </c>
      <c r="G1545" s="23" t="s">
        <v>10</v>
      </c>
      <c r="H1545" s="25">
        <v>40146</v>
      </c>
      <c r="I1545" s="15" t="str">
        <f t="shared" si="30"/>
        <v>snp</v>
      </c>
      <c r="J1545" s="23">
        <v>28</v>
      </c>
      <c r="K1545" s="23">
        <v>2</v>
      </c>
      <c r="L1545" s="23">
        <v>26</v>
      </c>
    </row>
    <row r="1546" spans="1:12" x14ac:dyDescent="0.2">
      <c r="A1546" s="23" t="s">
        <v>1296</v>
      </c>
      <c r="B1546" s="23">
        <v>59090</v>
      </c>
      <c r="C1546" s="15" t="str" cm="1">
        <f t="array" ref="C1546">IFERROR(LOOKUP(2, 1/(coordinates!$A$2:$A$148&lt;=B1546)/(coordinates!$B$2:$B$148&gt;=B1546), coordinates!$C$2:$C$148), "-")</f>
        <v>EE7</v>
      </c>
      <c r="D1546" s="15" t="str">
        <f>IFERROR(LOOKUP(2, 1/(coordinates!$A$2:$A$148&lt;=$B1546)/(coordinates!$B$2:$B$148&gt;=$B1546), coordinates!$D$2:$D$148), "-")</f>
        <v>thymidine kinase</v>
      </c>
      <c r="E1546" s="15" t="str">
        <f>IFERROR(LOOKUP(2, 1/(coordinates!$A$2:$A$148&lt;=$B1546)/(coordinates!$B$2:$B$148&gt;=$B1546), coordinates!$E$2:$E$148), "-")</f>
        <v>EC_number 2.7.1.21; involved in nucleotide metabolism</v>
      </c>
      <c r="F1546" s="23" t="s">
        <v>17</v>
      </c>
      <c r="G1546" s="23" t="s">
        <v>127</v>
      </c>
      <c r="H1546" s="25">
        <v>62977</v>
      </c>
      <c r="I1546" s="15" t="str">
        <f t="shared" si="30"/>
        <v>complex</v>
      </c>
      <c r="J1546" s="23">
        <v>28</v>
      </c>
      <c r="K1546" s="23">
        <v>2</v>
      </c>
      <c r="L1546" s="23">
        <v>25</v>
      </c>
    </row>
    <row r="1547" spans="1:12" x14ac:dyDescent="0.2">
      <c r="A1547" s="23" t="s">
        <v>1296</v>
      </c>
      <c r="B1547" s="23">
        <v>59102</v>
      </c>
      <c r="C1547" s="15" t="str" cm="1">
        <f t="array" ref="C1547">IFERROR(LOOKUP(2, 1/(coordinates!$A$2:$A$148&lt;=B1547)/(coordinates!$B$2:$B$148&gt;=B1547), coordinates!$C$2:$C$148), "-")</f>
        <v>EE7</v>
      </c>
      <c r="D1547" s="15" t="str">
        <f>IFERROR(LOOKUP(2, 1/(coordinates!$A$2:$A$148&lt;=$B1547)/(coordinates!$B$2:$B$148&gt;=$B1547), coordinates!$D$2:$D$148), "-")</f>
        <v>thymidine kinase</v>
      </c>
      <c r="E1547" s="15" t="str">
        <f>IFERROR(LOOKUP(2, 1/(coordinates!$A$2:$A$148&lt;=$B1547)/(coordinates!$B$2:$B$148&gt;=$B1547), coordinates!$E$2:$E$148), "-")</f>
        <v>EC_number 2.7.1.21; involved in nucleotide metabolism</v>
      </c>
      <c r="F1547" s="23" t="s">
        <v>9</v>
      </c>
      <c r="G1547" s="23" t="s">
        <v>10</v>
      </c>
      <c r="H1547" s="25">
        <v>28849</v>
      </c>
      <c r="I1547" s="15" t="str">
        <f t="shared" si="30"/>
        <v>snp</v>
      </c>
      <c r="J1547" s="23">
        <v>25</v>
      </c>
      <c r="K1547" s="23">
        <v>2</v>
      </c>
      <c r="L1547" s="23">
        <v>19</v>
      </c>
    </row>
    <row r="1548" spans="1:12" x14ac:dyDescent="0.2">
      <c r="A1548" s="23" t="s">
        <v>1296</v>
      </c>
      <c r="B1548" s="23">
        <v>59105</v>
      </c>
      <c r="C1548" s="15" t="str" cm="1">
        <f t="array" ref="C1548">IFERROR(LOOKUP(2, 1/(coordinates!$A$2:$A$148&lt;=B1548)/(coordinates!$B$2:$B$148&gt;=B1548), coordinates!$C$2:$C$148), "-")</f>
        <v>EE7</v>
      </c>
      <c r="D1548" s="15" t="str">
        <f>IFERROR(LOOKUP(2, 1/(coordinates!$A$2:$A$148&lt;=$B1548)/(coordinates!$B$2:$B$148&gt;=$B1548), coordinates!$D$2:$D$148), "-")</f>
        <v>thymidine kinase</v>
      </c>
      <c r="E1548" s="15" t="str">
        <f>IFERROR(LOOKUP(2, 1/(coordinates!$A$2:$A$148&lt;=$B1548)/(coordinates!$B$2:$B$148&gt;=$B1548), coordinates!$E$2:$E$148), "-")</f>
        <v>EC_number 2.7.1.21; involved in nucleotide metabolism</v>
      </c>
      <c r="F1548" s="23" t="s">
        <v>127</v>
      </c>
      <c r="G1548" s="23" t="s">
        <v>126</v>
      </c>
      <c r="H1548" s="25">
        <v>83096</v>
      </c>
      <c r="I1548" s="15" t="str">
        <f t="shared" si="30"/>
        <v>complex</v>
      </c>
      <c r="J1548" s="23">
        <v>26</v>
      </c>
      <c r="K1548" s="23">
        <v>2</v>
      </c>
      <c r="L1548" s="23">
        <v>21</v>
      </c>
    </row>
    <row r="1549" spans="1:12" x14ac:dyDescent="0.2">
      <c r="A1549" s="23" t="s">
        <v>1296</v>
      </c>
      <c r="B1549" s="23">
        <v>59111</v>
      </c>
      <c r="C1549" s="15" t="str" cm="1">
        <f t="array" ref="C1549">IFERROR(LOOKUP(2, 1/(coordinates!$A$2:$A$148&lt;=B1549)/(coordinates!$B$2:$B$148&gt;=B1549), coordinates!$C$2:$C$148), "-")</f>
        <v>EE7</v>
      </c>
      <c r="D1549" s="15" t="str">
        <f>IFERROR(LOOKUP(2, 1/(coordinates!$A$2:$A$148&lt;=$B1549)/(coordinates!$B$2:$B$148&gt;=$B1549), coordinates!$D$2:$D$148), "-")</f>
        <v>thymidine kinase</v>
      </c>
      <c r="E1549" s="15" t="str">
        <f>IFERROR(LOOKUP(2, 1/(coordinates!$A$2:$A$148&lt;=$B1549)/(coordinates!$B$2:$B$148&gt;=$B1549), coordinates!$E$2:$E$148), "-")</f>
        <v>EC_number 2.7.1.21; involved in nucleotide metabolism</v>
      </c>
      <c r="F1549" s="23" t="s">
        <v>13</v>
      </c>
      <c r="G1549" s="23" t="s">
        <v>10</v>
      </c>
      <c r="H1549" s="25">
        <v>31786</v>
      </c>
      <c r="I1549" s="15" t="str">
        <f t="shared" si="30"/>
        <v>snp</v>
      </c>
      <c r="J1549" s="23">
        <v>25</v>
      </c>
      <c r="K1549" s="23">
        <v>4</v>
      </c>
      <c r="L1549" s="23">
        <v>21</v>
      </c>
    </row>
    <row r="1550" spans="1:12" x14ac:dyDescent="0.2">
      <c r="A1550" s="23" t="s">
        <v>1296</v>
      </c>
      <c r="B1550" s="23">
        <v>59114</v>
      </c>
      <c r="C1550" s="15" t="str" cm="1">
        <f t="array" ref="C1550">IFERROR(LOOKUP(2, 1/(coordinates!$A$2:$A$148&lt;=B1550)/(coordinates!$B$2:$B$148&gt;=B1550), coordinates!$C$2:$C$148), "-")</f>
        <v>EE7</v>
      </c>
      <c r="D1550" s="15" t="str">
        <f>IFERROR(LOOKUP(2, 1/(coordinates!$A$2:$A$148&lt;=$B1550)/(coordinates!$B$2:$B$148&gt;=$B1550), coordinates!$D$2:$D$148), "-")</f>
        <v>thymidine kinase</v>
      </c>
      <c r="E1550" s="15" t="str">
        <f>IFERROR(LOOKUP(2, 1/(coordinates!$A$2:$A$148&lt;=$B1550)/(coordinates!$B$2:$B$148&gt;=$B1550), coordinates!$E$2:$E$148), "-")</f>
        <v>EC_number 2.7.1.21; involved in nucleotide metabolism</v>
      </c>
      <c r="F1550" s="23" t="s">
        <v>12</v>
      </c>
      <c r="G1550" s="23" t="s">
        <v>9</v>
      </c>
      <c r="H1550" s="25">
        <v>29545</v>
      </c>
      <c r="I1550" s="15" t="str">
        <f t="shared" si="30"/>
        <v>snp</v>
      </c>
      <c r="J1550" s="23">
        <v>25</v>
      </c>
      <c r="K1550" s="23">
        <v>0</v>
      </c>
      <c r="L1550" s="23">
        <v>18</v>
      </c>
    </row>
    <row r="1551" spans="1:12" x14ac:dyDescent="0.2">
      <c r="A1551" s="23" t="s">
        <v>1296</v>
      </c>
      <c r="B1551" s="23">
        <v>59117</v>
      </c>
      <c r="C1551" s="15" t="str" cm="1">
        <f t="array" ref="C1551">IFERROR(LOOKUP(2, 1/(coordinates!$A$2:$A$148&lt;=B1551)/(coordinates!$B$2:$B$148&gt;=B1551), coordinates!$C$2:$C$148), "-")</f>
        <v>EE7</v>
      </c>
      <c r="D1551" s="15" t="str">
        <f>IFERROR(LOOKUP(2, 1/(coordinates!$A$2:$A$148&lt;=$B1551)/(coordinates!$B$2:$B$148&gt;=$B1551), coordinates!$D$2:$D$148), "-")</f>
        <v>thymidine kinase</v>
      </c>
      <c r="E1551" s="15" t="str">
        <f>IFERROR(LOOKUP(2, 1/(coordinates!$A$2:$A$148&lt;=$B1551)/(coordinates!$B$2:$B$148&gt;=$B1551), coordinates!$E$2:$E$148), "-")</f>
        <v>EC_number 2.7.1.21; involved in nucleotide metabolism</v>
      </c>
      <c r="F1551" s="23" t="s">
        <v>12</v>
      </c>
      <c r="G1551" s="23" t="s">
        <v>9</v>
      </c>
      <c r="H1551" s="25">
        <v>48863</v>
      </c>
      <c r="I1551" s="15" t="str">
        <f t="shared" si="30"/>
        <v>snp</v>
      </c>
      <c r="J1551" s="23">
        <v>25</v>
      </c>
      <c r="K1551" s="23">
        <v>0</v>
      </c>
      <c r="L1551" s="23">
        <v>24</v>
      </c>
    </row>
    <row r="1552" spans="1:12" x14ac:dyDescent="0.2">
      <c r="A1552" s="23" t="s">
        <v>1296</v>
      </c>
      <c r="B1552" s="23">
        <v>59120</v>
      </c>
      <c r="C1552" s="15" t="str" cm="1">
        <f t="array" ref="C1552">IFERROR(LOOKUP(2, 1/(coordinates!$A$2:$A$148&lt;=B1552)/(coordinates!$B$2:$B$148&gt;=B1552), coordinates!$C$2:$C$148), "-")</f>
        <v>EE7</v>
      </c>
      <c r="D1552" s="15" t="str">
        <f>IFERROR(LOOKUP(2, 1/(coordinates!$A$2:$A$148&lt;=$B1552)/(coordinates!$B$2:$B$148&gt;=$B1552), coordinates!$D$2:$D$148), "-")</f>
        <v>thymidine kinase</v>
      </c>
      <c r="E1552" s="15" t="str">
        <f>IFERROR(LOOKUP(2, 1/(coordinates!$A$2:$A$148&lt;=$B1552)/(coordinates!$B$2:$B$148&gt;=$B1552), coordinates!$E$2:$E$148), "-")</f>
        <v>EC_number 2.7.1.21; involved in nucleotide metabolism</v>
      </c>
      <c r="F1552" s="23" t="s">
        <v>13</v>
      </c>
      <c r="G1552" s="23" t="s">
        <v>9</v>
      </c>
      <c r="H1552" s="25">
        <v>49599</v>
      </c>
      <c r="I1552" s="15" t="str">
        <f t="shared" si="30"/>
        <v>snp</v>
      </c>
      <c r="J1552" s="23">
        <v>25</v>
      </c>
      <c r="K1552" s="23">
        <v>1</v>
      </c>
      <c r="L1552" s="23">
        <v>24</v>
      </c>
    </row>
    <row r="1553" spans="1:12" x14ac:dyDescent="0.2">
      <c r="A1553" s="23" t="s">
        <v>1296</v>
      </c>
      <c r="B1553" s="23">
        <v>59129</v>
      </c>
      <c r="C1553" s="15" t="str" cm="1">
        <f t="array" ref="C1553">IFERROR(LOOKUP(2, 1/(coordinates!$A$2:$A$148&lt;=B1553)/(coordinates!$B$2:$B$148&gt;=B1553), coordinates!$C$2:$C$148), "-")</f>
        <v>EE7</v>
      </c>
      <c r="D1553" s="15" t="str">
        <f>IFERROR(LOOKUP(2, 1/(coordinates!$A$2:$A$148&lt;=$B1553)/(coordinates!$B$2:$B$148&gt;=$B1553), coordinates!$D$2:$D$148), "-")</f>
        <v>thymidine kinase</v>
      </c>
      <c r="E1553" s="15" t="str">
        <f>IFERROR(LOOKUP(2, 1/(coordinates!$A$2:$A$148&lt;=$B1553)/(coordinates!$B$2:$B$148&gt;=$B1553), coordinates!$E$2:$E$148), "-")</f>
        <v>EC_number 2.7.1.21; involved in nucleotide metabolism</v>
      </c>
      <c r="F1553" s="23" t="s">
        <v>12</v>
      </c>
      <c r="G1553" s="23" t="s">
        <v>13</v>
      </c>
      <c r="H1553" s="25">
        <v>48064</v>
      </c>
      <c r="I1553" s="15" t="str">
        <f t="shared" si="30"/>
        <v>snp</v>
      </c>
      <c r="J1553" s="23">
        <v>15</v>
      </c>
      <c r="K1553" s="23">
        <v>0</v>
      </c>
      <c r="L1553" s="23">
        <v>15</v>
      </c>
    </row>
    <row r="1554" spans="1:12" x14ac:dyDescent="0.2">
      <c r="A1554" s="23" t="s">
        <v>1296</v>
      </c>
      <c r="B1554" s="23">
        <v>59132</v>
      </c>
      <c r="C1554" s="15" t="str" cm="1">
        <f t="array" ref="C1554">IFERROR(LOOKUP(2, 1/(coordinates!$A$2:$A$148&lt;=B1554)/(coordinates!$B$2:$B$148&gt;=B1554), coordinates!$C$2:$C$148), "-")</f>
        <v>EE7</v>
      </c>
      <c r="D1554" s="15" t="str">
        <f>IFERROR(LOOKUP(2, 1/(coordinates!$A$2:$A$148&lt;=$B1554)/(coordinates!$B$2:$B$148&gt;=$B1554), coordinates!$D$2:$D$148), "-")</f>
        <v>thymidine kinase</v>
      </c>
      <c r="E1554" s="15" t="str">
        <f>IFERROR(LOOKUP(2, 1/(coordinates!$A$2:$A$148&lt;=$B1554)/(coordinates!$B$2:$B$148&gt;=$B1554), coordinates!$E$2:$E$148), "-")</f>
        <v>EC_number 2.7.1.21; involved in nucleotide metabolism</v>
      </c>
      <c r="F1554" s="23" t="s">
        <v>13</v>
      </c>
      <c r="G1554" s="23" t="s">
        <v>10</v>
      </c>
      <c r="H1554" s="25">
        <v>36895</v>
      </c>
      <c r="I1554" s="15" t="str">
        <f t="shared" si="30"/>
        <v>snp</v>
      </c>
      <c r="J1554" s="23">
        <v>15</v>
      </c>
      <c r="K1554" s="23">
        <v>0</v>
      </c>
      <c r="L1554" s="23">
        <v>15</v>
      </c>
    </row>
    <row r="1555" spans="1:12" x14ac:dyDescent="0.2">
      <c r="A1555" s="23" t="s">
        <v>1296</v>
      </c>
      <c r="B1555" s="23">
        <v>59135</v>
      </c>
      <c r="C1555" s="15" t="str" cm="1">
        <f t="array" ref="C1555">IFERROR(LOOKUP(2, 1/(coordinates!$A$2:$A$148&lt;=B1555)/(coordinates!$B$2:$B$148&gt;=B1555), coordinates!$C$2:$C$148), "-")</f>
        <v>EE7</v>
      </c>
      <c r="D1555" s="15" t="str">
        <f>IFERROR(LOOKUP(2, 1/(coordinates!$A$2:$A$148&lt;=$B1555)/(coordinates!$B$2:$B$148&gt;=$B1555), coordinates!$D$2:$D$148), "-")</f>
        <v>thymidine kinase</v>
      </c>
      <c r="E1555" s="15" t="str">
        <f>IFERROR(LOOKUP(2, 1/(coordinates!$A$2:$A$148&lt;=$B1555)/(coordinates!$B$2:$B$148&gt;=$B1555), coordinates!$E$2:$E$148), "-")</f>
        <v>EC_number 2.7.1.21; involved in nucleotide metabolism</v>
      </c>
      <c r="F1555" s="23" t="s">
        <v>13</v>
      </c>
      <c r="G1555" s="23" t="s">
        <v>12</v>
      </c>
      <c r="H1555" s="25">
        <v>29069</v>
      </c>
      <c r="I1555" s="15" t="str">
        <f t="shared" si="30"/>
        <v>snp</v>
      </c>
      <c r="J1555" s="23">
        <v>15</v>
      </c>
      <c r="K1555" s="23">
        <v>1</v>
      </c>
      <c r="L1555" s="23">
        <v>14</v>
      </c>
    </row>
    <row r="1556" spans="1:12" x14ac:dyDescent="0.2">
      <c r="A1556" s="23" t="s">
        <v>1296</v>
      </c>
      <c r="B1556" s="23">
        <v>59138</v>
      </c>
      <c r="C1556" s="15" t="str" cm="1">
        <f t="array" ref="C1556">IFERROR(LOOKUP(2, 1/(coordinates!$A$2:$A$148&lt;=B1556)/(coordinates!$B$2:$B$148&gt;=B1556), coordinates!$C$2:$C$148), "-")</f>
        <v>EE7</v>
      </c>
      <c r="D1556" s="15" t="str">
        <f>IFERROR(LOOKUP(2, 1/(coordinates!$A$2:$A$148&lt;=$B1556)/(coordinates!$B$2:$B$148&gt;=$B1556), coordinates!$D$2:$D$148), "-")</f>
        <v>thymidine kinase</v>
      </c>
      <c r="E1556" s="15" t="str">
        <f>IFERROR(LOOKUP(2, 1/(coordinates!$A$2:$A$148&lt;=$B1556)/(coordinates!$B$2:$B$148&gt;=$B1556), coordinates!$E$2:$E$148), "-")</f>
        <v>EC_number 2.7.1.21; involved in nucleotide metabolism</v>
      </c>
      <c r="F1556" s="23" t="s">
        <v>13</v>
      </c>
      <c r="G1556" s="23" t="s">
        <v>12</v>
      </c>
      <c r="H1556" s="25">
        <v>25054</v>
      </c>
      <c r="I1556" s="15" t="str">
        <f t="shared" si="30"/>
        <v>snp</v>
      </c>
      <c r="J1556" s="23">
        <v>15</v>
      </c>
      <c r="K1556" s="23">
        <v>2</v>
      </c>
      <c r="L1556" s="23">
        <v>12</v>
      </c>
    </row>
    <row r="1557" spans="1:12" x14ac:dyDescent="0.2">
      <c r="A1557" s="23" t="s">
        <v>1296</v>
      </c>
      <c r="B1557" s="23">
        <v>59140</v>
      </c>
      <c r="C1557" s="15" t="str" cm="1">
        <f t="array" ref="C1557">IFERROR(LOOKUP(2, 1/(coordinates!$A$2:$A$148&lt;=B1557)/(coordinates!$B$2:$B$148&gt;=B1557), coordinates!$C$2:$C$148), "-")</f>
        <v>EE7</v>
      </c>
      <c r="D1557" s="15" t="str">
        <f>IFERROR(LOOKUP(2, 1/(coordinates!$A$2:$A$148&lt;=$B1557)/(coordinates!$B$2:$B$148&gt;=$B1557), coordinates!$D$2:$D$148), "-")</f>
        <v>thymidine kinase</v>
      </c>
      <c r="E1557" s="15" t="str">
        <f>IFERROR(LOOKUP(2, 1/(coordinates!$A$2:$A$148&lt;=$B1557)/(coordinates!$B$2:$B$148&gt;=$B1557), coordinates!$E$2:$E$148), "-")</f>
        <v>EC_number 2.7.1.21; involved in nucleotide metabolism</v>
      </c>
      <c r="F1557" s="23" t="s">
        <v>474</v>
      </c>
      <c r="G1557" s="23" t="s">
        <v>32</v>
      </c>
      <c r="H1557" s="25">
        <v>101661</v>
      </c>
      <c r="I1557" s="15" t="str">
        <f t="shared" si="30"/>
        <v>complex</v>
      </c>
      <c r="J1557" s="23">
        <v>13</v>
      </c>
      <c r="K1557" s="23">
        <v>0</v>
      </c>
      <c r="L1557" s="23">
        <v>13</v>
      </c>
    </row>
    <row r="1558" spans="1:12" x14ac:dyDescent="0.2">
      <c r="A1558" s="23" t="s">
        <v>1296</v>
      </c>
      <c r="B1558" s="23">
        <v>59144</v>
      </c>
      <c r="C1558" s="15" t="str" cm="1">
        <f t="array" ref="C1558">IFERROR(LOOKUP(2, 1/(coordinates!$A$2:$A$148&lt;=B1558)/(coordinates!$B$2:$B$148&gt;=B1558), coordinates!$C$2:$C$148), "-")</f>
        <v>EE7</v>
      </c>
      <c r="D1558" s="15" t="str">
        <f>IFERROR(LOOKUP(2, 1/(coordinates!$A$2:$A$148&lt;=$B1558)/(coordinates!$B$2:$B$148&gt;=$B1558), coordinates!$D$2:$D$148), "-")</f>
        <v>thymidine kinase</v>
      </c>
      <c r="E1558" s="15" t="str">
        <f>IFERROR(LOOKUP(2, 1/(coordinates!$A$2:$A$148&lt;=$B1558)/(coordinates!$B$2:$B$148&gt;=$B1558), coordinates!$E$2:$E$148), "-")</f>
        <v>EC_number 2.7.1.21; involved in nucleotide metabolism</v>
      </c>
      <c r="F1558" s="23" t="s">
        <v>9</v>
      </c>
      <c r="G1558" s="23" t="s">
        <v>12</v>
      </c>
      <c r="H1558" s="25">
        <v>38748</v>
      </c>
      <c r="I1558" s="15" t="str">
        <f t="shared" si="30"/>
        <v>snp</v>
      </c>
      <c r="J1558" s="23">
        <v>13</v>
      </c>
      <c r="K1558" s="23">
        <v>0</v>
      </c>
      <c r="L1558" s="23">
        <v>12</v>
      </c>
    </row>
    <row r="1559" spans="1:12" x14ac:dyDescent="0.2">
      <c r="A1559" s="23" t="s">
        <v>1296</v>
      </c>
      <c r="B1559" s="23">
        <v>59147</v>
      </c>
      <c r="C1559" s="15" t="str" cm="1">
        <f t="array" ref="C1559">IFERROR(LOOKUP(2, 1/(coordinates!$A$2:$A$148&lt;=B1559)/(coordinates!$B$2:$B$148&gt;=B1559), coordinates!$C$2:$C$148), "-")</f>
        <v>EE7</v>
      </c>
      <c r="D1559" s="15" t="str">
        <f>IFERROR(LOOKUP(2, 1/(coordinates!$A$2:$A$148&lt;=$B1559)/(coordinates!$B$2:$B$148&gt;=$B1559), coordinates!$D$2:$D$148), "-")</f>
        <v>thymidine kinase</v>
      </c>
      <c r="E1559" s="15" t="str">
        <f>IFERROR(LOOKUP(2, 1/(coordinates!$A$2:$A$148&lt;=$B1559)/(coordinates!$B$2:$B$148&gt;=$B1559), coordinates!$E$2:$E$148), "-")</f>
        <v>EC_number 2.7.1.21; involved in nucleotide metabolism</v>
      </c>
      <c r="F1559" s="23" t="s">
        <v>13</v>
      </c>
      <c r="G1559" s="23" t="s">
        <v>10</v>
      </c>
      <c r="H1559" s="25">
        <v>34742</v>
      </c>
      <c r="I1559" s="15" t="str">
        <f t="shared" si="30"/>
        <v>snp</v>
      </c>
      <c r="J1559" s="23">
        <v>13</v>
      </c>
      <c r="K1559" s="23">
        <v>2</v>
      </c>
      <c r="L1559" s="23">
        <v>11</v>
      </c>
    </row>
    <row r="1560" spans="1:12" x14ac:dyDescent="0.2">
      <c r="A1560" s="23" t="s">
        <v>1296</v>
      </c>
      <c r="B1560" s="23">
        <v>59150</v>
      </c>
      <c r="C1560" s="15" t="str" cm="1">
        <f t="array" ref="C1560">IFERROR(LOOKUP(2, 1/(coordinates!$A$2:$A$148&lt;=B1560)/(coordinates!$B$2:$B$148&gt;=B1560), coordinates!$C$2:$C$148), "-")</f>
        <v>EE7</v>
      </c>
      <c r="D1560" s="15" t="str">
        <f>IFERROR(LOOKUP(2, 1/(coordinates!$A$2:$A$148&lt;=$B1560)/(coordinates!$B$2:$B$148&gt;=$B1560), coordinates!$D$2:$D$148), "-")</f>
        <v>thymidine kinase</v>
      </c>
      <c r="E1560" s="15" t="str">
        <f>IFERROR(LOOKUP(2, 1/(coordinates!$A$2:$A$148&lt;=$B1560)/(coordinates!$B$2:$B$148&gt;=$B1560), coordinates!$E$2:$E$148), "-")</f>
        <v>EC_number 2.7.1.21; involved in nucleotide metabolism</v>
      </c>
      <c r="F1560" s="23" t="s">
        <v>33</v>
      </c>
      <c r="G1560" s="23" t="s">
        <v>187</v>
      </c>
      <c r="H1560" s="25">
        <v>62446</v>
      </c>
      <c r="I1560" s="15" t="str">
        <f t="shared" si="30"/>
        <v>complex</v>
      </c>
      <c r="J1560" s="23">
        <v>13</v>
      </c>
      <c r="K1560" s="23">
        <v>1</v>
      </c>
      <c r="L1560" s="23">
        <v>12</v>
      </c>
    </row>
    <row r="1561" spans="1:12" x14ac:dyDescent="0.2">
      <c r="A1561" s="23" t="s">
        <v>1296</v>
      </c>
      <c r="B1561" s="23">
        <v>59153</v>
      </c>
      <c r="C1561" s="15" t="str" cm="1">
        <f t="array" ref="C1561">IFERROR(LOOKUP(2, 1/(coordinates!$A$2:$A$148&lt;=B1561)/(coordinates!$B$2:$B$148&gt;=B1561), coordinates!$C$2:$C$148), "-")</f>
        <v>EE7</v>
      </c>
      <c r="D1561" s="15" t="str">
        <f>IFERROR(LOOKUP(2, 1/(coordinates!$A$2:$A$148&lt;=$B1561)/(coordinates!$B$2:$B$148&gt;=$B1561), coordinates!$D$2:$D$148), "-")</f>
        <v>thymidine kinase</v>
      </c>
      <c r="E1561" s="15" t="str">
        <f>IFERROR(LOOKUP(2, 1/(coordinates!$A$2:$A$148&lt;=$B1561)/(coordinates!$B$2:$B$148&gt;=$B1561), coordinates!$E$2:$E$148), "-")</f>
        <v>EC_number 2.7.1.21; involved in nucleotide metabolism</v>
      </c>
      <c r="F1561" s="23" t="s">
        <v>10</v>
      </c>
      <c r="G1561" s="23" t="s">
        <v>13</v>
      </c>
      <c r="H1561" s="25">
        <v>46612</v>
      </c>
      <c r="I1561" s="15" t="str">
        <f t="shared" si="30"/>
        <v>snp</v>
      </c>
      <c r="J1561" s="23">
        <v>13</v>
      </c>
      <c r="K1561" s="23">
        <v>0</v>
      </c>
      <c r="L1561" s="23">
        <v>13</v>
      </c>
    </row>
    <row r="1562" spans="1:12" x14ac:dyDescent="0.2">
      <c r="A1562" s="23" t="s">
        <v>1296</v>
      </c>
      <c r="B1562" s="23">
        <v>59159</v>
      </c>
      <c r="C1562" s="15" t="str" cm="1">
        <f t="array" ref="C1562">IFERROR(LOOKUP(2, 1/(coordinates!$A$2:$A$148&lt;=B1562)/(coordinates!$B$2:$B$148&gt;=B1562), coordinates!$C$2:$C$148), "-")</f>
        <v>EE7</v>
      </c>
      <c r="D1562" s="15" t="str">
        <f>IFERROR(LOOKUP(2, 1/(coordinates!$A$2:$A$148&lt;=$B1562)/(coordinates!$B$2:$B$148&gt;=$B1562), coordinates!$D$2:$D$148), "-")</f>
        <v>thymidine kinase</v>
      </c>
      <c r="E1562" s="15" t="str">
        <f>IFERROR(LOOKUP(2, 1/(coordinates!$A$2:$A$148&lt;=$B1562)/(coordinates!$B$2:$B$148&gt;=$B1562), coordinates!$E$2:$E$148), "-")</f>
        <v>EC_number 2.7.1.21; involved in nucleotide metabolism</v>
      </c>
      <c r="F1562" s="23" t="s">
        <v>9</v>
      </c>
      <c r="G1562" s="23" t="s">
        <v>10</v>
      </c>
      <c r="H1562" s="25">
        <v>40918</v>
      </c>
      <c r="I1562" s="15" t="str">
        <f t="shared" si="30"/>
        <v>snp</v>
      </c>
      <c r="J1562" s="23">
        <v>13</v>
      </c>
      <c r="K1562" s="23">
        <v>0</v>
      </c>
      <c r="L1562" s="23">
        <v>12</v>
      </c>
    </row>
    <row r="1563" spans="1:12" x14ac:dyDescent="0.2">
      <c r="A1563" s="23" t="s">
        <v>1296</v>
      </c>
      <c r="B1563" s="23">
        <v>59162</v>
      </c>
      <c r="C1563" s="15" t="str" cm="1">
        <f t="array" ref="C1563">IFERROR(LOOKUP(2, 1/(coordinates!$A$2:$A$148&lt;=B1563)/(coordinates!$B$2:$B$148&gt;=B1563), coordinates!$C$2:$C$148), "-")</f>
        <v>EE7</v>
      </c>
      <c r="D1563" s="15" t="str">
        <f>IFERROR(LOOKUP(2, 1/(coordinates!$A$2:$A$148&lt;=$B1563)/(coordinates!$B$2:$B$148&gt;=$B1563), coordinates!$D$2:$D$148), "-")</f>
        <v>thymidine kinase</v>
      </c>
      <c r="E1563" s="15" t="str">
        <f>IFERROR(LOOKUP(2, 1/(coordinates!$A$2:$A$148&lt;=$B1563)/(coordinates!$B$2:$B$148&gt;=$B1563), coordinates!$E$2:$E$148), "-")</f>
        <v>EC_number 2.7.1.21; involved in nucleotide metabolism</v>
      </c>
      <c r="F1563" s="23" t="s">
        <v>9</v>
      </c>
      <c r="G1563" s="23" t="s">
        <v>10</v>
      </c>
      <c r="H1563" s="25">
        <v>34786</v>
      </c>
      <c r="I1563" s="15" t="str">
        <f t="shared" si="30"/>
        <v>snp</v>
      </c>
      <c r="J1563" s="23">
        <v>14</v>
      </c>
      <c r="K1563" s="23">
        <v>1</v>
      </c>
      <c r="L1563" s="23">
        <v>12</v>
      </c>
    </row>
    <row r="1564" spans="1:12" x14ac:dyDescent="0.2">
      <c r="A1564" s="23" t="s">
        <v>1296</v>
      </c>
      <c r="B1564" s="23">
        <v>59165</v>
      </c>
      <c r="C1564" s="15" t="str" cm="1">
        <f t="array" ref="C1564">IFERROR(LOOKUP(2, 1/(coordinates!$A$2:$A$148&lt;=B1564)/(coordinates!$B$2:$B$148&gt;=B1564), coordinates!$C$2:$C$148), "-")</f>
        <v>EE7</v>
      </c>
      <c r="D1564" s="15" t="str">
        <f>IFERROR(LOOKUP(2, 1/(coordinates!$A$2:$A$148&lt;=$B1564)/(coordinates!$B$2:$B$148&gt;=$B1564), coordinates!$D$2:$D$148), "-")</f>
        <v>thymidine kinase</v>
      </c>
      <c r="E1564" s="15" t="str">
        <f>IFERROR(LOOKUP(2, 1/(coordinates!$A$2:$A$148&lt;=$B1564)/(coordinates!$B$2:$B$148&gt;=$B1564), coordinates!$E$2:$E$148), "-")</f>
        <v>EC_number 2.7.1.21; involved in nucleotide metabolism</v>
      </c>
      <c r="F1564" s="23" t="s">
        <v>10</v>
      </c>
      <c r="G1564" s="23" t="s">
        <v>13</v>
      </c>
      <c r="H1564" s="25">
        <v>45206</v>
      </c>
      <c r="I1564" s="15" t="str">
        <f t="shared" si="30"/>
        <v>snp</v>
      </c>
      <c r="J1564" s="23">
        <v>13</v>
      </c>
      <c r="K1564" s="23">
        <v>0</v>
      </c>
      <c r="L1564" s="23">
        <v>13</v>
      </c>
    </row>
    <row r="1565" spans="1:12" x14ac:dyDescent="0.2">
      <c r="A1565" s="23" t="s">
        <v>1296</v>
      </c>
      <c r="B1565" s="23">
        <v>59168</v>
      </c>
      <c r="C1565" s="15" t="str" cm="1">
        <f t="array" ref="C1565">IFERROR(LOOKUP(2, 1/(coordinates!$A$2:$A$148&lt;=B1565)/(coordinates!$B$2:$B$148&gt;=B1565), coordinates!$C$2:$C$148), "-")</f>
        <v>EE7</v>
      </c>
      <c r="D1565" s="15" t="str">
        <f>IFERROR(LOOKUP(2, 1/(coordinates!$A$2:$A$148&lt;=$B1565)/(coordinates!$B$2:$B$148&gt;=$B1565), coordinates!$D$2:$D$148), "-")</f>
        <v>thymidine kinase</v>
      </c>
      <c r="E1565" s="15" t="str">
        <f>IFERROR(LOOKUP(2, 1/(coordinates!$A$2:$A$148&lt;=$B1565)/(coordinates!$B$2:$B$148&gt;=$B1565), coordinates!$E$2:$E$148), "-")</f>
        <v>EC_number 2.7.1.21; involved in nucleotide metabolism</v>
      </c>
      <c r="F1565" s="23" t="s">
        <v>9</v>
      </c>
      <c r="G1565" s="23" t="s">
        <v>13</v>
      </c>
      <c r="H1565" s="25">
        <v>50786</v>
      </c>
      <c r="I1565" s="15" t="str">
        <f t="shared" si="30"/>
        <v>snp</v>
      </c>
      <c r="J1565" s="23">
        <v>13</v>
      </c>
      <c r="K1565" s="23">
        <v>0</v>
      </c>
      <c r="L1565" s="23">
        <v>13</v>
      </c>
    </row>
    <row r="1566" spans="1:12" x14ac:dyDescent="0.2">
      <c r="A1566" s="23" t="s">
        <v>1296</v>
      </c>
      <c r="B1566" s="23">
        <v>59171</v>
      </c>
      <c r="C1566" s="15" t="str" cm="1">
        <f t="array" ref="C1566">IFERROR(LOOKUP(2, 1/(coordinates!$A$2:$A$148&lt;=B1566)/(coordinates!$B$2:$B$148&gt;=B1566), coordinates!$C$2:$C$148), "-")</f>
        <v>EE7</v>
      </c>
      <c r="D1566" s="15" t="str">
        <f>IFERROR(LOOKUP(2, 1/(coordinates!$A$2:$A$148&lt;=$B1566)/(coordinates!$B$2:$B$148&gt;=$B1566), coordinates!$D$2:$D$148), "-")</f>
        <v>thymidine kinase</v>
      </c>
      <c r="E1566" s="15" t="str">
        <f>IFERROR(LOOKUP(2, 1/(coordinates!$A$2:$A$148&lt;=$B1566)/(coordinates!$B$2:$B$148&gt;=$B1566), coordinates!$E$2:$E$148), "-")</f>
        <v>EC_number 2.7.1.21; involved in nucleotide metabolism</v>
      </c>
      <c r="F1566" s="23" t="s">
        <v>10</v>
      </c>
      <c r="G1566" s="23" t="s">
        <v>9</v>
      </c>
      <c r="H1566" s="25">
        <v>32452</v>
      </c>
      <c r="I1566" s="15" t="str">
        <f t="shared" si="30"/>
        <v>snp</v>
      </c>
      <c r="J1566" s="23">
        <v>13</v>
      </c>
      <c r="K1566" s="23">
        <v>0</v>
      </c>
      <c r="L1566" s="23">
        <v>11</v>
      </c>
    </row>
    <row r="1567" spans="1:12" x14ac:dyDescent="0.2">
      <c r="A1567" s="23" t="s">
        <v>1296</v>
      </c>
      <c r="B1567" s="23">
        <v>59174</v>
      </c>
      <c r="C1567" s="15" t="str" cm="1">
        <f t="array" ref="C1567">IFERROR(LOOKUP(2, 1/(coordinates!$A$2:$A$148&lt;=B1567)/(coordinates!$B$2:$B$148&gt;=B1567), coordinates!$C$2:$C$148), "-")</f>
        <v>EE7</v>
      </c>
      <c r="D1567" s="15" t="str">
        <f>IFERROR(LOOKUP(2, 1/(coordinates!$A$2:$A$148&lt;=$B1567)/(coordinates!$B$2:$B$148&gt;=$B1567), coordinates!$D$2:$D$148), "-")</f>
        <v>thymidine kinase</v>
      </c>
      <c r="E1567" s="15" t="str">
        <f>IFERROR(LOOKUP(2, 1/(coordinates!$A$2:$A$148&lt;=$B1567)/(coordinates!$B$2:$B$148&gt;=$B1567), coordinates!$E$2:$E$148), "-")</f>
        <v>EC_number 2.7.1.21; involved in nucleotide metabolism</v>
      </c>
      <c r="F1567" s="23" t="s">
        <v>9</v>
      </c>
      <c r="G1567" s="23" t="s">
        <v>12</v>
      </c>
      <c r="H1567" s="25">
        <v>27011</v>
      </c>
      <c r="I1567" s="15" t="str">
        <f t="shared" si="30"/>
        <v>snp</v>
      </c>
      <c r="J1567" s="23">
        <v>13</v>
      </c>
      <c r="K1567" s="23">
        <v>2</v>
      </c>
      <c r="L1567" s="23">
        <v>6</v>
      </c>
    </row>
    <row r="1568" spans="1:12" x14ac:dyDescent="0.2">
      <c r="A1568" s="23" t="s">
        <v>1296</v>
      </c>
      <c r="B1568" s="23">
        <v>59177</v>
      </c>
      <c r="C1568" s="15" t="str" cm="1">
        <f t="array" ref="C1568">IFERROR(LOOKUP(2, 1/(coordinates!$A$2:$A$148&lt;=B1568)/(coordinates!$B$2:$B$148&gt;=B1568), coordinates!$C$2:$C$148), "-")</f>
        <v>EE7</v>
      </c>
      <c r="D1568" s="15" t="str">
        <f>IFERROR(LOOKUP(2, 1/(coordinates!$A$2:$A$148&lt;=$B1568)/(coordinates!$B$2:$B$148&gt;=$B1568), coordinates!$D$2:$D$148), "-")</f>
        <v>thymidine kinase</v>
      </c>
      <c r="E1568" s="15" t="str">
        <f>IFERROR(LOOKUP(2, 1/(coordinates!$A$2:$A$148&lt;=$B1568)/(coordinates!$B$2:$B$148&gt;=$B1568), coordinates!$E$2:$E$148), "-")</f>
        <v>EC_number 2.7.1.21; involved in nucleotide metabolism</v>
      </c>
      <c r="F1568" s="23" t="s">
        <v>9</v>
      </c>
      <c r="G1568" s="23" t="s">
        <v>10</v>
      </c>
      <c r="H1568" s="25">
        <v>48445</v>
      </c>
      <c r="I1568" s="15" t="str">
        <f t="shared" si="30"/>
        <v>snp</v>
      </c>
      <c r="J1568" s="23">
        <v>13</v>
      </c>
      <c r="K1568" s="23">
        <v>0</v>
      </c>
      <c r="L1568" s="23">
        <v>12</v>
      </c>
    </row>
    <row r="1569" spans="1:12" x14ac:dyDescent="0.2">
      <c r="A1569" s="23" t="s">
        <v>1296</v>
      </c>
      <c r="B1569" s="23">
        <v>59180</v>
      </c>
      <c r="C1569" s="15" t="str" cm="1">
        <f t="array" ref="C1569">IFERROR(LOOKUP(2, 1/(coordinates!$A$2:$A$148&lt;=B1569)/(coordinates!$B$2:$B$148&gt;=B1569), coordinates!$C$2:$C$148), "-")</f>
        <v>EE7</v>
      </c>
      <c r="D1569" s="15" t="str">
        <f>IFERROR(LOOKUP(2, 1/(coordinates!$A$2:$A$148&lt;=$B1569)/(coordinates!$B$2:$B$148&gt;=$B1569), coordinates!$D$2:$D$148), "-")</f>
        <v>thymidine kinase</v>
      </c>
      <c r="E1569" s="15" t="str">
        <f>IFERROR(LOOKUP(2, 1/(coordinates!$A$2:$A$148&lt;=$B1569)/(coordinates!$B$2:$B$148&gt;=$B1569), coordinates!$E$2:$E$148), "-")</f>
        <v>EC_number 2.7.1.21; involved in nucleotide metabolism</v>
      </c>
      <c r="F1569" s="23" t="s">
        <v>12</v>
      </c>
      <c r="G1569" s="23" t="s">
        <v>9</v>
      </c>
      <c r="H1569" s="25">
        <v>38882</v>
      </c>
      <c r="I1569" s="15" t="str">
        <f t="shared" si="30"/>
        <v>snp</v>
      </c>
      <c r="J1569" s="23">
        <v>13</v>
      </c>
      <c r="K1569" s="23">
        <v>1</v>
      </c>
      <c r="L1569" s="23">
        <v>12</v>
      </c>
    </row>
    <row r="1570" spans="1:12" x14ac:dyDescent="0.2">
      <c r="A1570" s="23" t="s">
        <v>1296</v>
      </c>
      <c r="B1570" s="23">
        <v>59183</v>
      </c>
      <c r="C1570" s="15" t="str" cm="1">
        <f t="array" ref="C1570">IFERROR(LOOKUP(2, 1/(coordinates!$A$2:$A$148&lt;=B1570)/(coordinates!$B$2:$B$148&gt;=B1570), coordinates!$C$2:$C$148), "-")</f>
        <v>EE7</v>
      </c>
      <c r="D1570" s="15" t="str">
        <f>IFERROR(LOOKUP(2, 1/(coordinates!$A$2:$A$148&lt;=$B1570)/(coordinates!$B$2:$B$148&gt;=$B1570), coordinates!$D$2:$D$148), "-")</f>
        <v>thymidine kinase</v>
      </c>
      <c r="E1570" s="15" t="str">
        <f>IFERROR(LOOKUP(2, 1/(coordinates!$A$2:$A$148&lt;=$B1570)/(coordinates!$B$2:$B$148&gt;=$B1570), coordinates!$E$2:$E$148), "-")</f>
        <v>EC_number 2.7.1.21; involved in nucleotide metabolism</v>
      </c>
      <c r="F1570" s="23" t="s">
        <v>12</v>
      </c>
      <c r="G1570" s="23" t="s">
        <v>13</v>
      </c>
      <c r="H1570" s="25">
        <v>36197</v>
      </c>
      <c r="I1570" s="15" t="str">
        <f t="shared" si="30"/>
        <v>snp</v>
      </c>
      <c r="J1570" s="23">
        <v>13</v>
      </c>
      <c r="K1570" s="23">
        <v>1</v>
      </c>
      <c r="L1570" s="23">
        <v>11</v>
      </c>
    </row>
    <row r="1571" spans="1:12" x14ac:dyDescent="0.2">
      <c r="A1571" s="23" t="s">
        <v>1296</v>
      </c>
      <c r="B1571" s="23">
        <v>59186</v>
      </c>
      <c r="C1571" s="15" t="str" cm="1">
        <f t="array" ref="C1571">IFERROR(LOOKUP(2, 1/(coordinates!$A$2:$A$148&lt;=B1571)/(coordinates!$B$2:$B$148&gt;=B1571), coordinates!$C$2:$C$148), "-")</f>
        <v>EE7</v>
      </c>
      <c r="D1571" s="15" t="str">
        <f>IFERROR(LOOKUP(2, 1/(coordinates!$A$2:$A$148&lt;=$B1571)/(coordinates!$B$2:$B$148&gt;=$B1571), coordinates!$D$2:$D$148), "-")</f>
        <v>thymidine kinase</v>
      </c>
      <c r="E1571" s="15" t="str">
        <f>IFERROR(LOOKUP(2, 1/(coordinates!$A$2:$A$148&lt;=$B1571)/(coordinates!$B$2:$B$148&gt;=$B1571), coordinates!$E$2:$E$148), "-")</f>
        <v>EC_number 2.7.1.21; involved in nucleotide metabolism</v>
      </c>
      <c r="F1571" s="23" t="s">
        <v>13</v>
      </c>
      <c r="G1571" s="23" t="s">
        <v>10</v>
      </c>
      <c r="H1571" s="25">
        <v>31453</v>
      </c>
      <c r="I1571" s="15" t="str">
        <f t="shared" ref="I1571:I1634" si="31">IF(AND(LEN(F1571)=LEN(G1571), LEN(F1571)=1), "snp", "complex")</f>
        <v>snp</v>
      </c>
      <c r="J1571" s="23">
        <v>14</v>
      </c>
      <c r="K1571" s="23">
        <v>2</v>
      </c>
      <c r="L1571" s="23">
        <v>11</v>
      </c>
    </row>
    <row r="1572" spans="1:12" x14ac:dyDescent="0.2">
      <c r="A1572" s="23" t="s">
        <v>1296</v>
      </c>
      <c r="B1572" s="23">
        <v>59217</v>
      </c>
      <c r="C1572" s="15" t="str" cm="1">
        <f t="array" ref="C1572">IFERROR(LOOKUP(2, 1/(coordinates!$A$2:$A$148&lt;=B1572)/(coordinates!$B$2:$B$148&gt;=B1572), coordinates!$C$2:$C$148), "-")</f>
        <v>U48</v>
      </c>
      <c r="D1572" s="15" t="str">
        <f>IFERROR(LOOKUP(2, 1/(coordinates!$A$2:$A$148&lt;=$B1572)/(coordinates!$B$2:$B$148&gt;=$B1572), coordinates!$D$2:$D$148), "-")</f>
        <v>envelope glycoprotein H</v>
      </c>
      <c r="E1572" s="15" t="str">
        <f>IFERROR(LOOKUP(2, 1/(coordinates!$A$2:$A$148&lt;=$B1572)/(coordinates!$B$2:$B$148&gt;=$B1572), coordinates!$E$2:$E$148), "-")</f>
        <v>type 1 membrane protein; possible membrane fusogen; complexed with envelope glycoprotein L; involved in cell entry; involved in cell-to-cell spread</v>
      </c>
      <c r="F1572" s="23" t="s">
        <v>9</v>
      </c>
      <c r="G1572" s="23" t="s">
        <v>10</v>
      </c>
      <c r="H1572" s="25">
        <v>22945</v>
      </c>
      <c r="I1572" s="15" t="str">
        <f t="shared" si="31"/>
        <v>snp</v>
      </c>
      <c r="J1572" s="23">
        <v>13</v>
      </c>
      <c r="K1572" s="23">
        <v>1</v>
      </c>
      <c r="L1572" s="23">
        <v>12</v>
      </c>
    </row>
    <row r="1573" spans="1:12" x14ac:dyDescent="0.2">
      <c r="A1573" s="23" t="s">
        <v>1296</v>
      </c>
      <c r="B1573" s="23">
        <v>59223</v>
      </c>
      <c r="C1573" s="15" t="str" cm="1">
        <f t="array" ref="C1573">IFERROR(LOOKUP(2, 1/(coordinates!$A$2:$A$148&lt;=B1573)/(coordinates!$B$2:$B$148&gt;=B1573), coordinates!$C$2:$C$148), "-")</f>
        <v>U48</v>
      </c>
      <c r="D1573" s="15" t="str">
        <f>IFERROR(LOOKUP(2, 1/(coordinates!$A$2:$A$148&lt;=$B1573)/(coordinates!$B$2:$B$148&gt;=$B1573), coordinates!$D$2:$D$148), "-")</f>
        <v>envelope glycoprotein H</v>
      </c>
      <c r="E1573" s="15" t="str">
        <f>IFERROR(LOOKUP(2, 1/(coordinates!$A$2:$A$148&lt;=$B1573)/(coordinates!$B$2:$B$148&gt;=$B1573), coordinates!$E$2:$E$148), "-")</f>
        <v>type 1 membrane protein; possible membrane fusogen; complexed with envelope glycoprotein L; involved in cell entry; involved in cell-to-cell spread</v>
      </c>
      <c r="F1573" s="23" t="s">
        <v>474</v>
      </c>
      <c r="G1573" s="23" t="s">
        <v>58</v>
      </c>
      <c r="H1573" s="25">
        <v>48165</v>
      </c>
      <c r="I1573" s="15" t="str">
        <f t="shared" si="31"/>
        <v>complex</v>
      </c>
      <c r="J1573" s="23">
        <v>13</v>
      </c>
      <c r="K1573" s="23">
        <v>0</v>
      </c>
      <c r="L1573" s="23">
        <v>11</v>
      </c>
    </row>
    <row r="1574" spans="1:12" x14ac:dyDescent="0.2">
      <c r="A1574" s="23" t="s">
        <v>1296</v>
      </c>
      <c r="B1574" s="23">
        <v>59226</v>
      </c>
      <c r="C1574" s="15" t="str" cm="1">
        <f t="array" ref="C1574">IFERROR(LOOKUP(2, 1/(coordinates!$A$2:$A$148&lt;=B1574)/(coordinates!$B$2:$B$148&gt;=B1574), coordinates!$C$2:$C$148), "-")</f>
        <v>U48</v>
      </c>
      <c r="D1574" s="15" t="str">
        <f>IFERROR(LOOKUP(2, 1/(coordinates!$A$2:$A$148&lt;=$B1574)/(coordinates!$B$2:$B$148&gt;=$B1574), coordinates!$D$2:$D$148), "-")</f>
        <v>envelope glycoprotein H</v>
      </c>
      <c r="E1574" s="15" t="str">
        <f>IFERROR(LOOKUP(2, 1/(coordinates!$A$2:$A$148&lt;=$B1574)/(coordinates!$B$2:$B$148&gt;=$B1574), coordinates!$E$2:$E$148), "-")</f>
        <v>type 1 membrane protein; possible membrane fusogen; complexed with envelope glycoprotein L; involved in cell entry; involved in cell-to-cell spread</v>
      </c>
      <c r="F1574" s="23" t="s">
        <v>475</v>
      </c>
      <c r="G1574" s="23" t="s">
        <v>474</v>
      </c>
      <c r="H1574" s="25">
        <v>38296</v>
      </c>
      <c r="I1574" s="15" t="str">
        <f t="shared" si="31"/>
        <v>complex</v>
      </c>
      <c r="J1574" s="23">
        <v>13</v>
      </c>
      <c r="K1574" s="23">
        <v>2</v>
      </c>
      <c r="L1574" s="23">
        <v>11</v>
      </c>
    </row>
    <row r="1575" spans="1:12" x14ac:dyDescent="0.2">
      <c r="A1575" s="23" t="s">
        <v>1296</v>
      </c>
      <c r="B1575" s="23">
        <v>59260</v>
      </c>
      <c r="C1575" s="15" t="str" cm="1">
        <f t="array" ref="C1575">IFERROR(LOOKUP(2, 1/(coordinates!$A$2:$A$148&lt;=B1575)/(coordinates!$B$2:$B$148&gt;=B1575), coordinates!$C$2:$C$148), "-")</f>
        <v>U48</v>
      </c>
      <c r="D1575" s="15" t="str">
        <f>IFERROR(LOOKUP(2, 1/(coordinates!$A$2:$A$148&lt;=$B1575)/(coordinates!$B$2:$B$148&gt;=$B1575), coordinates!$D$2:$D$148), "-")</f>
        <v>envelope glycoprotein H</v>
      </c>
      <c r="E1575" s="15" t="str">
        <f>IFERROR(LOOKUP(2, 1/(coordinates!$A$2:$A$148&lt;=$B1575)/(coordinates!$B$2:$B$148&gt;=$B1575), coordinates!$E$2:$E$148), "-")</f>
        <v>type 1 membrane protein; possible membrane fusogen; complexed with envelope glycoprotein L; involved in cell entry; involved in cell-to-cell spread</v>
      </c>
      <c r="F1575" s="23" t="s">
        <v>10</v>
      </c>
      <c r="G1575" s="23" t="s">
        <v>13</v>
      </c>
      <c r="H1575" s="25">
        <v>49943</v>
      </c>
      <c r="I1575" s="15" t="str">
        <f t="shared" si="31"/>
        <v>snp</v>
      </c>
      <c r="J1575" s="23">
        <v>13</v>
      </c>
      <c r="K1575" s="23">
        <v>0</v>
      </c>
      <c r="L1575" s="23">
        <v>13</v>
      </c>
    </row>
    <row r="1576" spans="1:12" x14ac:dyDescent="0.2">
      <c r="A1576" s="23" t="s">
        <v>1296</v>
      </c>
      <c r="B1576" s="23">
        <v>59262</v>
      </c>
      <c r="C1576" s="15" t="str" cm="1">
        <f t="array" ref="C1576">IFERROR(LOOKUP(2, 1/(coordinates!$A$2:$A$148&lt;=B1576)/(coordinates!$B$2:$B$148&gt;=B1576), coordinates!$C$2:$C$148), "-")</f>
        <v>U48</v>
      </c>
      <c r="D1576" s="15" t="str">
        <f>IFERROR(LOOKUP(2, 1/(coordinates!$A$2:$A$148&lt;=$B1576)/(coordinates!$B$2:$B$148&gt;=$B1576), coordinates!$D$2:$D$148), "-")</f>
        <v>envelope glycoprotein H</v>
      </c>
      <c r="E1576" s="15" t="str">
        <f>IFERROR(LOOKUP(2, 1/(coordinates!$A$2:$A$148&lt;=$B1576)/(coordinates!$B$2:$B$148&gt;=$B1576), coordinates!$E$2:$E$148), "-")</f>
        <v>type 1 membrane protein; possible membrane fusogen; complexed with envelope glycoprotein L; involved in cell entry; involved in cell-to-cell spread</v>
      </c>
      <c r="F1576" s="23" t="s">
        <v>553</v>
      </c>
      <c r="G1576" s="23" t="s">
        <v>170</v>
      </c>
      <c r="H1576" s="25">
        <v>82266</v>
      </c>
      <c r="I1576" s="15" t="str">
        <f t="shared" si="31"/>
        <v>complex</v>
      </c>
      <c r="J1576" s="23">
        <v>13</v>
      </c>
      <c r="K1576" s="23">
        <v>1</v>
      </c>
      <c r="L1576" s="23">
        <v>12</v>
      </c>
    </row>
    <row r="1577" spans="1:12" x14ac:dyDescent="0.2">
      <c r="A1577" s="23" t="s">
        <v>1296</v>
      </c>
      <c r="B1577" s="23">
        <v>59267</v>
      </c>
      <c r="C1577" s="15" t="str" cm="1">
        <f t="array" ref="C1577">IFERROR(LOOKUP(2, 1/(coordinates!$A$2:$A$148&lt;=B1577)/(coordinates!$B$2:$B$148&gt;=B1577), coordinates!$C$2:$C$148), "-")</f>
        <v>U48</v>
      </c>
      <c r="D1577" s="15" t="str">
        <f>IFERROR(LOOKUP(2, 1/(coordinates!$A$2:$A$148&lt;=$B1577)/(coordinates!$B$2:$B$148&gt;=$B1577), coordinates!$D$2:$D$148), "-")</f>
        <v>envelope glycoprotein H</v>
      </c>
      <c r="E1577" s="15" t="str">
        <f>IFERROR(LOOKUP(2, 1/(coordinates!$A$2:$A$148&lt;=$B1577)/(coordinates!$B$2:$B$148&gt;=$B1577), coordinates!$E$2:$E$148), "-")</f>
        <v>type 1 membrane protein; possible membrane fusogen; complexed with envelope glycoprotein L; involved in cell entry; involved in cell-to-cell spread</v>
      </c>
      <c r="F1577" s="23" t="s">
        <v>12</v>
      </c>
      <c r="G1577" s="23" t="s">
        <v>9</v>
      </c>
      <c r="H1577" s="25">
        <v>41802</v>
      </c>
      <c r="I1577" s="15" t="str">
        <f t="shared" si="31"/>
        <v>snp</v>
      </c>
      <c r="J1577" s="23">
        <v>13</v>
      </c>
      <c r="K1577" s="23">
        <v>0</v>
      </c>
      <c r="L1577" s="23">
        <v>13</v>
      </c>
    </row>
    <row r="1578" spans="1:12" x14ac:dyDescent="0.2">
      <c r="A1578" s="23" t="s">
        <v>1296</v>
      </c>
      <c r="B1578" s="23">
        <v>59269</v>
      </c>
      <c r="C1578" s="15" t="str" cm="1">
        <f t="array" ref="C1578">IFERROR(LOOKUP(2, 1/(coordinates!$A$2:$A$148&lt;=B1578)/(coordinates!$B$2:$B$148&gt;=B1578), coordinates!$C$2:$C$148), "-")</f>
        <v>U48</v>
      </c>
      <c r="D1578" s="15" t="str">
        <f>IFERROR(LOOKUP(2, 1/(coordinates!$A$2:$A$148&lt;=$B1578)/(coordinates!$B$2:$B$148&gt;=$B1578), coordinates!$D$2:$D$148), "-")</f>
        <v>envelope glycoprotein H</v>
      </c>
      <c r="E1578" s="15" t="str">
        <f>IFERROR(LOOKUP(2, 1/(coordinates!$A$2:$A$148&lt;=$B1578)/(coordinates!$B$2:$B$148&gt;=$B1578), coordinates!$E$2:$E$148), "-")</f>
        <v>type 1 membrane protein; possible membrane fusogen; complexed with envelope glycoprotein L; involved in cell entry; involved in cell-to-cell spread</v>
      </c>
      <c r="F1578" s="23" t="s">
        <v>10</v>
      </c>
      <c r="G1578" s="23" t="s">
        <v>13</v>
      </c>
      <c r="H1578" s="25">
        <v>41094</v>
      </c>
      <c r="I1578" s="15" t="str">
        <f t="shared" si="31"/>
        <v>snp</v>
      </c>
      <c r="J1578" s="23">
        <v>13</v>
      </c>
      <c r="K1578" s="23">
        <v>0</v>
      </c>
      <c r="L1578" s="23">
        <v>13</v>
      </c>
    </row>
    <row r="1579" spans="1:12" x14ac:dyDescent="0.2">
      <c r="A1579" s="23" t="s">
        <v>1296</v>
      </c>
      <c r="B1579" s="23">
        <v>59276</v>
      </c>
      <c r="C1579" s="15" t="str" cm="1">
        <f t="array" ref="C1579">IFERROR(LOOKUP(2, 1/(coordinates!$A$2:$A$148&lt;=B1579)/(coordinates!$B$2:$B$148&gt;=B1579), coordinates!$C$2:$C$148), "-")</f>
        <v>U48</v>
      </c>
      <c r="D1579" s="15" t="str">
        <f>IFERROR(LOOKUP(2, 1/(coordinates!$A$2:$A$148&lt;=$B1579)/(coordinates!$B$2:$B$148&gt;=$B1579), coordinates!$D$2:$D$148), "-")</f>
        <v>envelope glycoprotein H</v>
      </c>
      <c r="E1579" s="15" t="str">
        <f>IFERROR(LOOKUP(2, 1/(coordinates!$A$2:$A$148&lt;=$B1579)/(coordinates!$B$2:$B$148&gt;=$B1579), coordinates!$E$2:$E$148), "-")</f>
        <v>type 1 membrane protein; possible membrane fusogen; complexed with envelope glycoprotein L; involved in cell entry; involved in cell-to-cell spread</v>
      </c>
      <c r="F1579" s="23" t="s">
        <v>12</v>
      </c>
      <c r="G1579" s="23" t="s">
        <v>9</v>
      </c>
      <c r="H1579" s="24" t="s">
        <v>1394</v>
      </c>
      <c r="I1579" s="15" t="str">
        <f t="shared" si="31"/>
        <v>snp</v>
      </c>
      <c r="J1579" s="23">
        <v>13</v>
      </c>
      <c r="K1579" s="23">
        <v>1</v>
      </c>
      <c r="L1579" s="23">
        <v>12</v>
      </c>
    </row>
    <row r="1580" spans="1:12" x14ac:dyDescent="0.2">
      <c r="A1580" s="23" t="s">
        <v>1296</v>
      </c>
      <c r="B1580" s="23">
        <v>59278</v>
      </c>
      <c r="C1580" s="15" t="str" cm="1">
        <f t="array" ref="C1580">IFERROR(LOOKUP(2, 1/(coordinates!$A$2:$A$148&lt;=B1580)/(coordinates!$B$2:$B$148&gt;=B1580), coordinates!$C$2:$C$148), "-")</f>
        <v>U48</v>
      </c>
      <c r="D1580" s="15" t="str">
        <f>IFERROR(LOOKUP(2, 1/(coordinates!$A$2:$A$148&lt;=$B1580)/(coordinates!$B$2:$B$148&gt;=$B1580), coordinates!$D$2:$D$148), "-")</f>
        <v>envelope glycoprotein H</v>
      </c>
      <c r="E1580" s="15" t="str">
        <f>IFERROR(LOOKUP(2, 1/(coordinates!$A$2:$A$148&lt;=$B1580)/(coordinates!$B$2:$B$148&gt;=$B1580), coordinates!$E$2:$E$148), "-")</f>
        <v>type 1 membrane protein; possible membrane fusogen; complexed with envelope glycoprotein L; involved in cell entry; involved in cell-to-cell spread</v>
      </c>
      <c r="F1580" s="23" t="s">
        <v>13</v>
      </c>
      <c r="G1580" s="23" t="s">
        <v>9</v>
      </c>
      <c r="H1580" s="25">
        <v>39637</v>
      </c>
      <c r="I1580" s="15" t="str">
        <f t="shared" si="31"/>
        <v>snp</v>
      </c>
      <c r="J1580" s="23">
        <v>13</v>
      </c>
      <c r="K1580" s="23">
        <v>1</v>
      </c>
      <c r="L1580" s="23">
        <v>12</v>
      </c>
    </row>
    <row r="1581" spans="1:12" x14ac:dyDescent="0.2">
      <c r="A1581" s="23" t="s">
        <v>1296</v>
      </c>
      <c r="B1581" s="23">
        <v>59280</v>
      </c>
      <c r="C1581" s="15" t="str" cm="1">
        <f t="array" ref="C1581">IFERROR(LOOKUP(2, 1/(coordinates!$A$2:$A$148&lt;=B1581)/(coordinates!$B$2:$B$148&gt;=B1581), coordinates!$C$2:$C$148), "-")</f>
        <v>U48</v>
      </c>
      <c r="D1581" s="15" t="str">
        <f>IFERROR(LOOKUP(2, 1/(coordinates!$A$2:$A$148&lt;=$B1581)/(coordinates!$B$2:$B$148&gt;=$B1581), coordinates!$D$2:$D$148), "-")</f>
        <v>envelope glycoprotein H</v>
      </c>
      <c r="E1581" s="15" t="str">
        <f>IFERROR(LOOKUP(2, 1/(coordinates!$A$2:$A$148&lt;=$B1581)/(coordinates!$B$2:$B$148&gt;=$B1581), coordinates!$E$2:$E$148), "-")</f>
        <v>type 1 membrane protein; possible membrane fusogen; complexed with envelope glycoprotein L; involved in cell entry; involved in cell-to-cell spread</v>
      </c>
      <c r="F1581" s="23" t="s">
        <v>12</v>
      </c>
      <c r="G1581" s="23" t="s">
        <v>13</v>
      </c>
      <c r="H1581" s="24" t="s">
        <v>1395</v>
      </c>
      <c r="I1581" s="15" t="str">
        <f t="shared" si="31"/>
        <v>snp</v>
      </c>
      <c r="J1581" s="23">
        <v>13</v>
      </c>
      <c r="K1581" s="23">
        <v>1</v>
      </c>
      <c r="L1581" s="23">
        <v>12</v>
      </c>
    </row>
    <row r="1582" spans="1:12" x14ac:dyDescent="0.2">
      <c r="A1582" s="23" t="s">
        <v>1296</v>
      </c>
      <c r="B1582" s="23">
        <v>59291</v>
      </c>
      <c r="C1582" s="15" t="str" cm="1">
        <f t="array" ref="C1582">IFERROR(LOOKUP(2, 1/(coordinates!$A$2:$A$148&lt;=B1582)/(coordinates!$B$2:$B$148&gt;=B1582), coordinates!$C$2:$C$148), "-")</f>
        <v>U48</v>
      </c>
      <c r="D1582" s="15" t="str">
        <f>IFERROR(LOOKUP(2, 1/(coordinates!$A$2:$A$148&lt;=$B1582)/(coordinates!$B$2:$B$148&gt;=$B1582), coordinates!$D$2:$D$148), "-")</f>
        <v>envelope glycoprotein H</v>
      </c>
      <c r="E1582" s="15" t="str">
        <f>IFERROR(LOOKUP(2, 1/(coordinates!$A$2:$A$148&lt;=$B1582)/(coordinates!$B$2:$B$148&gt;=$B1582), coordinates!$E$2:$E$148), "-")</f>
        <v>type 1 membrane protein; possible membrane fusogen; complexed with envelope glycoprotein L; involved in cell entry; involved in cell-to-cell spread</v>
      </c>
      <c r="F1582" s="23" t="s">
        <v>10</v>
      </c>
      <c r="G1582" s="23" t="s">
        <v>13</v>
      </c>
      <c r="H1582" s="25">
        <v>46636</v>
      </c>
      <c r="I1582" s="15" t="str">
        <f t="shared" si="31"/>
        <v>snp</v>
      </c>
      <c r="J1582" s="23">
        <v>13</v>
      </c>
      <c r="K1582" s="23">
        <v>0</v>
      </c>
      <c r="L1582" s="23">
        <v>13</v>
      </c>
    </row>
    <row r="1583" spans="1:12" x14ac:dyDescent="0.2">
      <c r="A1583" s="23" t="s">
        <v>1296</v>
      </c>
      <c r="B1583" s="23">
        <v>59294</v>
      </c>
      <c r="C1583" s="15" t="str" cm="1">
        <f t="array" ref="C1583">IFERROR(LOOKUP(2, 1/(coordinates!$A$2:$A$148&lt;=B1583)/(coordinates!$B$2:$B$148&gt;=B1583), coordinates!$C$2:$C$148), "-")</f>
        <v>U48</v>
      </c>
      <c r="D1583" s="15" t="str">
        <f>IFERROR(LOOKUP(2, 1/(coordinates!$A$2:$A$148&lt;=$B1583)/(coordinates!$B$2:$B$148&gt;=$B1583), coordinates!$D$2:$D$148), "-")</f>
        <v>envelope glycoprotein H</v>
      </c>
      <c r="E1583" s="15" t="str">
        <f>IFERROR(LOOKUP(2, 1/(coordinates!$A$2:$A$148&lt;=$B1583)/(coordinates!$B$2:$B$148&gt;=$B1583), coordinates!$E$2:$E$148), "-")</f>
        <v>type 1 membrane protein; possible membrane fusogen; complexed with envelope glycoprotein L; involved in cell entry; involved in cell-to-cell spread</v>
      </c>
      <c r="F1583" s="23" t="s">
        <v>1325</v>
      </c>
      <c r="G1583" s="23" t="s">
        <v>543</v>
      </c>
      <c r="H1583" s="25">
        <v>143316</v>
      </c>
      <c r="I1583" s="15" t="str">
        <f t="shared" si="31"/>
        <v>complex</v>
      </c>
      <c r="J1583" s="23">
        <v>13</v>
      </c>
      <c r="K1583" s="23">
        <v>0</v>
      </c>
      <c r="L1583" s="23">
        <v>12</v>
      </c>
    </row>
    <row r="1584" spans="1:12" x14ac:dyDescent="0.2">
      <c r="A1584" s="23" t="s">
        <v>1296</v>
      </c>
      <c r="B1584" s="23">
        <v>59300</v>
      </c>
      <c r="C1584" s="15" t="str" cm="1">
        <f t="array" ref="C1584">IFERROR(LOOKUP(2, 1/(coordinates!$A$2:$A$148&lt;=B1584)/(coordinates!$B$2:$B$148&gt;=B1584), coordinates!$C$2:$C$148), "-")</f>
        <v>U48</v>
      </c>
      <c r="D1584" s="15" t="str">
        <f>IFERROR(LOOKUP(2, 1/(coordinates!$A$2:$A$148&lt;=$B1584)/(coordinates!$B$2:$B$148&gt;=$B1584), coordinates!$D$2:$D$148), "-")</f>
        <v>envelope glycoprotein H</v>
      </c>
      <c r="E1584" s="15" t="str">
        <f>IFERROR(LOOKUP(2, 1/(coordinates!$A$2:$A$148&lt;=$B1584)/(coordinates!$B$2:$B$148&gt;=$B1584), coordinates!$E$2:$E$148), "-")</f>
        <v>type 1 membrane protein; possible membrane fusogen; complexed with envelope glycoprotein L; involved in cell entry; involved in cell-to-cell spread</v>
      </c>
      <c r="F1584" s="23" t="s">
        <v>10</v>
      </c>
      <c r="G1584" s="23" t="s">
        <v>13</v>
      </c>
      <c r="H1584" s="25">
        <v>50486</v>
      </c>
      <c r="I1584" s="15" t="str">
        <f t="shared" si="31"/>
        <v>snp</v>
      </c>
      <c r="J1584" s="23">
        <v>13</v>
      </c>
      <c r="K1584" s="23">
        <v>0</v>
      </c>
      <c r="L1584" s="23">
        <v>13</v>
      </c>
    </row>
    <row r="1585" spans="1:12" x14ac:dyDescent="0.2">
      <c r="A1585" s="23" t="s">
        <v>1296</v>
      </c>
      <c r="B1585" s="23">
        <v>59302</v>
      </c>
      <c r="C1585" s="15" t="str" cm="1">
        <f t="array" ref="C1585">IFERROR(LOOKUP(2, 1/(coordinates!$A$2:$A$148&lt;=B1585)/(coordinates!$B$2:$B$148&gt;=B1585), coordinates!$C$2:$C$148), "-")</f>
        <v>U48</v>
      </c>
      <c r="D1585" s="15" t="str">
        <f>IFERROR(LOOKUP(2, 1/(coordinates!$A$2:$A$148&lt;=$B1585)/(coordinates!$B$2:$B$148&gt;=$B1585), coordinates!$D$2:$D$148), "-")</f>
        <v>envelope glycoprotein H</v>
      </c>
      <c r="E1585" s="15" t="str">
        <f>IFERROR(LOOKUP(2, 1/(coordinates!$A$2:$A$148&lt;=$B1585)/(coordinates!$B$2:$B$148&gt;=$B1585), coordinates!$E$2:$E$148), "-")</f>
        <v>type 1 membrane protein; possible membrane fusogen; complexed with envelope glycoprotein L; involved in cell entry; involved in cell-to-cell spread</v>
      </c>
      <c r="F1585" s="23" t="s">
        <v>12</v>
      </c>
      <c r="G1585" s="23" t="s">
        <v>9</v>
      </c>
      <c r="H1585" s="25">
        <v>43986</v>
      </c>
      <c r="I1585" s="15" t="str">
        <f t="shared" si="31"/>
        <v>snp</v>
      </c>
      <c r="J1585" s="23">
        <v>13</v>
      </c>
      <c r="K1585" s="23">
        <v>0</v>
      </c>
      <c r="L1585" s="23">
        <v>12</v>
      </c>
    </row>
    <row r="1586" spans="1:12" x14ac:dyDescent="0.2">
      <c r="A1586" s="23" t="s">
        <v>1296</v>
      </c>
      <c r="B1586" s="23">
        <v>59307</v>
      </c>
      <c r="C1586" s="15" t="str" cm="1">
        <f t="array" ref="C1586">IFERROR(LOOKUP(2, 1/(coordinates!$A$2:$A$148&lt;=B1586)/(coordinates!$B$2:$B$148&gt;=B1586), coordinates!$C$2:$C$148), "-")</f>
        <v>U48</v>
      </c>
      <c r="D1586" s="15" t="str">
        <f>IFERROR(LOOKUP(2, 1/(coordinates!$A$2:$A$148&lt;=$B1586)/(coordinates!$B$2:$B$148&gt;=$B1586), coordinates!$D$2:$D$148), "-")</f>
        <v>envelope glycoprotein H</v>
      </c>
      <c r="E1586" s="15" t="str">
        <f>IFERROR(LOOKUP(2, 1/(coordinates!$A$2:$A$148&lt;=$B1586)/(coordinates!$B$2:$B$148&gt;=$B1586), coordinates!$E$2:$E$148), "-")</f>
        <v>type 1 membrane protein; possible membrane fusogen; complexed with envelope glycoprotein L; involved in cell entry; involved in cell-to-cell spread</v>
      </c>
      <c r="F1586" s="23" t="s">
        <v>128</v>
      </c>
      <c r="G1586" s="23" t="s">
        <v>126</v>
      </c>
      <c r="H1586" s="24" t="s">
        <v>1396</v>
      </c>
      <c r="I1586" s="15" t="str">
        <f t="shared" si="31"/>
        <v>complex</v>
      </c>
      <c r="J1586" s="23">
        <v>13</v>
      </c>
      <c r="K1586" s="23">
        <v>2</v>
      </c>
      <c r="L1586" s="23">
        <v>10</v>
      </c>
    </row>
    <row r="1587" spans="1:12" x14ac:dyDescent="0.2">
      <c r="A1587" s="23" t="s">
        <v>1296</v>
      </c>
      <c r="B1587" s="23">
        <v>59314</v>
      </c>
      <c r="C1587" s="15" t="str" cm="1">
        <f t="array" ref="C1587">IFERROR(LOOKUP(2, 1/(coordinates!$A$2:$A$148&lt;=B1587)/(coordinates!$B$2:$B$148&gt;=B1587), coordinates!$C$2:$C$148), "-")</f>
        <v>U48</v>
      </c>
      <c r="D1587" s="15" t="str">
        <f>IFERROR(LOOKUP(2, 1/(coordinates!$A$2:$A$148&lt;=$B1587)/(coordinates!$B$2:$B$148&gt;=$B1587), coordinates!$D$2:$D$148), "-")</f>
        <v>envelope glycoprotein H</v>
      </c>
      <c r="E1587" s="15" t="str">
        <f>IFERROR(LOOKUP(2, 1/(coordinates!$A$2:$A$148&lt;=$B1587)/(coordinates!$B$2:$B$148&gt;=$B1587), coordinates!$E$2:$E$148), "-")</f>
        <v>type 1 membrane protein; possible membrane fusogen; complexed with envelope glycoprotein L; involved in cell entry; involved in cell-to-cell spread</v>
      </c>
      <c r="F1587" s="23" t="s">
        <v>13</v>
      </c>
      <c r="G1587" s="23" t="s">
        <v>10</v>
      </c>
      <c r="H1587" s="25">
        <v>47684</v>
      </c>
      <c r="I1587" s="15" t="str">
        <f t="shared" si="31"/>
        <v>snp</v>
      </c>
      <c r="J1587" s="23">
        <v>13</v>
      </c>
      <c r="K1587" s="23">
        <v>0</v>
      </c>
      <c r="L1587" s="23">
        <v>13</v>
      </c>
    </row>
    <row r="1588" spans="1:12" x14ac:dyDescent="0.2">
      <c r="A1588" s="23" t="s">
        <v>1296</v>
      </c>
      <c r="B1588" s="23">
        <v>59322</v>
      </c>
      <c r="C1588" s="15" t="str" cm="1">
        <f t="array" ref="C1588">IFERROR(LOOKUP(2, 1/(coordinates!$A$2:$A$148&lt;=B1588)/(coordinates!$B$2:$B$148&gt;=B1588), coordinates!$C$2:$C$148), "-")</f>
        <v>U48</v>
      </c>
      <c r="D1588" s="15" t="str">
        <f>IFERROR(LOOKUP(2, 1/(coordinates!$A$2:$A$148&lt;=$B1588)/(coordinates!$B$2:$B$148&gt;=$B1588), coordinates!$D$2:$D$148), "-")</f>
        <v>envelope glycoprotein H</v>
      </c>
      <c r="E1588" s="15" t="str">
        <f>IFERROR(LOOKUP(2, 1/(coordinates!$A$2:$A$148&lt;=$B1588)/(coordinates!$B$2:$B$148&gt;=$B1588), coordinates!$E$2:$E$148), "-")</f>
        <v>type 1 membrane protein; possible membrane fusogen; complexed with envelope glycoprotein L; involved in cell entry; involved in cell-to-cell spread</v>
      </c>
      <c r="F1588" s="23" t="s">
        <v>12</v>
      </c>
      <c r="G1588" s="23" t="s">
        <v>9</v>
      </c>
      <c r="H1588" s="25">
        <v>48268</v>
      </c>
      <c r="I1588" s="15" t="str">
        <f t="shared" si="31"/>
        <v>snp</v>
      </c>
      <c r="J1588" s="23">
        <v>13</v>
      </c>
      <c r="K1588" s="23">
        <v>0</v>
      </c>
      <c r="L1588" s="23">
        <v>13</v>
      </c>
    </row>
    <row r="1589" spans="1:12" x14ac:dyDescent="0.2">
      <c r="A1589" s="23" t="s">
        <v>1296</v>
      </c>
      <c r="B1589" s="23">
        <v>59328</v>
      </c>
      <c r="C1589" s="15" t="str" cm="1">
        <f t="array" ref="C1589">IFERROR(LOOKUP(2, 1/(coordinates!$A$2:$A$148&lt;=B1589)/(coordinates!$B$2:$B$148&gt;=B1589), coordinates!$C$2:$C$148), "-")</f>
        <v>U48</v>
      </c>
      <c r="D1589" s="15" t="str">
        <f>IFERROR(LOOKUP(2, 1/(coordinates!$A$2:$A$148&lt;=$B1589)/(coordinates!$B$2:$B$148&gt;=$B1589), coordinates!$D$2:$D$148), "-")</f>
        <v>envelope glycoprotein H</v>
      </c>
      <c r="E1589" s="15" t="str">
        <f>IFERROR(LOOKUP(2, 1/(coordinates!$A$2:$A$148&lt;=$B1589)/(coordinates!$B$2:$B$148&gt;=$B1589), coordinates!$E$2:$E$148), "-")</f>
        <v>type 1 membrane protein; possible membrane fusogen; complexed with envelope glycoprotein L; involved in cell entry; involved in cell-to-cell spread</v>
      </c>
      <c r="F1589" s="23" t="s">
        <v>10</v>
      </c>
      <c r="G1589" s="23" t="s">
        <v>9</v>
      </c>
      <c r="H1589" s="25">
        <v>46292</v>
      </c>
      <c r="I1589" s="15" t="str">
        <f t="shared" si="31"/>
        <v>snp</v>
      </c>
      <c r="J1589" s="23">
        <v>13</v>
      </c>
      <c r="K1589" s="23">
        <v>0</v>
      </c>
      <c r="L1589" s="23">
        <v>13</v>
      </c>
    </row>
    <row r="1590" spans="1:12" x14ac:dyDescent="0.2">
      <c r="A1590" s="23" t="s">
        <v>1296</v>
      </c>
      <c r="B1590" s="23">
        <v>59333</v>
      </c>
      <c r="C1590" s="15" t="str" cm="1">
        <f t="array" ref="C1590">IFERROR(LOOKUP(2, 1/(coordinates!$A$2:$A$148&lt;=B1590)/(coordinates!$B$2:$B$148&gt;=B1590), coordinates!$C$2:$C$148), "-")</f>
        <v>U48</v>
      </c>
      <c r="D1590" s="15" t="str">
        <f>IFERROR(LOOKUP(2, 1/(coordinates!$A$2:$A$148&lt;=$B1590)/(coordinates!$B$2:$B$148&gt;=$B1590), coordinates!$D$2:$D$148), "-")</f>
        <v>envelope glycoprotein H</v>
      </c>
      <c r="E1590" s="15" t="str">
        <f>IFERROR(LOOKUP(2, 1/(coordinates!$A$2:$A$148&lt;=$B1590)/(coordinates!$B$2:$B$148&gt;=$B1590), coordinates!$E$2:$E$148), "-")</f>
        <v>type 1 membrane protein; possible membrane fusogen; complexed with envelope glycoprotein L; involved in cell entry; involved in cell-to-cell spread</v>
      </c>
      <c r="F1590" s="23" t="s">
        <v>13</v>
      </c>
      <c r="G1590" s="23" t="s">
        <v>10</v>
      </c>
      <c r="H1590" s="25">
        <v>34457</v>
      </c>
      <c r="I1590" s="15" t="str">
        <f t="shared" si="31"/>
        <v>snp</v>
      </c>
      <c r="J1590" s="23">
        <v>13</v>
      </c>
      <c r="K1590" s="23">
        <v>0</v>
      </c>
      <c r="L1590" s="23">
        <v>12</v>
      </c>
    </row>
    <row r="1591" spans="1:12" x14ac:dyDescent="0.2">
      <c r="A1591" s="23" t="s">
        <v>1296</v>
      </c>
      <c r="B1591" s="23">
        <v>59335</v>
      </c>
      <c r="C1591" s="15" t="str" cm="1">
        <f t="array" ref="C1591">IFERROR(LOOKUP(2, 1/(coordinates!$A$2:$A$148&lt;=B1591)/(coordinates!$B$2:$B$148&gt;=B1591), coordinates!$C$2:$C$148), "-")</f>
        <v>U48</v>
      </c>
      <c r="D1591" s="15" t="str">
        <f>IFERROR(LOOKUP(2, 1/(coordinates!$A$2:$A$148&lt;=$B1591)/(coordinates!$B$2:$B$148&gt;=$B1591), coordinates!$D$2:$D$148), "-")</f>
        <v>envelope glycoprotein H</v>
      </c>
      <c r="E1591" s="15" t="str">
        <f>IFERROR(LOOKUP(2, 1/(coordinates!$A$2:$A$148&lt;=$B1591)/(coordinates!$B$2:$B$148&gt;=$B1591), coordinates!$E$2:$E$148), "-")</f>
        <v>type 1 membrane protein; possible membrane fusogen; complexed with envelope glycoprotein L; involved in cell entry; involved in cell-to-cell spread</v>
      </c>
      <c r="F1591" s="23" t="s">
        <v>12</v>
      </c>
      <c r="G1591" s="23" t="s">
        <v>9</v>
      </c>
      <c r="H1591" s="24" t="s">
        <v>1397</v>
      </c>
      <c r="I1591" s="15" t="str">
        <f t="shared" si="31"/>
        <v>snp</v>
      </c>
      <c r="J1591" s="23">
        <v>13</v>
      </c>
      <c r="K1591" s="23">
        <v>1</v>
      </c>
      <c r="L1591" s="23">
        <v>11</v>
      </c>
    </row>
    <row r="1592" spans="1:12" x14ac:dyDescent="0.2">
      <c r="A1592" s="23" t="s">
        <v>1296</v>
      </c>
      <c r="B1592" s="23">
        <v>59348</v>
      </c>
      <c r="C1592" s="15" t="str" cm="1">
        <f t="array" ref="C1592">IFERROR(LOOKUP(2, 1/(coordinates!$A$2:$A$148&lt;=B1592)/(coordinates!$B$2:$B$148&gt;=B1592), coordinates!$C$2:$C$148), "-")</f>
        <v>U48</v>
      </c>
      <c r="D1592" s="15" t="str">
        <f>IFERROR(LOOKUP(2, 1/(coordinates!$A$2:$A$148&lt;=$B1592)/(coordinates!$B$2:$B$148&gt;=$B1592), coordinates!$D$2:$D$148), "-")</f>
        <v>envelope glycoprotein H</v>
      </c>
      <c r="E1592" s="15" t="str">
        <f>IFERROR(LOOKUP(2, 1/(coordinates!$A$2:$A$148&lt;=$B1592)/(coordinates!$B$2:$B$148&gt;=$B1592), coordinates!$E$2:$E$148), "-")</f>
        <v>type 1 membrane protein; possible membrane fusogen; complexed with envelope glycoprotein L; involved in cell entry; involved in cell-to-cell spread</v>
      </c>
      <c r="F1592" s="23" t="s">
        <v>9</v>
      </c>
      <c r="G1592" s="23" t="s">
        <v>12</v>
      </c>
      <c r="H1592" s="25">
        <v>32154</v>
      </c>
      <c r="I1592" s="15" t="str">
        <f t="shared" si="31"/>
        <v>snp</v>
      </c>
      <c r="J1592" s="23">
        <v>13</v>
      </c>
      <c r="K1592" s="23">
        <v>0</v>
      </c>
      <c r="L1592" s="23">
        <v>13</v>
      </c>
    </row>
    <row r="1593" spans="1:12" x14ac:dyDescent="0.2">
      <c r="A1593" s="23" t="s">
        <v>1296</v>
      </c>
      <c r="B1593" s="23">
        <v>59354</v>
      </c>
      <c r="C1593" s="15" t="str" cm="1">
        <f t="array" ref="C1593">IFERROR(LOOKUP(2, 1/(coordinates!$A$2:$A$148&lt;=B1593)/(coordinates!$B$2:$B$148&gt;=B1593), coordinates!$C$2:$C$148), "-")</f>
        <v>U48</v>
      </c>
      <c r="D1593" s="15" t="str">
        <f>IFERROR(LOOKUP(2, 1/(coordinates!$A$2:$A$148&lt;=$B1593)/(coordinates!$B$2:$B$148&gt;=$B1593), coordinates!$D$2:$D$148), "-")</f>
        <v>envelope glycoprotein H</v>
      </c>
      <c r="E1593" s="15" t="str">
        <f>IFERROR(LOOKUP(2, 1/(coordinates!$A$2:$A$148&lt;=$B1593)/(coordinates!$B$2:$B$148&gt;=$B1593), coordinates!$E$2:$E$148), "-")</f>
        <v>type 1 membrane protein; possible membrane fusogen; complexed with envelope glycoprotein L; involved in cell entry; involved in cell-to-cell spread</v>
      </c>
      <c r="F1593" s="23" t="s">
        <v>13</v>
      </c>
      <c r="G1593" s="23" t="s">
        <v>10</v>
      </c>
      <c r="H1593" s="25">
        <v>47505</v>
      </c>
      <c r="I1593" s="15" t="str">
        <f t="shared" si="31"/>
        <v>snp</v>
      </c>
      <c r="J1593" s="23">
        <v>13</v>
      </c>
      <c r="K1593" s="23">
        <v>0</v>
      </c>
      <c r="L1593" s="23">
        <v>13</v>
      </c>
    </row>
    <row r="1594" spans="1:12" x14ac:dyDescent="0.2">
      <c r="A1594" s="23" t="s">
        <v>1296</v>
      </c>
      <c r="B1594" s="23">
        <v>59362</v>
      </c>
      <c r="C1594" s="15" t="str" cm="1">
        <f t="array" ref="C1594">IFERROR(LOOKUP(2, 1/(coordinates!$A$2:$A$148&lt;=B1594)/(coordinates!$B$2:$B$148&gt;=B1594), coordinates!$C$2:$C$148), "-")</f>
        <v>U48</v>
      </c>
      <c r="D1594" s="15" t="str">
        <f>IFERROR(LOOKUP(2, 1/(coordinates!$A$2:$A$148&lt;=$B1594)/(coordinates!$B$2:$B$148&gt;=$B1594), coordinates!$D$2:$D$148), "-")</f>
        <v>envelope glycoprotein H</v>
      </c>
      <c r="E1594" s="15" t="str">
        <f>IFERROR(LOOKUP(2, 1/(coordinates!$A$2:$A$148&lt;=$B1594)/(coordinates!$B$2:$B$148&gt;=$B1594), coordinates!$E$2:$E$148), "-")</f>
        <v>type 1 membrane protein; possible membrane fusogen; complexed with envelope glycoprotein L; involved in cell entry; involved in cell-to-cell spread</v>
      </c>
      <c r="F1594" s="23" t="s">
        <v>13</v>
      </c>
      <c r="G1594" s="23" t="s">
        <v>9</v>
      </c>
      <c r="H1594" s="25">
        <v>31358</v>
      </c>
      <c r="I1594" s="15" t="str">
        <f t="shared" si="31"/>
        <v>snp</v>
      </c>
      <c r="J1594" s="23">
        <v>13</v>
      </c>
      <c r="K1594" s="23">
        <v>0</v>
      </c>
      <c r="L1594" s="23">
        <v>12</v>
      </c>
    </row>
    <row r="1595" spans="1:12" x14ac:dyDescent="0.2">
      <c r="A1595" s="23" t="s">
        <v>1296</v>
      </c>
      <c r="B1595" s="23">
        <v>59369</v>
      </c>
      <c r="C1595" s="15" t="str" cm="1">
        <f t="array" ref="C1595">IFERROR(LOOKUP(2, 1/(coordinates!$A$2:$A$148&lt;=B1595)/(coordinates!$B$2:$B$148&gt;=B1595), coordinates!$C$2:$C$148), "-")</f>
        <v>U48</v>
      </c>
      <c r="D1595" s="15" t="str">
        <f>IFERROR(LOOKUP(2, 1/(coordinates!$A$2:$A$148&lt;=$B1595)/(coordinates!$B$2:$B$148&gt;=$B1595), coordinates!$D$2:$D$148), "-")</f>
        <v>envelope glycoprotein H</v>
      </c>
      <c r="E1595" s="15" t="str">
        <f>IFERROR(LOOKUP(2, 1/(coordinates!$A$2:$A$148&lt;=$B1595)/(coordinates!$B$2:$B$148&gt;=$B1595), coordinates!$E$2:$E$148), "-")</f>
        <v>type 1 membrane protein; possible membrane fusogen; complexed with envelope glycoprotein L; involved in cell entry; involved in cell-to-cell spread</v>
      </c>
      <c r="F1595" s="23" t="s">
        <v>10</v>
      </c>
      <c r="G1595" s="23" t="s">
        <v>12</v>
      </c>
      <c r="H1595" s="24" t="s">
        <v>1398</v>
      </c>
      <c r="I1595" s="15" t="str">
        <f t="shared" si="31"/>
        <v>snp</v>
      </c>
      <c r="J1595" s="23">
        <v>13</v>
      </c>
      <c r="K1595" s="23">
        <v>0</v>
      </c>
      <c r="L1595" s="23">
        <v>11</v>
      </c>
    </row>
    <row r="1596" spans="1:12" x14ac:dyDescent="0.2">
      <c r="A1596" s="23" t="s">
        <v>1296</v>
      </c>
      <c r="B1596" s="23">
        <v>59371</v>
      </c>
      <c r="C1596" s="15" t="str" cm="1">
        <f t="array" ref="C1596">IFERROR(LOOKUP(2, 1/(coordinates!$A$2:$A$148&lt;=B1596)/(coordinates!$B$2:$B$148&gt;=B1596), coordinates!$C$2:$C$148), "-")</f>
        <v>U48</v>
      </c>
      <c r="D1596" s="15" t="str">
        <f>IFERROR(LOOKUP(2, 1/(coordinates!$A$2:$A$148&lt;=$B1596)/(coordinates!$B$2:$B$148&gt;=$B1596), coordinates!$D$2:$D$148), "-")</f>
        <v>envelope glycoprotein H</v>
      </c>
      <c r="E1596" s="15" t="str">
        <f>IFERROR(LOOKUP(2, 1/(coordinates!$A$2:$A$148&lt;=$B1596)/(coordinates!$B$2:$B$148&gt;=$B1596), coordinates!$E$2:$E$148), "-")</f>
        <v>type 1 membrane protein; possible membrane fusogen; complexed with envelope glycoprotein L; involved in cell entry; involved in cell-to-cell spread</v>
      </c>
      <c r="F1596" s="23" t="s">
        <v>10</v>
      </c>
      <c r="G1596" s="23" t="s">
        <v>13</v>
      </c>
      <c r="H1596" s="25">
        <v>30376</v>
      </c>
      <c r="I1596" s="15" t="str">
        <f t="shared" si="31"/>
        <v>snp</v>
      </c>
      <c r="J1596" s="23">
        <v>13</v>
      </c>
      <c r="K1596" s="23">
        <v>2</v>
      </c>
      <c r="L1596" s="23">
        <v>11</v>
      </c>
    </row>
    <row r="1597" spans="1:12" x14ac:dyDescent="0.2">
      <c r="A1597" s="23" t="s">
        <v>1296</v>
      </c>
      <c r="B1597" s="23">
        <v>59374</v>
      </c>
      <c r="C1597" s="15" t="str" cm="1">
        <f t="array" ref="C1597">IFERROR(LOOKUP(2, 1/(coordinates!$A$2:$A$148&lt;=B1597)/(coordinates!$B$2:$B$148&gt;=B1597), coordinates!$C$2:$C$148), "-")</f>
        <v>U48</v>
      </c>
      <c r="D1597" s="15" t="str">
        <f>IFERROR(LOOKUP(2, 1/(coordinates!$A$2:$A$148&lt;=$B1597)/(coordinates!$B$2:$B$148&gt;=$B1597), coordinates!$D$2:$D$148), "-")</f>
        <v>envelope glycoprotein H</v>
      </c>
      <c r="E1597" s="15" t="str">
        <f>IFERROR(LOOKUP(2, 1/(coordinates!$A$2:$A$148&lt;=$B1597)/(coordinates!$B$2:$B$148&gt;=$B1597), coordinates!$E$2:$E$148), "-")</f>
        <v>type 1 membrane protein; possible membrane fusogen; complexed with envelope glycoprotein L; involved in cell entry; involved in cell-to-cell spread</v>
      </c>
      <c r="F1597" s="23" t="s">
        <v>10</v>
      </c>
      <c r="G1597" s="23" t="s">
        <v>9</v>
      </c>
      <c r="H1597" s="25">
        <v>37506</v>
      </c>
      <c r="I1597" s="15" t="str">
        <f t="shared" si="31"/>
        <v>snp</v>
      </c>
      <c r="J1597" s="23">
        <v>13</v>
      </c>
      <c r="K1597" s="23">
        <v>1</v>
      </c>
      <c r="L1597" s="23">
        <v>10</v>
      </c>
    </row>
    <row r="1598" spans="1:12" x14ac:dyDescent="0.2">
      <c r="A1598" s="23" t="s">
        <v>1296</v>
      </c>
      <c r="B1598" s="23">
        <v>59377</v>
      </c>
      <c r="C1598" s="15" t="str" cm="1">
        <f t="array" ref="C1598">IFERROR(LOOKUP(2, 1/(coordinates!$A$2:$A$148&lt;=B1598)/(coordinates!$B$2:$B$148&gt;=B1598), coordinates!$C$2:$C$148), "-")</f>
        <v>U48</v>
      </c>
      <c r="D1598" s="15" t="str">
        <f>IFERROR(LOOKUP(2, 1/(coordinates!$A$2:$A$148&lt;=$B1598)/(coordinates!$B$2:$B$148&gt;=$B1598), coordinates!$D$2:$D$148), "-")</f>
        <v>envelope glycoprotein H</v>
      </c>
      <c r="E1598" s="15" t="str">
        <f>IFERROR(LOOKUP(2, 1/(coordinates!$A$2:$A$148&lt;=$B1598)/(coordinates!$B$2:$B$148&gt;=$B1598), coordinates!$E$2:$E$148), "-")</f>
        <v>type 1 membrane protein; possible membrane fusogen; complexed with envelope glycoprotein L; involved in cell entry; involved in cell-to-cell spread</v>
      </c>
      <c r="F1598" s="23" t="s">
        <v>10</v>
      </c>
      <c r="G1598" s="23" t="s">
        <v>13</v>
      </c>
      <c r="H1598" s="25">
        <v>36663</v>
      </c>
      <c r="I1598" s="15" t="str">
        <f t="shared" si="31"/>
        <v>snp</v>
      </c>
      <c r="J1598" s="23">
        <v>13</v>
      </c>
      <c r="K1598" s="23">
        <v>1</v>
      </c>
      <c r="L1598" s="23">
        <v>12</v>
      </c>
    </row>
    <row r="1599" spans="1:12" x14ac:dyDescent="0.2">
      <c r="A1599" s="23" t="s">
        <v>1296</v>
      </c>
      <c r="B1599" s="23">
        <v>59380</v>
      </c>
      <c r="C1599" s="15" t="str" cm="1">
        <f t="array" ref="C1599">IFERROR(LOOKUP(2, 1/(coordinates!$A$2:$A$148&lt;=B1599)/(coordinates!$B$2:$B$148&gt;=B1599), coordinates!$C$2:$C$148), "-")</f>
        <v>U48</v>
      </c>
      <c r="D1599" s="15" t="str">
        <f>IFERROR(LOOKUP(2, 1/(coordinates!$A$2:$A$148&lt;=$B1599)/(coordinates!$B$2:$B$148&gt;=$B1599), coordinates!$D$2:$D$148), "-")</f>
        <v>envelope glycoprotein H</v>
      </c>
      <c r="E1599" s="15" t="str">
        <f>IFERROR(LOOKUP(2, 1/(coordinates!$A$2:$A$148&lt;=$B1599)/(coordinates!$B$2:$B$148&gt;=$B1599), coordinates!$E$2:$E$148), "-")</f>
        <v>type 1 membrane protein; possible membrane fusogen; complexed with envelope glycoprotein L; involved in cell entry; involved in cell-to-cell spread</v>
      </c>
      <c r="F1599" s="23" t="s">
        <v>12</v>
      </c>
      <c r="G1599" s="23" t="s">
        <v>9</v>
      </c>
      <c r="H1599" s="25">
        <v>26742</v>
      </c>
      <c r="I1599" s="15" t="str">
        <f t="shared" si="31"/>
        <v>snp</v>
      </c>
      <c r="J1599" s="23">
        <v>13</v>
      </c>
      <c r="K1599" s="23">
        <v>2</v>
      </c>
      <c r="L1599" s="23">
        <v>11</v>
      </c>
    </row>
    <row r="1600" spans="1:12" x14ac:dyDescent="0.2">
      <c r="A1600" s="23" t="s">
        <v>1296</v>
      </c>
      <c r="B1600" s="23">
        <v>59389</v>
      </c>
      <c r="C1600" s="15" t="str" cm="1">
        <f t="array" ref="C1600">IFERROR(LOOKUP(2, 1/(coordinates!$A$2:$A$148&lt;=B1600)/(coordinates!$B$2:$B$148&gt;=B1600), coordinates!$C$2:$C$148), "-")</f>
        <v>U48</v>
      </c>
      <c r="D1600" s="15" t="str">
        <f>IFERROR(LOOKUP(2, 1/(coordinates!$A$2:$A$148&lt;=$B1600)/(coordinates!$B$2:$B$148&gt;=$B1600), coordinates!$D$2:$D$148), "-")</f>
        <v>envelope glycoprotein H</v>
      </c>
      <c r="E1600" s="15" t="str">
        <f>IFERROR(LOOKUP(2, 1/(coordinates!$A$2:$A$148&lt;=$B1600)/(coordinates!$B$2:$B$148&gt;=$B1600), coordinates!$E$2:$E$148), "-")</f>
        <v>type 1 membrane protein; possible membrane fusogen; complexed with envelope glycoprotein L; involved in cell entry; involved in cell-to-cell spread</v>
      </c>
      <c r="F1600" s="23" t="s">
        <v>9</v>
      </c>
      <c r="G1600" s="23" t="s">
        <v>10</v>
      </c>
      <c r="H1600" s="25">
        <v>31624</v>
      </c>
      <c r="I1600" s="15" t="str">
        <f t="shared" si="31"/>
        <v>snp</v>
      </c>
      <c r="J1600" s="23">
        <v>13</v>
      </c>
      <c r="K1600" s="23">
        <v>0</v>
      </c>
      <c r="L1600" s="23">
        <v>11</v>
      </c>
    </row>
    <row r="1601" spans="1:12" x14ac:dyDescent="0.2">
      <c r="A1601" s="23" t="s">
        <v>1296</v>
      </c>
      <c r="B1601" s="23">
        <v>59392</v>
      </c>
      <c r="C1601" s="15" t="str" cm="1">
        <f t="array" ref="C1601">IFERROR(LOOKUP(2, 1/(coordinates!$A$2:$A$148&lt;=B1601)/(coordinates!$B$2:$B$148&gt;=B1601), coordinates!$C$2:$C$148), "-")</f>
        <v>U48</v>
      </c>
      <c r="D1601" s="15" t="str">
        <f>IFERROR(LOOKUP(2, 1/(coordinates!$A$2:$A$148&lt;=$B1601)/(coordinates!$B$2:$B$148&gt;=$B1601), coordinates!$D$2:$D$148), "-")</f>
        <v>envelope glycoprotein H</v>
      </c>
      <c r="E1601" s="15" t="str">
        <f>IFERROR(LOOKUP(2, 1/(coordinates!$A$2:$A$148&lt;=$B1601)/(coordinates!$B$2:$B$148&gt;=$B1601), coordinates!$E$2:$E$148), "-")</f>
        <v>type 1 membrane protein; possible membrane fusogen; complexed with envelope glycoprotein L; involved in cell entry; involved in cell-to-cell spread</v>
      </c>
      <c r="F1601" s="23" t="s">
        <v>10</v>
      </c>
      <c r="G1601" s="23" t="s">
        <v>13</v>
      </c>
      <c r="H1601" s="25">
        <v>47278</v>
      </c>
      <c r="I1601" s="15" t="str">
        <f t="shared" si="31"/>
        <v>snp</v>
      </c>
      <c r="J1601" s="23">
        <v>13</v>
      </c>
      <c r="K1601" s="23">
        <v>0</v>
      </c>
      <c r="L1601" s="23">
        <v>13</v>
      </c>
    </row>
    <row r="1602" spans="1:12" x14ac:dyDescent="0.2">
      <c r="A1602" s="23" t="s">
        <v>1296</v>
      </c>
      <c r="B1602" s="23">
        <v>59395</v>
      </c>
      <c r="C1602" s="15" t="str" cm="1">
        <f t="array" ref="C1602">IFERROR(LOOKUP(2, 1/(coordinates!$A$2:$A$148&lt;=B1602)/(coordinates!$B$2:$B$148&gt;=B1602), coordinates!$C$2:$C$148), "-")</f>
        <v>U48</v>
      </c>
      <c r="D1602" s="15" t="str">
        <f>IFERROR(LOOKUP(2, 1/(coordinates!$A$2:$A$148&lt;=$B1602)/(coordinates!$B$2:$B$148&gt;=$B1602), coordinates!$D$2:$D$148), "-")</f>
        <v>envelope glycoprotein H</v>
      </c>
      <c r="E1602" s="15" t="str">
        <f>IFERROR(LOOKUP(2, 1/(coordinates!$A$2:$A$148&lt;=$B1602)/(coordinates!$B$2:$B$148&gt;=$B1602), coordinates!$E$2:$E$148), "-")</f>
        <v>type 1 membrane protein; possible membrane fusogen; complexed with envelope glycoprotein L; involved in cell entry; involved in cell-to-cell spread</v>
      </c>
      <c r="F1602" s="23" t="s">
        <v>13</v>
      </c>
      <c r="G1602" s="23" t="s">
        <v>12</v>
      </c>
      <c r="H1602" s="24" t="s">
        <v>1399</v>
      </c>
      <c r="I1602" s="15" t="str">
        <f t="shared" si="31"/>
        <v>snp</v>
      </c>
      <c r="J1602" s="23">
        <v>13</v>
      </c>
      <c r="K1602" s="23">
        <v>1</v>
      </c>
      <c r="L1602" s="23">
        <v>11</v>
      </c>
    </row>
    <row r="1603" spans="1:12" x14ac:dyDescent="0.2">
      <c r="A1603" s="23" t="s">
        <v>1296</v>
      </c>
      <c r="B1603" s="23">
        <v>59404</v>
      </c>
      <c r="C1603" s="15" t="str" cm="1">
        <f t="array" ref="C1603">IFERROR(LOOKUP(2, 1/(coordinates!$A$2:$A$148&lt;=B1603)/(coordinates!$B$2:$B$148&gt;=B1603), coordinates!$C$2:$C$148), "-")</f>
        <v>U48</v>
      </c>
      <c r="D1603" s="15" t="str">
        <f>IFERROR(LOOKUP(2, 1/(coordinates!$A$2:$A$148&lt;=$B1603)/(coordinates!$B$2:$B$148&gt;=$B1603), coordinates!$D$2:$D$148), "-")</f>
        <v>envelope glycoprotein H</v>
      </c>
      <c r="E1603" s="15" t="str">
        <f>IFERROR(LOOKUP(2, 1/(coordinates!$A$2:$A$148&lt;=$B1603)/(coordinates!$B$2:$B$148&gt;=$B1603), coordinates!$E$2:$E$148), "-")</f>
        <v>type 1 membrane protein; possible membrane fusogen; complexed with envelope glycoprotein L; involved in cell entry; involved in cell-to-cell spread</v>
      </c>
      <c r="F1603" s="23" t="s">
        <v>9</v>
      </c>
      <c r="G1603" s="23" t="s">
        <v>13</v>
      </c>
      <c r="H1603" s="25">
        <v>32549</v>
      </c>
      <c r="I1603" s="15" t="str">
        <f t="shared" si="31"/>
        <v>snp</v>
      </c>
      <c r="J1603" s="23">
        <v>13</v>
      </c>
      <c r="K1603" s="23">
        <v>2</v>
      </c>
      <c r="L1603" s="23">
        <v>11</v>
      </c>
    </row>
    <row r="1604" spans="1:12" x14ac:dyDescent="0.2">
      <c r="A1604" s="23" t="s">
        <v>1296</v>
      </c>
      <c r="B1604" s="23">
        <v>59407</v>
      </c>
      <c r="C1604" s="15" t="str" cm="1">
        <f t="array" ref="C1604">IFERROR(LOOKUP(2, 1/(coordinates!$A$2:$A$148&lt;=B1604)/(coordinates!$B$2:$B$148&gt;=B1604), coordinates!$C$2:$C$148), "-")</f>
        <v>U48</v>
      </c>
      <c r="D1604" s="15" t="str">
        <f>IFERROR(LOOKUP(2, 1/(coordinates!$A$2:$A$148&lt;=$B1604)/(coordinates!$B$2:$B$148&gt;=$B1604), coordinates!$D$2:$D$148), "-")</f>
        <v>envelope glycoprotein H</v>
      </c>
      <c r="E1604" s="15" t="str">
        <f>IFERROR(LOOKUP(2, 1/(coordinates!$A$2:$A$148&lt;=$B1604)/(coordinates!$B$2:$B$148&gt;=$B1604), coordinates!$E$2:$E$148), "-")</f>
        <v>type 1 membrane protein; possible membrane fusogen; complexed with envelope glycoprotein L; involved in cell entry; involved in cell-to-cell spread</v>
      </c>
      <c r="F1604" s="23" t="s">
        <v>437</v>
      </c>
      <c r="G1604" s="23" t="s">
        <v>1400</v>
      </c>
      <c r="H1604" s="25">
        <v>106731</v>
      </c>
      <c r="I1604" s="15" t="str">
        <f t="shared" si="31"/>
        <v>complex</v>
      </c>
      <c r="J1604" s="23">
        <v>14</v>
      </c>
      <c r="K1604" s="23">
        <v>1</v>
      </c>
      <c r="L1604" s="23">
        <v>9</v>
      </c>
    </row>
    <row r="1605" spans="1:12" x14ac:dyDescent="0.2">
      <c r="A1605" s="23" t="s">
        <v>1296</v>
      </c>
      <c r="B1605" s="23">
        <v>59416</v>
      </c>
      <c r="C1605" s="15" t="str" cm="1">
        <f t="array" ref="C1605">IFERROR(LOOKUP(2, 1/(coordinates!$A$2:$A$148&lt;=B1605)/(coordinates!$B$2:$B$148&gt;=B1605), coordinates!$C$2:$C$148), "-")</f>
        <v>U48</v>
      </c>
      <c r="D1605" s="15" t="str">
        <f>IFERROR(LOOKUP(2, 1/(coordinates!$A$2:$A$148&lt;=$B1605)/(coordinates!$B$2:$B$148&gt;=$B1605), coordinates!$D$2:$D$148), "-")</f>
        <v>envelope glycoprotein H</v>
      </c>
      <c r="E1605" s="15" t="str">
        <f>IFERROR(LOOKUP(2, 1/(coordinates!$A$2:$A$148&lt;=$B1605)/(coordinates!$B$2:$B$148&gt;=$B1605), coordinates!$E$2:$E$148), "-")</f>
        <v>type 1 membrane protein; possible membrane fusogen; complexed with envelope glycoprotein L; involved in cell entry; involved in cell-to-cell spread</v>
      </c>
      <c r="F1605" s="23" t="s">
        <v>10</v>
      </c>
      <c r="G1605" s="23" t="s">
        <v>13</v>
      </c>
      <c r="H1605" s="25">
        <v>34704</v>
      </c>
      <c r="I1605" s="15" t="str">
        <f t="shared" si="31"/>
        <v>snp</v>
      </c>
      <c r="J1605" s="23">
        <v>13</v>
      </c>
      <c r="K1605" s="23">
        <v>2</v>
      </c>
      <c r="L1605" s="23">
        <v>11</v>
      </c>
    </row>
    <row r="1606" spans="1:12" x14ac:dyDescent="0.2">
      <c r="A1606" s="23" t="s">
        <v>1296</v>
      </c>
      <c r="B1606" s="23">
        <v>59419</v>
      </c>
      <c r="C1606" s="15" t="str" cm="1">
        <f t="array" ref="C1606">IFERROR(LOOKUP(2, 1/(coordinates!$A$2:$A$148&lt;=B1606)/(coordinates!$B$2:$B$148&gt;=B1606), coordinates!$C$2:$C$148), "-")</f>
        <v>U48</v>
      </c>
      <c r="D1606" s="15" t="str">
        <f>IFERROR(LOOKUP(2, 1/(coordinates!$A$2:$A$148&lt;=$B1606)/(coordinates!$B$2:$B$148&gt;=$B1606), coordinates!$D$2:$D$148), "-")</f>
        <v>envelope glycoprotein H</v>
      </c>
      <c r="E1606" s="15" t="str">
        <f>IFERROR(LOOKUP(2, 1/(coordinates!$A$2:$A$148&lt;=$B1606)/(coordinates!$B$2:$B$148&gt;=$B1606), coordinates!$E$2:$E$148), "-")</f>
        <v>type 1 membrane protein; possible membrane fusogen; complexed with envelope glycoprotein L; involved in cell entry; involved in cell-to-cell spread</v>
      </c>
      <c r="F1606" s="23" t="s">
        <v>9</v>
      </c>
      <c r="G1606" s="23" t="s">
        <v>13</v>
      </c>
      <c r="H1606" s="25">
        <v>26635</v>
      </c>
      <c r="I1606" s="15" t="str">
        <f t="shared" si="31"/>
        <v>snp</v>
      </c>
      <c r="J1606" s="23">
        <v>13</v>
      </c>
      <c r="K1606" s="23">
        <v>2</v>
      </c>
      <c r="L1606" s="23">
        <v>10</v>
      </c>
    </row>
    <row r="1607" spans="1:12" x14ac:dyDescent="0.2">
      <c r="A1607" s="23" t="s">
        <v>1296</v>
      </c>
      <c r="B1607" s="23">
        <v>59422</v>
      </c>
      <c r="C1607" s="15" t="str" cm="1">
        <f t="array" ref="C1607">IFERROR(LOOKUP(2, 1/(coordinates!$A$2:$A$148&lt;=B1607)/(coordinates!$B$2:$B$148&gt;=B1607), coordinates!$C$2:$C$148), "-")</f>
        <v>U48</v>
      </c>
      <c r="D1607" s="15" t="str">
        <f>IFERROR(LOOKUP(2, 1/(coordinates!$A$2:$A$148&lt;=$B1607)/(coordinates!$B$2:$B$148&gt;=$B1607), coordinates!$D$2:$D$148), "-")</f>
        <v>envelope glycoprotein H</v>
      </c>
      <c r="E1607" s="15" t="str">
        <f>IFERROR(LOOKUP(2, 1/(coordinates!$A$2:$A$148&lt;=$B1607)/(coordinates!$B$2:$B$148&gt;=$B1607), coordinates!$E$2:$E$148), "-")</f>
        <v>type 1 membrane protein; possible membrane fusogen; complexed with envelope glycoprotein L; involved in cell entry; involved in cell-to-cell spread</v>
      </c>
      <c r="F1607" s="23" t="s">
        <v>13</v>
      </c>
      <c r="G1607" s="23" t="s">
        <v>9</v>
      </c>
      <c r="H1607" s="24" t="s">
        <v>1401</v>
      </c>
      <c r="I1607" s="15" t="str">
        <f t="shared" si="31"/>
        <v>snp</v>
      </c>
      <c r="J1607" s="23">
        <v>14</v>
      </c>
      <c r="K1607" s="23">
        <v>2</v>
      </c>
      <c r="L1607" s="23">
        <v>11</v>
      </c>
    </row>
    <row r="1608" spans="1:12" x14ac:dyDescent="0.2">
      <c r="A1608" s="23" t="s">
        <v>1296</v>
      </c>
      <c r="B1608" s="23">
        <v>59435</v>
      </c>
      <c r="C1608" s="15" t="str" cm="1">
        <f t="array" ref="C1608">IFERROR(LOOKUP(2, 1/(coordinates!$A$2:$A$148&lt;=B1608)/(coordinates!$B$2:$B$148&gt;=B1608), coordinates!$C$2:$C$148), "-")</f>
        <v>U48</v>
      </c>
      <c r="D1608" s="15" t="str">
        <f>IFERROR(LOOKUP(2, 1/(coordinates!$A$2:$A$148&lt;=$B1608)/(coordinates!$B$2:$B$148&gt;=$B1608), coordinates!$D$2:$D$148), "-")</f>
        <v>envelope glycoprotein H</v>
      </c>
      <c r="E1608" s="15" t="str">
        <f>IFERROR(LOOKUP(2, 1/(coordinates!$A$2:$A$148&lt;=$B1608)/(coordinates!$B$2:$B$148&gt;=$B1608), coordinates!$E$2:$E$148), "-")</f>
        <v>type 1 membrane protein; possible membrane fusogen; complexed with envelope glycoprotein L; involved in cell entry; involved in cell-to-cell spread</v>
      </c>
      <c r="F1608" s="23" t="s">
        <v>12</v>
      </c>
      <c r="G1608" s="23" t="s">
        <v>9</v>
      </c>
      <c r="H1608" s="25">
        <v>51603</v>
      </c>
      <c r="I1608" s="15" t="str">
        <f t="shared" si="31"/>
        <v>snp</v>
      </c>
      <c r="J1608" s="23">
        <v>13</v>
      </c>
      <c r="K1608" s="23">
        <v>0</v>
      </c>
      <c r="L1608" s="23">
        <v>13</v>
      </c>
    </row>
    <row r="1609" spans="1:12" x14ac:dyDescent="0.2">
      <c r="A1609" s="23" t="s">
        <v>1296</v>
      </c>
      <c r="B1609" s="23">
        <v>59441</v>
      </c>
      <c r="C1609" s="15" t="str" cm="1">
        <f t="array" ref="C1609">IFERROR(LOOKUP(2, 1/(coordinates!$A$2:$A$148&lt;=B1609)/(coordinates!$B$2:$B$148&gt;=B1609), coordinates!$C$2:$C$148), "-")</f>
        <v>U48</v>
      </c>
      <c r="D1609" s="15" t="str">
        <f>IFERROR(LOOKUP(2, 1/(coordinates!$A$2:$A$148&lt;=$B1609)/(coordinates!$B$2:$B$148&gt;=$B1609), coordinates!$D$2:$D$148), "-")</f>
        <v>envelope glycoprotein H</v>
      </c>
      <c r="E1609" s="15" t="str">
        <f>IFERROR(LOOKUP(2, 1/(coordinates!$A$2:$A$148&lt;=$B1609)/(coordinates!$B$2:$B$148&gt;=$B1609), coordinates!$E$2:$E$148), "-")</f>
        <v>type 1 membrane protein; possible membrane fusogen; complexed with envelope glycoprotein L; involved in cell entry; involved in cell-to-cell spread</v>
      </c>
      <c r="F1609" s="23" t="s">
        <v>1402</v>
      </c>
      <c r="G1609" s="23" t="s">
        <v>1017</v>
      </c>
      <c r="H1609" s="25">
        <v>135674</v>
      </c>
      <c r="I1609" s="15" t="str">
        <f t="shared" si="31"/>
        <v>complex</v>
      </c>
      <c r="J1609" s="23">
        <v>13</v>
      </c>
      <c r="K1609" s="23">
        <v>0</v>
      </c>
      <c r="L1609" s="23">
        <v>13</v>
      </c>
    </row>
    <row r="1610" spans="1:12" x14ac:dyDescent="0.2">
      <c r="A1610" s="23" t="s">
        <v>1296</v>
      </c>
      <c r="B1610" s="23">
        <v>59461</v>
      </c>
      <c r="C1610" s="15" t="str" cm="1">
        <f t="array" ref="C1610">IFERROR(LOOKUP(2, 1/(coordinates!$A$2:$A$148&lt;=B1610)/(coordinates!$B$2:$B$148&gt;=B1610), coordinates!$C$2:$C$148), "-")</f>
        <v>U48</v>
      </c>
      <c r="D1610" s="15" t="str">
        <f>IFERROR(LOOKUP(2, 1/(coordinates!$A$2:$A$148&lt;=$B1610)/(coordinates!$B$2:$B$148&gt;=$B1610), coordinates!$D$2:$D$148), "-")</f>
        <v>envelope glycoprotein H</v>
      </c>
      <c r="E1610" s="15" t="str">
        <f>IFERROR(LOOKUP(2, 1/(coordinates!$A$2:$A$148&lt;=$B1610)/(coordinates!$B$2:$B$148&gt;=$B1610), coordinates!$E$2:$E$148), "-")</f>
        <v>type 1 membrane protein; possible membrane fusogen; complexed with envelope glycoprotein L; involved in cell entry; involved in cell-to-cell spread</v>
      </c>
      <c r="F1610" s="23" t="s">
        <v>170</v>
      </c>
      <c r="G1610" s="23" t="s">
        <v>127</v>
      </c>
      <c r="H1610" s="25">
        <v>71071</v>
      </c>
      <c r="I1610" s="15" t="str">
        <f t="shared" si="31"/>
        <v>complex</v>
      </c>
      <c r="J1610" s="23">
        <v>13</v>
      </c>
      <c r="K1610" s="23">
        <v>0</v>
      </c>
      <c r="L1610" s="23">
        <v>13</v>
      </c>
    </row>
    <row r="1611" spans="1:12" x14ac:dyDescent="0.2">
      <c r="A1611" s="23" t="s">
        <v>1296</v>
      </c>
      <c r="B1611" s="23">
        <v>59464</v>
      </c>
      <c r="C1611" s="15" t="str" cm="1">
        <f t="array" ref="C1611">IFERROR(LOOKUP(2, 1/(coordinates!$A$2:$A$148&lt;=B1611)/(coordinates!$B$2:$B$148&gt;=B1611), coordinates!$C$2:$C$148), "-")</f>
        <v>U48</v>
      </c>
      <c r="D1611" s="15" t="str">
        <f>IFERROR(LOOKUP(2, 1/(coordinates!$A$2:$A$148&lt;=$B1611)/(coordinates!$B$2:$B$148&gt;=$B1611), coordinates!$D$2:$D$148), "-")</f>
        <v>envelope glycoprotein H</v>
      </c>
      <c r="E1611" s="15" t="str">
        <f>IFERROR(LOOKUP(2, 1/(coordinates!$A$2:$A$148&lt;=$B1611)/(coordinates!$B$2:$B$148&gt;=$B1611), coordinates!$E$2:$E$148), "-")</f>
        <v>type 1 membrane protein; possible membrane fusogen; complexed with envelope glycoprotein L; involved in cell entry; involved in cell-to-cell spread</v>
      </c>
      <c r="F1611" s="23" t="s">
        <v>13</v>
      </c>
      <c r="G1611" s="23" t="s">
        <v>12</v>
      </c>
      <c r="H1611" s="24" t="s">
        <v>411</v>
      </c>
      <c r="I1611" s="15" t="str">
        <f t="shared" si="31"/>
        <v>snp</v>
      </c>
      <c r="J1611" s="23">
        <v>13</v>
      </c>
      <c r="K1611" s="23">
        <v>0</v>
      </c>
      <c r="L1611" s="23">
        <v>13</v>
      </c>
    </row>
    <row r="1612" spans="1:12" x14ac:dyDescent="0.2">
      <c r="A1612" s="23" t="s">
        <v>1296</v>
      </c>
      <c r="B1612" s="23">
        <v>59468</v>
      </c>
      <c r="C1612" s="15" t="str" cm="1">
        <f t="array" ref="C1612">IFERROR(LOOKUP(2, 1/(coordinates!$A$2:$A$148&lt;=B1612)/(coordinates!$B$2:$B$148&gt;=B1612), coordinates!$C$2:$C$148), "-")</f>
        <v>U48</v>
      </c>
      <c r="D1612" s="15" t="str">
        <f>IFERROR(LOOKUP(2, 1/(coordinates!$A$2:$A$148&lt;=$B1612)/(coordinates!$B$2:$B$148&gt;=$B1612), coordinates!$D$2:$D$148), "-")</f>
        <v>envelope glycoprotein H</v>
      </c>
      <c r="E1612" s="15" t="str">
        <f>IFERROR(LOOKUP(2, 1/(coordinates!$A$2:$A$148&lt;=$B1612)/(coordinates!$B$2:$B$148&gt;=$B1612), coordinates!$E$2:$E$148), "-")</f>
        <v>type 1 membrane protein; possible membrane fusogen; complexed with envelope glycoprotein L; involved in cell entry; involved in cell-to-cell spread</v>
      </c>
      <c r="F1612" s="23" t="s">
        <v>13</v>
      </c>
      <c r="G1612" s="23" t="s">
        <v>10</v>
      </c>
      <c r="H1612" s="25">
        <v>44509</v>
      </c>
      <c r="I1612" s="15" t="str">
        <f t="shared" si="31"/>
        <v>snp</v>
      </c>
      <c r="J1612" s="23">
        <v>13</v>
      </c>
      <c r="K1612" s="23">
        <v>0</v>
      </c>
      <c r="L1612" s="23">
        <v>13</v>
      </c>
    </row>
    <row r="1613" spans="1:12" x14ac:dyDescent="0.2">
      <c r="A1613" s="23" t="s">
        <v>1296</v>
      </c>
      <c r="B1613" s="23">
        <v>59488</v>
      </c>
      <c r="C1613" s="15" t="str" cm="1">
        <f t="array" ref="C1613">IFERROR(LOOKUP(2, 1/(coordinates!$A$2:$A$148&lt;=B1613)/(coordinates!$B$2:$B$148&gt;=B1613), coordinates!$C$2:$C$148), "-")</f>
        <v>U48</v>
      </c>
      <c r="D1613" s="15" t="str">
        <f>IFERROR(LOOKUP(2, 1/(coordinates!$A$2:$A$148&lt;=$B1613)/(coordinates!$B$2:$B$148&gt;=$B1613), coordinates!$D$2:$D$148), "-")</f>
        <v>envelope glycoprotein H</v>
      </c>
      <c r="E1613" s="15" t="str">
        <f>IFERROR(LOOKUP(2, 1/(coordinates!$A$2:$A$148&lt;=$B1613)/(coordinates!$B$2:$B$148&gt;=$B1613), coordinates!$E$2:$E$148), "-")</f>
        <v>type 1 membrane protein; possible membrane fusogen; complexed with envelope glycoprotein L; involved in cell entry; involved in cell-to-cell spread</v>
      </c>
      <c r="F1613" s="23" t="s">
        <v>187</v>
      </c>
      <c r="G1613" s="23" t="s">
        <v>33</v>
      </c>
      <c r="H1613" s="25">
        <v>55327</v>
      </c>
      <c r="I1613" s="15" t="str">
        <f t="shared" si="31"/>
        <v>complex</v>
      </c>
      <c r="J1613" s="23">
        <v>13</v>
      </c>
      <c r="K1613" s="23">
        <v>3</v>
      </c>
      <c r="L1613" s="23">
        <v>9</v>
      </c>
    </row>
    <row r="1614" spans="1:12" x14ac:dyDescent="0.2">
      <c r="A1614" s="23" t="s">
        <v>1296</v>
      </c>
      <c r="B1614" s="23">
        <v>59491</v>
      </c>
      <c r="C1614" s="15" t="str" cm="1">
        <f t="array" ref="C1614">IFERROR(LOOKUP(2, 1/(coordinates!$A$2:$A$148&lt;=B1614)/(coordinates!$B$2:$B$148&gt;=B1614), coordinates!$C$2:$C$148), "-")</f>
        <v>U48</v>
      </c>
      <c r="D1614" s="15" t="str">
        <f>IFERROR(LOOKUP(2, 1/(coordinates!$A$2:$A$148&lt;=$B1614)/(coordinates!$B$2:$B$148&gt;=$B1614), coordinates!$D$2:$D$148), "-")</f>
        <v>envelope glycoprotein H</v>
      </c>
      <c r="E1614" s="15" t="str">
        <f>IFERROR(LOOKUP(2, 1/(coordinates!$A$2:$A$148&lt;=$B1614)/(coordinates!$B$2:$B$148&gt;=$B1614), coordinates!$E$2:$E$148), "-")</f>
        <v>type 1 membrane protein; possible membrane fusogen; complexed with envelope glycoprotein L; involved in cell entry; involved in cell-to-cell spread</v>
      </c>
      <c r="F1614" s="23" t="s">
        <v>1337</v>
      </c>
      <c r="G1614" s="23" t="s">
        <v>765</v>
      </c>
      <c r="H1614" s="25">
        <v>192157</v>
      </c>
      <c r="I1614" s="15" t="str">
        <f t="shared" si="31"/>
        <v>complex</v>
      </c>
      <c r="J1614" s="23">
        <v>13</v>
      </c>
      <c r="K1614" s="23">
        <v>0</v>
      </c>
      <c r="L1614" s="23">
        <v>11</v>
      </c>
    </row>
    <row r="1615" spans="1:12" x14ac:dyDescent="0.2">
      <c r="A1615" s="23" t="s">
        <v>1296</v>
      </c>
      <c r="B1615" s="23">
        <v>59501</v>
      </c>
      <c r="C1615" s="15" t="str" cm="1">
        <f t="array" ref="C1615">IFERROR(LOOKUP(2, 1/(coordinates!$A$2:$A$148&lt;=B1615)/(coordinates!$B$2:$B$148&gt;=B1615), coordinates!$C$2:$C$148), "-")</f>
        <v>U48</v>
      </c>
      <c r="D1615" s="15" t="str">
        <f>IFERROR(LOOKUP(2, 1/(coordinates!$A$2:$A$148&lt;=$B1615)/(coordinates!$B$2:$B$148&gt;=$B1615), coordinates!$D$2:$D$148), "-")</f>
        <v>envelope glycoprotein H</v>
      </c>
      <c r="E1615" s="15" t="str">
        <f>IFERROR(LOOKUP(2, 1/(coordinates!$A$2:$A$148&lt;=$B1615)/(coordinates!$B$2:$B$148&gt;=$B1615), coordinates!$E$2:$E$148), "-")</f>
        <v>type 1 membrane protein; possible membrane fusogen; complexed with envelope glycoprotein L; involved in cell entry; involved in cell-to-cell spread</v>
      </c>
      <c r="F1615" s="23" t="s">
        <v>9</v>
      </c>
      <c r="G1615" s="23" t="s">
        <v>12</v>
      </c>
      <c r="H1615" s="25">
        <v>30327</v>
      </c>
      <c r="I1615" s="15" t="str">
        <f t="shared" si="31"/>
        <v>snp</v>
      </c>
      <c r="J1615" s="23">
        <v>13</v>
      </c>
      <c r="K1615" s="23">
        <v>2</v>
      </c>
      <c r="L1615" s="23">
        <v>11</v>
      </c>
    </row>
    <row r="1616" spans="1:12" x14ac:dyDescent="0.2">
      <c r="A1616" s="23" t="s">
        <v>1296</v>
      </c>
      <c r="B1616" s="23">
        <v>59504</v>
      </c>
      <c r="C1616" s="15" t="str" cm="1">
        <f t="array" ref="C1616">IFERROR(LOOKUP(2, 1/(coordinates!$A$2:$A$148&lt;=B1616)/(coordinates!$B$2:$B$148&gt;=B1616), coordinates!$C$2:$C$148), "-")</f>
        <v>U48</v>
      </c>
      <c r="D1616" s="15" t="str">
        <f>IFERROR(LOOKUP(2, 1/(coordinates!$A$2:$A$148&lt;=$B1616)/(coordinates!$B$2:$B$148&gt;=$B1616), coordinates!$D$2:$D$148), "-")</f>
        <v>envelope glycoprotein H</v>
      </c>
      <c r="E1616" s="15" t="str">
        <f>IFERROR(LOOKUP(2, 1/(coordinates!$A$2:$A$148&lt;=$B1616)/(coordinates!$B$2:$B$148&gt;=$B1616), coordinates!$E$2:$E$148), "-")</f>
        <v>type 1 membrane protein; possible membrane fusogen; complexed with envelope glycoprotein L; involved in cell entry; involved in cell-to-cell spread</v>
      </c>
      <c r="F1616" s="23" t="s">
        <v>12</v>
      </c>
      <c r="G1616" s="23" t="s">
        <v>9</v>
      </c>
      <c r="H1616" s="24" t="s">
        <v>1403</v>
      </c>
      <c r="I1616" s="15" t="str">
        <f t="shared" si="31"/>
        <v>snp</v>
      </c>
      <c r="J1616" s="23">
        <v>13</v>
      </c>
      <c r="K1616" s="23">
        <v>2</v>
      </c>
      <c r="L1616" s="23">
        <v>11</v>
      </c>
    </row>
    <row r="1617" spans="1:12" x14ac:dyDescent="0.2">
      <c r="A1617" s="23" t="s">
        <v>1296</v>
      </c>
      <c r="B1617" s="23">
        <v>59509</v>
      </c>
      <c r="C1617" s="15" t="str" cm="1">
        <f t="array" ref="C1617">IFERROR(LOOKUP(2, 1/(coordinates!$A$2:$A$148&lt;=B1617)/(coordinates!$B$2:$B$148&gt;=B1617), coordinates!$C$2:$C$148), "-")</f>
        <v>U48</v>
      </c>
      <c r="D1617" s="15" t="str">
        <f>IFERROR(LOOKUP(2, 1/(coordinates!$A$2:$A$148&lt;=$B1617)/(coordinates!$B$2:$B$148&gt;=$B1617), coordinates!$D$2:$D$148), "-")</f>
        <v>envelope glycoprotein H</v>
      </c>
      <c r="E1617" s="15" t="str">
        <f>IFERROR(LOOKUP(2, 1/(coordinates!$A$2:$A$148&lt;=$B1617)/(coordinates!$B$2:$B$148&gt;=$B1617), coordinates!$E$2:$E$148), "-")</f>
        <v>type 1 membrane protein; possible membrane fusogen; complexed with envelope glycoprotein L; involved in cell entry; involved in cell-to-cell spread</v>
      </c>
      <c r="F1617" s="23" t="s">
        <v>10</v>
      </c>
      <c r="G1617" s="23" t="s">
        <v>13</v>
      </c>
      <c r="H1617" s="24" t="s">
        <v>1404</v>
      </c>
      <c r="I1617" s="15" t="str">
        <f t="shared" si="31"/>
        <v>snp</v>
      </c>
      <c r="J1617" s="23">
        <v>14</v>
      </c>
      <c r="K1617" s="23">
        <v>1</v>
      </c>
      <c r="L1617" s="23">
        <v>11</v>
      </c>
    </row>
    <row r="1618" spans="1:12" x14ac:dyDescent="0.2">
      <c r="A1618" s="23" t="s">
        <v>1296</v>
      </c>
      <c r="B1618" s="23">
        <v>59513</v>
      </c>
      <c r="C1618" s="15" t="str" cm="1">
        <f t="array" ref="C1618">IFERROR(LOOKUP(2, 1/(coordinates!$A$2:$A$148&lt;=B1618)/(coordinates!$B$2:$B$148&gt;=B1618), coordinates!$C$2:$C$148), "-")</f>
        <v>U48</v>
      </c>
      <c r="D1618" s="15" t="str">
        <f>IFERROR(LOOKUP(2, 1/(coordinates!$A$2:$A$148&lt;=$B1618)/(coordinates!$B$2:$B$148&gt;=$B1618), coordinates!$D$2:$D$148), "-")</f>
        <v>envelope glycoprotein H</v>
      </c>
      <c r="E1618" s="15" t="str">
        <f>IFERROR(LOOKUP(2, 1/(coordinates!$A$2:$A$148&lt;=$B1618)/(coordinates!$B$2:$B$148&gt;=$B1618), coordinates!$E$2:$E$148), "-")</f>
        <v>type 1 membrane protein; possible membrane fusogen; complexed with envelope glycoprotein L; involved in cell entry; involved in cell-to-cell spread</v>
      </c>
      <c r="F1618" s="23" t="s">
        <v>9</v>
      </c>
      <c r="G1618" s="23" t="s">
        <v>13</v>
      </c>
      <c r="H1618" s="25">
        <v>51833</v>
      </c>
      <c r="I1618" s="15" t="str">
        <f t="shared" si="31"/>
        <v>snp</v>
      </c>
      <c r="J1618" s="23">
        <v>13</v>
      </c>
      <c r="K1618" s="23">
        <v>0</v>
      </c>
      <c r="L1618" s="23">
        <v>13</v>
      </c>
    </row>
    <row r="1619" spans="1:12" x14ac:dyDescent="0.2">
      <c r="A1619" s="23" t="s">
        <v>1296</v>
      </c>
      <c r="B1619" s="23">
        <v>59517</v>
      </c>
      <c r="C1619" s="15" t="str" cm="1">
        <f t="array" ref="C1619">IFERROR(LOOKUP(2, 1/(coordinates!$A$2:$A$148&lt;=B1619)/(coordinates!$B$2:$B$148&gt;=B1619), coordinates!$C$2:$C$148), "-")</f>
        <v>U48</v>
      </c>
      <c r="D1619" s="15" t="str">
        <f>IFERROR(LOOKUP(2, 1/(coordinates!$A$2:$A$148&lt;=$B1619)/(coordinates!$B$2:$B$148&gt;=$B1619), coordinates!$D$2:$D$148), "-")</f>
        <v>envelope glycoprotein H</v>
      </c>
      <c r="E1619" s="15" t="str">
        <f>IFERROR(LOOKUP(2, 1/(coordinates!$A$2:$A$148&lt;=$B1619)/(coordinates!$B$2:$B$148&gt;=$B1619), coordinates!$E$2:$E$148), "-")</f>
        <v>type 1 membrane protein; possible membrane fusogen; complexed with envelope glycoprotein L; involved in cell entry; involved in cell-to-cell spread</v>
      </c>
      <c r="F1619" s="23" t="s">
        <v>9</v>
      </c>
      <c r="G1619" s="23" t="s">
        <v>13</v>
      </c>
      <c r="H1619" s="25">
        <v>46314</v>
      </c>
      <c r="I1619" s="15" t="str">
        <f t="shared" si="31"/>
        <v>snp</v>
      </c>
      <c r="J1619" s="23">
        <v>13</v>
      </c>
      <c r="K1619" s="23">
        <v>0</v>
      </c>
      <c r="L1619" s="23">
        <v>12</v>
      </c>
    </row>
    <row r="1620" spans="1:12" x14ac:dyDescent="0.2">
      <c r="A1620" s="23" t="s">
        <v>1296</v>
      </c>
      <c r="B1620" s="23">
        <v>59526</v>
      </c>
      <c r="C1620" s="15" t="str" cm="1">
        <f t="array" ref="C1620">IFERROR(LOOKUP(2, 1/(coordinates!$A$2:$A$148&lt;=B1620)/(coordinates!$B$2:$B$148&gt;=B1620), coordinates!$C$2:$C$148), "-")</f>
        <v>U48</v>
      </c>
      <c r="D1620" s="15" t="str">
        <f>IFERROR(LOOKUP(2, 1/(coordinates!$A$2:$A$148&lt;=$B1620)/(coordinates!$B$2:$B$148&gt;=$B1620), coordinates!$D$2:$D$148), "-")</f>
        <v>envelope glycoprotein H</v>
      </c>
      <c r="E1620" s="15" t="str">
        <f>IFERROR(LOOKUP(2, 1/(coordinates!$A$2:$A$148&lt;=$B1620)/(coordinates!$B$2:$B$148&gt;=$B1620), coordinates!$E$2:$E$148), "-")</f>
        <v>type 1 membrane protein; possible membrane fusogen; complexed with envelope glycoprotein L; involved in cell entry; involved in cell-to-cell spread</v>
      </c>
      <c r="F1620" s="23" t="s">
        <v>474</v>
      </c>
      <c r="G1620" s="23" t="s">
        <v>32</v>
      </c>
      <c r="H1620" s="25">
        <v>92196</v>
      </c>
      <c r="I1620" s="15" t="str">
        <f t="shared" si="31"/>
        <v>complex</v>
      </c>
      <c r="J1620" s="23">
        <v>13</v>
      </c>
      <c r="K1620" s="23">
        <v>1</v>
      </c>
      <c r="L1620" s="23">
        <v>12</v>
      </c>
    </row>
    <row r="1621" spans="1:12" x14ac:dyDescent="0.2">
      <c r="A1621" s="23" t="s">
        <v>1296</v>
      </c>
      <c r="B1621" s="23">
        <v>59530</v>
      </c>
      <c r="C1621" s="15" t="str" cm="1">
        <f t="array" ref="C1621">IFERROR(LOOKUP(2, 1/(coordinates!$A$2:$A$148&lt;=B1621)/(coordinates!$B$2:$B$148&gt;=B1621), coordinates!$C$2:$C$148), "-")</f>
        <v>U48</v>
      </c>
      <c r="D1621" s="15" t="str">
        <f>IFERROR(LOOKUP(2, 1/(coordinates!$A$2:$A$148&lt;=$B1621)/(coordinates!$B$2:$B$148&gt;=$B1621), coordinates!$D$2:$D$148), "-")</f>
        <v>envelope glycoprotein H</v>
      </c>
      <c r="E1621" s="15" t="str">
        <f>IFERROR(LOOKUP(2, 1/(coordinates!$A$2:$A$148&lt;=$B1621)/(coordinates!$B$2:$B$148&gt;=$B1621), coordinates!$E$2:$E$148), "-")</f>
        <v>type 1 membrane protein; possible membrane fusogen; complexed with envelope glycoprotein L; involved in cell entry; involved in cell-to-cell spread</v>
      </c>
      <c r="F1621" s="23" t="s">
        <v>10</v>
      </c>
      <c r="G1621" s="23" t="s">
        <v>13</v>
      </c>
      <c r="H1621" s="25">
        <v>45327</v>
      </c>
      <c r="I1621" s="15" t="str">
        <f t="shared" si="31"/>
        <v>snp</v>
      </c>
      <c r="J1621" s="23">
        <v>13</v>
      </c>
      <c r="K1621" s="23">
        <v>0</v>
      </c>
      <c r="L1621" s="23">
        <v>13</v>
      </c>
    </row>
    <row r="1622" spans="1:12" x14ac:dyDescent="0.2">
      <c r="A1622" s="23" t="s">
        <v>1296</v>
      </c>
      <c r="B1622" s="23">
        <v>59533</v>
      </c>
      <c r="C1622" s="15" t="str" cm="1">
        <f t="array" ref="C1622">IFERROR(LOOKUP(2, 1/(coordinates!$A$2:$A$148&lt;=B1622)/(coordinates!$B$2:$B$148&gt;=B1622), coordinates!$C$2:$C$148), "-")</f>
        <v>U48</v>
      </c>
      <c r="D1622" s="15" t="str">
        <f>IFERROR(LOOKUP(2, 1/(coordinates!$A$2:$A$148&lt;=$B1622)/(coordinates!$B$2:$B$148&gt;=$B1622), coordinates!$D$2:$D$148), "-")</f>
        <v>envelope glycoprotein H</v>
      </c>
      <c r="E1622" s="15" t="str">
        <f>IFERROR(LOOKUP(2, 1/(coordinates!$A$2:$A$148&lt;=$B1622)/(coordinates!$B$2:$B$148&gt;=$B1622), coordinates!$E$2:$E$148), "-")</f>
        <v>type 1 membrane protein; possible membrane fusogen; complexed with envelope glycoprotein L; involved in cell entry; involved in cell-to-cell spread</v>
      </c>
      <c r="F1622" s="23" t="s">
        <v>127</v>
      </c>
      <c r="G1622" s="23" t="s">
        <v>186</v>
      </c>
      <c r="H1622" s="25">
        <v>95931</v>
      </c>
      <c r="I1622" s="15" t="str">
        <f t="shared" si="31"/>
        <v>complex</v>
      </c>
      <c r="J1622" s="23">
        <v>13</v>
      </c>
      <c r="K1622" s="23">
        <v>0</v>
      </c>
      <c r="L1622" s="23">
        <v>13</v>
      </c>
    </row>
    <row r="1623" spans="1:12" x14ac:dyDescent="0.2">
      <c r="A1623" s="23" t="s">
        <v>1296</v>
      </c>
      <c r="B1623" s="23">
        <v>59551</v>
      </c>
      <c r="C1623" s="15" t="str" cm="1">
        <f t="array" ref="C1623">IFERROR(LOOKUP(2, 1/(coordinates!$A$2:$A$148&lt;=B1623)/(coordinates!$B$2:$B$148&gt;=B1623), coordinates!$C$2:$C$148), "-")</f>
        <v>U48</v>
      </c>
      <c r="D1623" s="15" t="str">
        <f>IFERROR(LOOKUP(2, 1/(coordinates!$A$2:$A$148&lt;=$B1623)/(coordinates!$B$2:$B$148&gt;=$B1623), coordinates!$D$2:$D$148), "-")</f>
        <v>envelope glycoprotein H</v>
      </c>
      <c r="E1623" s="15" t="str">
        <f>IFERROR(LOOKUP(2, 1/(coordinates!$A$2:$A$148&lt;=$B1623)/(coordinates!$B$2:$B$148&gt;=$B1623), coordinates!$E$2:$E$148), "-")</f>
        <v>type 1 membrane protein; possible membrane fusogen; complexed with envelope glycoprotein L; involved in cell entry; involved in cell-to-cell spread</v>
      </c>
      <c r="F1623" s="23" t="s">
        <v>13</v>
      </c>
      <c r="G1623" s="23" t="s">
        <v>9</v>
      </c>
      <c r="H1623" s="25">
        <v>40389</v>
      </c>
      <c r="I1623" s="15" t="str">
        <f t="shared" si="31"/>
        <v>snp</v>
      </c>
      <c r="J1623" s="23">
        <v>13</v>
      </c>
      <c r="K1623" s="23">
        <v>0</v>
      </c>
      <c r="L1623" s="23">
        <v>12</v>
      </c>
    </row>
    <row r="1624" spans="1:12" x14ac:dyDescent="0.2">
      <c r="A1624" s="23" t="s">
        <v>1296</v>
      </c>
      <c r="B1624" s="23">
        <v>59554</v>
      </c>
      <c r="C1624" s="15" t="str" cm="1">
        <f t="array" ref="C1624">IFERROR(LOOKUP(2, 1/(coordinates!$A$2:$A$148&lt;=B1624)/(coordinates!$B$2:$B$148&gt;=B1624), coordinates!$C$2:$C$148), "-")</f>
        <v>U48</v>
      </c>
      <c r="D1624" s="15" t="str">
        <f>IFERROR(LOOKUP(2, 1/(coordinates!$A$2:$A$148&lt;=$B1624)/(coordinates!$B$2:$B$148&gt;=$B1624), coordinates!$D$2:$D$148), "-")</f>
        <v>envelope glycoprotein H</v>
      </c>
      <c r="E1624" s="15" t="str">
        <f>IFERROR(LOOKUP(2, 1/(coordinates!$A$2:$A$148&lt;=$B1624)/(coordinates!$B$2:$B$148&gt;=$B1624), coordinates!$E$2:$E$148), "-")</f>
        <v>type 1 membrane protein; possible membrane fusogen; complexed with envelope glycoprotein L; involved in cell entry; involved in cell-to-cell spread</v>
      </c>
      <c r="F1624" s="23" t="s">
        <v>13</v>
      </c>
      <c r="G1624" s="23" t="s">
        <v>9</v>
      </c>
      <c r="H1624" s="25">
        <v>49151</v>
      </c>
      <c r="I1624" s="15" t="str">
        <f t="shared" si="31"/>
        <v>snp</v>
      </c>
      <c r="J1624" s="23">
        <v>13</v>
      </c>
      <c r="K1624" s="23">
        <v>0</v>
      </c>
      <c r="L1624" s="23">
        <v>13</v>
      </c>
    </row>
    <row r="1625" spans="1:12" x14ac:dyDescent="0.2">
      <c r="A1625" s="23" t="s">
        <v>1296</v>
      </c>
      <c r="B1625" s="23">
        <v>59557</v>
      </c>
      <c r="C1625" s="15" t="str" cm="1">
        <f t="array" ref="C1625">IFERROR(LOOKUP(2, 1/(coordinates!$A$2:$A$148&lt;=B1625)/(coordinates!$B$2:$B$148&gt;=B1625), coordinates!$C$2:$C$148), "-")</f>
        <v>U48</v>
      </c>
      <c r="D1625" s="15" t="str">
        <f>IFERROR(LOOKUP(2, 1/(coordinates!$A$2:$A$148&lt;=$B1625)/(coordinates!$B$2:$B$148&gt;=$B1625), coordinates!$D$2:$D$148), "-")</f>
        <v>envelope glycoprotein H</v>
      </c>
      <c r="E1625" s="15" t="str">
        <f>IFERROR(LOOKUP(2, 1/(coordinates!$A$2:$A$148&lt;=$B1625)/(coordinates!$B$2:$B$148&gt;=$B1625), coordinates!$E$2:$E$148), "-")</f>
        <v>type 1 membrane protein; possible membrane fusogen; complexed with envelope glycoprotein L; involved in cell entry; involved in cell-to-cell spread</v>
      </c>
      <c r="F1625" s="23" t="s">
        <v>10</v>
      </c>
      <c r="G1625" s="23" t="s">
        <v>13</v>
      </c>
      <c r="H1625" s="24" t="s">
        <v>1405</v>
      </c>
      <c r="I1625" s="15" t="str">
        <f t="shared" si="31"/>
        <v>snp</v>
      </c>
      <c r="J1625" s="23">
        <v>13</v>
      </c>
      <c r="K1625" s="23">
        <v>0</v>
      </c>
      <c r="L1625" s="23">
        <v>13</v>
      </c>
    </row>
    <row r="1626" spans="1:12" x14ac:dyDescent="0.2">
      <c r="A1626" s="23" t="s">
        <v>1296</v>
      </c>
      <c r="B1626" s="23">
        <v>59561</v>
      </c>
      <c r="C1626" s="15" t="str" cm="1">
        <f t="array" ref="C1626">IFERROR(LOOKUP(2, 1/(coordinates!$A$2:$A$148&lt;=B1626)/(coordinates!$B$2:$B$148&gt;=B1626), coordinates!$C$2:$C$148), "-")</f>
        <v>U48</v>
      </c>
      <c r="D1626" s="15" t="str">
        <f>IFERROR(LOOKUP(2, 1/(coordinates!$A$2:$A$148&lt;=$B1626)/(coordinates!$B$2:$B$148&gt;=$B1626), coordinates!$D$2:$D$148), "-")</f>
        <v>envelope glycoprotein H</v>
      </c>
      <c r="E1626" s="15" t="str">
        <f>IFERROR(LOOKUP(2, 1/(coordinates!$A$2:$A$148&lt;=$B1626)/(coordinates!$B$2:$B$148&gt;=$B1626), coordinates!$E$2:$E$148), "-")</f>
        <v>type 1 membrane protein; possible membrane fusogen; complexed with envelope glycoprotein L; involved in cell entry; involved in cell-to-cell spread</v>
      </c>
      <c r="F1626" s="23" t="s">
        <v>9</v>
      </c>
      <c r="G1626" s="23" t="s">
        <v>12</v>
      </c>
      <c r="H1626" s="25">
        <v>46314</v>
      </c>
      <c r="I1626" s="15" t="str">
        <f t="shared" si="31"/>
        <v>snp</v>
      </c>
      <c r="J1626" s="23">
        <v>13</v>
      </c>
      <c r="K1626" s="23">
        <v>0</v>
      </c>
      <c r="L1626" s="23">
        <v>13</v>
      </c>
    </row>
    <row r="1627" spans="1:12" x14ac:dyDescent="0.2">
      <c r="A1627" s="23" t="s">
        <v>1296</v>
      </c>
      <c r="B1627" s="23">
        <v>59566</v>
      </c>
      <c r="C1627" s="15" t="str" cm="1">
        <f t="array" ref="C1627">IFERROR(LOOKUP(2, 1/(coordinates!$A$2:$A$148&lt;=B1627)/(coordinates!$B$2:$B$148&gt;=B1627), coordinates!$C$2:$C$148), "-")</f>
        <v>U48</v>
      </c>
      <c r="D1627" s="15" t="str">
        <f>IFERROR(LOOKUP(2, 1/(coordinates!$A$2:$A$148&lt;=$B1627)/(coordinates!$B$2:$B$148&gt;=$B1627), coordinates!$D$2:$D$148), "-")</f>
        <v>envelope glycoprotein H</v>
      </c>
      <c r="E1627" s="15" t="str">
        <f>IFERROR(LOOKUP(2, 1/(coordinates!$A$2:$A$148&lt;=$B1627)/(coordinates!$B$2:$B$148&gt;=$B1627), coordinates!$E$2:$E$148), "-")</f>
        <v>type 1 membrane protein; possible membrane fusogen; complexed with envelope glycoprotein L; involved in cell entry; involved in cell-to-cell spread</v>
      </c>
      <c r="F1627" s="23" t="s">
        <v>704</v>
      </c>
      <c r="G1627" s="23" t="s">
        <v>1406</v>
      </c>
      <c r="H1627" s="25">
        <v>121974</v>
      </c>
      <c r="I1627" s="15" t="str">
        <f t="shared" si="31"/>
        <v>complex</v>
      </c>
      <c r="J1627" s="23">
        <v>13</v>
      </c>
      <c r="K1627" s="23">
        <v>2</v>
      </c>
      <c r="L1627" s="23">
        <v>10</v>
      </c>
    </row>
    <row r="1628" spans="1:12" x14ac:dyDescent="0.2">
      <c r="A1628" s="23" t="s">
        <v>1296</v>
      </c>
      <c r="B1628" s="23">
        <v>59578</v>
      </c>
      <c r="C1628" s="15" t="str" cm="1">
        <f t="array" ref="C1628">IFERROR(LOOKUP(2, 1/(coordinates!$A$2:$A$148&lt;=B1628)/(coordinates!$B$2:$B$148&gt;=B1628), coordinates!$C$2:$C$148), "-")</f>
        <v>U48</v>
      </c>
      <c r="D1628" s="15" t="str">
        <f>IFERROR(LOOKUP(2, 1/(coordinates!$A$2:$A$148&lt;=$B1628)/(coordinates!$B$2:$B$148&gt;=$B1628), coordinates!$D$2:$D$148), "-")</f>
        <v>envelope glycoprotein H</v>
      </c>
      <c r="E1628" s="15" t="str">
        <f>IFERROR(LOOKUP(2, 1/(coordinates!$A$2:$A$148&lt;=$B1628)/(coordinates!$B$2:$B$148&gt;=$B1628), coordinates!$E$2:$E$148), "-")</f>
        <v>type 1 membrane protein; possible membrane fusogen; complexed with envelope glycoprotein L; involved in cell entry; involved in cell-to-cell spread</v>
      </c>
      <c r="F1628" s="23" t="s">
        <v>12</v>
      </c>
      <c r="G1628" s="23" t="s">
        <v>9</v>
      </c>
      <c r="H1628" s="25">
        <v>46984</v>
      </c>
      <c r="I1628" s="15" t="str">
        <f t="shared" si="31"/>
        <v>snp</v>
      </c>
      <c r="J1628" s="23">
        <v>13</v>
      </c>
      <c r="K1628" s="23">
        <v>0</v>
      </c>
      <c r="L1628" s="23">
        <v>13</v>
      </c>
    </row>
    <row r="1629" spans="1:12" x14ac:dyDescent="0.2">
      <c r="A1629" s="23" t="s">
        <v>1296</v>
      </c>
      <c r="B1629" s="23">
        <v>59581</v>
      </c>
      <c r="C1629" s="15" t="str" cm="1">
        <f t="array" ref="C1629">IFERROR(LOOKUP(2, 1/(coordinates!$A$2:$A$148&lt;=B1629)/(coordinates!$B$2:$B$148&gt;=B1629), coordinates!$C$2:$C$148), "-")</f>
        <v>U48</v>
      </c>
      <c r="D1629" s="15" t="str">
        <f>IFERROR(LOOKUP(2, 1/(coordinates!$A$2:$A$148&lt;=$B1629)/(coordinates!$B$2:$B$148&gt;=$B1629), coordinates!$D$2:$D$148), "-")</f>
        <v>envelope glycoprotein H</v>
      </c>
      <c r="E1629" s="15" t="str">
        <f>IFERROR(LOOKUP(2, 1/(coordinates!$A$2:$A$148&lt;=$B1629)/(coordinates!$B$2:$B$148&gt;=$B1629), coordinates!$E$2:$E$148), "-")</f>
        <v>type 1 membrane protein; possible membrane fusogen; complexed with envelope glycoprotein L; involved in cell entry; involved in cell-to-cell spread</v>
      </c>
      <c r="F1629" s="23" t="s">
        <v>9</v>
      </c>
      <c r="G1629" s="23" t="s">
        <v>12</v>
      </c>
      <c r="H1629" s="25">
        <v>29816</v>
      </c>
      <c r="I1629" s="15" t="str">
        <f t="shared" si="31"/>
        <v>snp</v>
      </c>
      <c r="J1629" s="23">
        <v>13</v>
      </c>
      <c r="K1629" s="23">
        <v>0</v>
      </c>
      <c r="L1629" s="23">
        <v>13</v>
      </c>
    </row>
    <row r="1630" spans="1:12" x14ac:dyDescent="0.2">
      <c r="A1630" s="23" t="s">
        <v>1296</v>
      </c>
      <c r="B1630" s="23">
        <v>59585</v>
      </c>
      <c r="C1630" s="15" t="str" cm="1">
        <f t="array" ref="C1630">IFERROR(LOOKUP(2, 1/(coordinates!$A$2:$A$148&lt;=B1630)/(coordinates!$B$2:$B$148&gt;=B1630), coordinates!$C$2:$C$148), "-")</f>
        <v>U48</v>
      </c>
      <c r="D1630" s="15" t="str">
        <f>IFERROR(LOOKUP(2, 1/(coordinates!$A$2:$A$148&lt;=$B1630)/(coordinates!$B$2:$B$148&gt;=$B1630), coordinates!$D$2:$D$148), "-")</f>
        <v>envelope glycoprotein H</v>
      </c>
      <c r="E1630" s="15" t="str">
        <f>IFERROR(LOOKUP(2, 1/(coordinates!$A$2:$A$148&lt;=$B1630)/(coordinates!$B$2:$B$148&gt;=$B1630), coordinates!$E$2:$E$148), "-")</f>
        <v>type 1 membrane protein; possible membrane fusogen; complexed with envelope glycoprotein L; involved in cell entry; involved in cell-to-cell spread</v>
      </c>
      <c r="F1630" s="23" t="s">
        <v>10</v>
      </c>
      <c r="G1630" s="23" t="s">
        <v>13</v>
      </c>
      <c r="H1630" s="25">
        <v>47088</v>
      </c>
      <c r="I1630" s="15" t="str">
        <f t="shared" si="31"/>
        <v>snp</v>
      </c>
      <c r="J1630" s="23">
        <v>11</v>
      </c>
      <c r="K1630" s="23">
        <v>0</v>
      </c>
      <c r="L1630" s="23">
        <v>11</v>
      </c>
    </row>
    <row r="1631" spans="1:12" x14ac:dyDescent="0.2">
      <c r="A1631" s="23" t="s">
        <v>1296</v>
      </c>
      <c r="B1631" s="23">
        <v>59587</v>
      </c>
      <c r="C1631" s="15" t="str" cm="1">
        <f t="array" ref="C1631">IFERROR(LOOKUP(2, 1/(coordinates!$A$2:$A$148&lt;=B1631)/(coordinates!$B$2:$B$148&gt;=B1631), coordinates!$C$2:$C$148), "-")</f>
        <v>U48</v>
      </c>
      <c r="D1631" s="15" t="str">
        <f>IFERROR(LOOKUP(2, 1/(coordinates!$A$2:$A$148&lt;=$B1631)/(coordinates!$B$2:$B$148&gt;=$B1631), coordinates!$D$2:$D$148), "-")</f>
        <v>envelope glycoprotein H</v>
      </c>
      <c r="E1631" s="15" t="str">
        <f>IFERROR(LOOKUP(2, 1/(coordinates!$A$2:$A$148&lt;=$B1631)/(coordinates!$B$2:$B$148&gt;=$B1631), coordinates!$E$2:$E$148), "-")</f>
        <v>type 1 membrane protein; possible membrane fusogen; complexed with envelope glycoprotein L; involved in cell entry; involved in cell-to-cell spread</v>
      </c>
      <c r="F1631" s="23" t="s">
        <v>12</v>
      </c>
      <c r="G1631" s="23" t="s">
        <v>9</v>
      </c>
      <c r="H1631" s="25">
        <v>48031</v>
      </c>
      <c r="I1631" s="15" t="str">
        <f t="shared" si="31"/>
        <v>snp</v>
      </c>
      <c r="J1631" s="23">
        <v>11</v>
      </c>
      <c r="K1631" s="23">
        <v>0</v>
      </c>
      <c r="L1631" s="23">
        <v>11</v>
      </c>
    </row>
    <row r="1632" spans="1:12" x14ac:dyDescent="0.2">
      <c r="A1632" s="23" t="s">
        <v>1296</v>
      </c>
      <c r="B1632" s="23">
        <v>59590</v>
      </c>
      <c r="C1632" s="15" t="str" cm="1">
        <f t="array" ref="C1632">IFERROR(LOOKUP(2, 1/(coordinates!$A$2:$A$148&lt;=B1632)/(coordinates!$B$2:$B$148&gt;=B1632), coordinates!$C$2:$C$148), "-")</f>
        <v>U48</v>
      </c>
      <c r="D1632" s="15" t="str">
        <f>IFERROR(LOOKUP(2, 1/(coordinates!$A$2:$A$148&lt;=$B1632)/(coordinates!$B$2:$B$148&gt;=$B1632), coordinates!$D$2:$D$148), "-")</f>
        <v>envelope glycoprotein H</v>
      </c>
      <c r="E1632" s="15" t="str">
        <f>IFERROR(LOOKUP(2, 1/(coordinates!$A$2:$A$148&lt;=$B1632)/(coordinates!$B$2:$B$148&gt;=$B1632), coordinates!$E$2:$E$148), "-")</f>
        <v>type 1 membrane protein; possible membrane fusogen; complexed with envelope glycoprotein L; involved in cell entry; involved in cell-to-cell spread</v>
      </c>
      <c r="F1632" s="23" t="s">
        <v>9</v>
      </c>
      <c r="G1632" s="23" t="s">
        <v>13</v>
      </c>
      <c r="H1632" s="25">
        <v>48199</v>
      </c>
      <c r="I1632" s="15" t="str">
        <f t="shared" si="31"/>
        <v>snp</v>
      </c>
      <c r="J1632" s="23">
        <v>11</v>
      </c>
      <c r="K1632" s="23">
        <v>0</v>
      </c>
      <c r="L1632" s="23">
        <v>11</v>
      </c>
    </row>
    <row r="1633" spans="1:12" x14ac:dyDescent="0.2">
      <c r="A1633" s="23" t="s">
        <v>1296</v>
      </c>
      <c r="B1633" s="23">
        <v>59592</v>
      </c>
      <c r="C1633" s="15" t="str" cm="1">
        <f t="array" ref="C1633">IFERROR(LOOKUP(2, 1/(coordinates!$A$2:$A$148&lt;=B1633)/(coordinates!$B$2:$B$148&gt;=B1633), coordinates!$C$2:$C$148), "-")</f>
        <v>U48</v>
      </c>
      <c r="D1633" s="15" t="str">
        <f>IFERROR(LOOKUP(2, 1/(coordinates!$A$2:$A$148&lt;=$B1633)/(coordinates!$B$2:$B$148&gt;=$B1633), coordinates!$D$2:$D$148), "-")</f>
        <v>envelope glycoprotein H</v>
      </c>
      <c r="E1633" s="15" t="str">
        <f>IFERROR(LOOKUP(2, 1/(coordinates!$A$2:$A$148&lt;=$B1633)/(coordinates!$B$2:$B$148&gt;=$B1633), coordinates!$E$2:$E$148), "-")</f>
        <v>type 1 membrane protein; possible membrane fusogen; complexed with envelope glycoprotein L; involved in cell entry; involved in cell-to-cell spread</v>
      </c>
      <c r="F1633" s="23" t="s">
        <v>12</v>
      </c>
      <c r="G1633" s="23" t="s">
        <v>9</v>
      </c>
      <c r="H1633" s="25">
        <v>43238</v>
      </c>
      <c r="I1633" s="15" t="str">
        <f t="shared" si="31"/>
        <v>snp</v>
      </c>
      <c r="J1633" s="23">
        <v>11</v>
      </c>
      <c r="K1633" s="23">
        <v>0</v>
      </c>
      <c r="L1633" s="23">
        <v>10</v>
      </c>
    </row>
    <row r="1634" spans="1:12" x14ac:dyDescent="0.2">
      <c r="A1634" s="23" t="s">
        <v>1296</v>
      </c>
      <c r="B1634" s="23">
        <v>59594</v>
      </c>
      <c r="C1634" s="15" t="str" cm="1">
        <f t="array" ref="C1634">IFERROR(LOOKUP(2, 1/(coordinates!$A$2:$A$148&lt;=B1634)/(coordinates!$B$2:$B$148&gt;=B1634), coordinates!$C$2:$C$148), "-")</f>
        <v>U48</v>
      </c>
      <c r="D1634" s="15" t="str">
        <f>IFERROR(LOOKUP(2, 1/(coordinates!$A$2:$A$148&lt;=$B1634)/(coordinates!$B$2:$B$148&gt;=$B1634), coordinates!$D$2:$D$148), "-")</f>
        <v>envelope glycoprotein H</v>
      </c>
      <c r="E1634" s="15" t="str">
        <f>IFERROR(LOOKUP(2, 1/(coordinates!$A$2:$A$148&lt;=$B1634)/(coordinates!$B$2:$B$148&gt;=$B1634), coordinates!$E$2:$E$148), "-")</f>
        <v>type 1 membrane protein; possible membrane fusogen; complexed with envelope glycoprotein L; involved in cell entry; involved in cell-to-cell spread</v>
      </c>
      <c r="F1634" s="23" t="s">
        <v>9</v>
      </c>
      <c r="G1634" s="23" t="s">
        <v>13</v>
      </c>
      <c r="H1634" s="25">
        <v>36177</v>
      </c>
      <c r="I1634" s="15" t="str">
        <f t="shared" si="31"/>
        <v>snp</v>
      </c>
      <c r="J1634" s="23">
        <v>11</v>
      </c>
      <c r="K1634" s="23">
        <v>1</v>
      </c>
      <c r="L1634" s="23">
        <v>10</v>
      </c>
    </row>
    <row r="1635" spans="1:12" x14ac:dyDescent="0.2">
      <c r="A1635" s="23" t="s">
        <v>1296</v>
      </c>
      <c r="B1635" s="23">
        <v>59596</v>
      </c>
      <c r="C1635" s="15" t="str" cm="1">
        <f t="array" ref="C1635">IFERROR(LOOKUP(2, 1/(coordinates!$A$2:$A$148&lt;=B1635)/(coordinates!$B$2:$B$148&gt;=B1635), coordinates!$C$2:$C$148), "-")</f>
        <v>U48</v>
      </c>
      <c r="D1635" s="15" t="str">
        <f>IFERROR(LOOKUP(2, 1/(coordinates!$A$2:$A$148&lt;=$B1635)/(coordinates!$B$2:$B$148&gt;=$B1635), coordinates!$D$2:$D$148), "-")</f>
        <v>envelope glycoprotein H</v>
      </c>
      <c r="E1635" s="15" t="str">
        <f>IFERROR(LOOKUP(2, 1/(coordinates!$A$2:$A$148&lt;=$B1635)/(coordinates!$B$2:$B$148&gt;=$B1635), coordinates!$E$2:$E$148), "-")</f>
        <v>type 1 membrane protein; possible membrane fusogen; complexed with envelope glycoprotein L; involved in cell entry; involved in cell-to-cell spread</v>
      </c>
      <c r="F1635" s="23" t="s">
        <v>9</v>
      </c>
      <c r="G1635" s="23" t="s">
        <v>12</v>
      </c>
      <c r="H1635" s="24" t="s">
        <v>1407</v>
      </c>
      <c r="I1635" s="15" t="str">
        <f t="shared" ref="I1635:I1698" si="32">IF(AND(LEN(F1635)=LEN(G1635), LEN(F1635)=1), "snp", "complex")</f>
        <v>snp</v>
      </c>
      <c r="J1635" s="23">
        <v>11</v>
      </c>
      <c r="K1635" s="23">
        <v>1</v>
      </c>
      <c r="L1635" s="23">
        <v>9</v>
      </c>
    </row>
    <row r="1636" spans="1:12" x14ac:dyDescent="0.2">
      <c r="A1636" s="23" t="s">
        <v>1296</v>
      </c>
      <c r="B1636" s="23">
        <v>59599</v>
      </c>
      <c r="C1636" s="15" t="str" cm="1">
        <f t="array" ref="C1636">IFERROR(LOOKUP(2, 1/(coordinates!$A$2:$A$148&lt;=B1636)/(coordinates!$B$2:$B$148&gt;=B1636), coordinates!$C$2:$C$148), "-")</f>
        <v>U48</v>
      </c>
      <c r="D1636" s="15" t="str">
        <f>IFERROR(LOOKUP(2, 1/(coordinates!$A$2:$A$148&lt;=$B1636)/(coordinates!$B$2:$B$148&gt;=$B1636), coordinates!$D$2:$D$148), "-")</f>
        <v>envelope glycoprotein H</v>
      </c>
      <c r="E1636" s="15" t="str">
        <f>IFERROR(LOOKUP(2, 1/(coordinates!$A$2:$A$148&lt;=$B1636)/(coordinates!$B$2:$B$148&gt;=$B1636), coordinates!$E$2:$E$148), "-")</f>
        <v>type 1 membrane protein; possible membrane fusogen; complexed with envelope glycoprotein L; involved in cell entry; involved in cell-to-cell spread</v>
      </c>
      <c r="F1636" s="23" t="s">
        <v>475</v>
      </c>
      <c r="G1636" s="23" t="s">
        <v>474</v>
      </c>
      <c r="H1636" s="25">
        <v>83898</v>
      </c>
      <c r="I1636" s="15" t="str">
        <f t="shared" si="32"/>
        <v>complex</v>
      </c>
      <c r="J1636" s="23">
        <v>11</v>
      </c>
      <c r="K1636" s="23">
        <v>0</v>
      </c>
      <c r="L1636" s="23">
        <v>10</v>
      </c>
    </row>
    <row r="1637" spans="1:12" x14ac:dyDescent="0.2">
      <c r="A1637" s="23" t="s">
        <v>1296</v>
      </c>
      <c r="B1637" s="23">
        <v>59602</v>
      </c>
      <c r="C1637" s="15" t="str" cm="1">
        <f t="array" ref="C1637">IFERROR(LOOKUP(2, 1/(coordinates!$A$2:$A$148&lt;=B1637)/(coordinates!$B$2:$B$148&gt;=B1637), coordinates!$C$2:$C$148), "-")</f>
        <v>U48</v>
      </c>
      <c r="D1637" s="15" t="str">
        <f>IFERROR(LOOKUP(2, 1/(coordinates!$A$2:$A$148&lt;=$B1637)/(coordinates!$B$2:$B$148&gt;=$B1637), coordinates!$D$2:$D$148), "-")</f>
        <v>envelope glycoprotein H</v>
      </c>
      <c r="E1637" s="15" t="str">
        <f>IFERROR(LOOKUP(2, 1/(coordinates!$A$2:$A$148&lt;=$B1637)/(coordinates!$B$2:$B$148&gt;=$B1637), coordinates!$E$2:$E$148), "-")</f>
        <v>type 1 membrane protein; possible membrane fusogen; complexed with envelope glycoprotein L; involved in cell entry; involved in cell-to-cell spread</v>
      </c>
      <c r="F1637" s="23" t="s">
        <v>9</v>
      </c>
      <c r="G1637" s="23" t="s">
        <v>10</v>
      </c>
      <c r="H1637" s="25">
        <v>39519</v>
      </c>
      <c r="I1637" s="15" t="str">
        <f t="shared" si="32"/>
        <v>snp</v>
      </c>
      <c r="J1637" s="23">
        <v>11</v>
      </c>
      <c r="K1637" s="23">
        <v>1</v>
      </c>
      <c r="L1637" s="23">
        <v>10</v>
      </c>
    </row>
    <row r="1638" spans="1:12" x14ac:dyDescent="0.2">
      <c r="A1638" s="23" t="s">
        <v>1296</v>
      </c>
      <c r="B1638" s="23">
        <v>59617</v>
      </c>
      <c r="C1638" s="15" t="str" cm="1">
        <f t="array" ref="C1638">IFERROR(LOOKUP(2, 1/(coordinates!$A$2:$A$148&lt;=B1638)/(coordinates!$B$2:$B$148&gt;=B1638), coordinates!$C$2:$C$148), "-")</f>
        <v>U48</v>
      </c>
      <c r="D1638" s="15" t="str">
        <f>IFERROR(LOOKUP(2, 1/(coordinates!$A$2:$A$148&lt;=$B1638)/(coordinates!$B$2:$B$148&gt;=$B1638), coordinates!$D$2:$D$148), "-")</f>
        <v>envelope glycoprotein H</v>
      </c>
      <c r="E1638" s="15" t="str">
        <f>IFERROR(LOOKUP(2, 1/(coordinates!$A$2:$A$148&lt;=$B1638)/(coordinates!$B$2:$B$148&gt;=$B1638), coordinates!$E$2:$E$148), "-")</f>
        <v>type 1 membrane protein; possible membrane fusogen; complexed with envelope glycoprotein L; involved in cell entry; involved in cell-to-cell spread</v>
      </c>
      <c r="F1638" s="23" t="s">
        <v>13</v>
      </c>
      <c r="G1638" s="23" t="s">
        <v>12</v>
      </c>
      <c r="H1638" s="25">
        <v>36018</v>
      </c>
      <c r="I1638" s="15" t="str">
        <f t="shared" si="32"/>
        <v>snp</v>
      </c>
      <c r="J1638" s="23">
        <v>11</v>
      </c>
      <c r="K1638" s="23">
        <v>0</v>
      </c>
      <c r="L1638" s="23">
        <v>10</v>
      </c>
    </row>
    <row r="1639" spans="1:12" x14ac:dyDescent="0.2">
      <c r="A1639" s="23" t="s">
        <v>1296</v>
      </c>
      <c r="B1639" s="23">
        <v>59622</v>
      </c>
      <c r="C1639" s="15" t="str" cm="1">
        <f t="array" ref="C1639">IFERROR(LOOKUP(2, 1/(coordinates!$A$2:$A$148&lt;=B1639)/(coordinates!$B$2:$B$148&gt;=B1639), coordinates!$C$2:$C$148), "-")</f>
        <v>U48</v>
      </c>
      <c r="D1639" s="15" t="str">
        <f>IFERROR(LOOKUP(2, 1/(coordinates!$A$2:$A$148&lt;=$B1639)/(coordinates!$B$2:$B$148&gt;=$B1639), coordinates!$D$2:$D$148), "-")</f>
        <v>envelope glycoprotein H</v>
      </c>
      <c r="E1639" s="15" t="str">
        <f>IFERROR(LOOKUP(2, 1/(coordinates!$A$2:$A$148&lt;=$B1639)/(coordinates!$B$2:$B$148&gt;=$B1639), coordinates!$E$2:$E$148), "-")</f>
        <v>type 1 membrane protein; possible membrane fusogen; complexed with envelope glycoprotein L; involved in cell entry; involved in cell-to-cell spread</v>
      </c>
      <c r="F1639" s="23" t="s">
        <v>58</v>
      </c>
      <c r="G1639" s="23" t="s">
        <v>33</v>
      </c>
      <c r="H1639" s="25">
        <v>62697</v>
      </c>
      <c r="I1639" s="15" t="str">
        <f t="shared" si="32"/>
        <v>complex</v>
      </c>
      <c r="J1639" s="23">
        <v>11</v>
      </c>
      <c r="K1639" s="23">
        <v>0</v>
      </c>
      <c r="L1639" s="23">
        <v>8</v>
      </c>
    </row>
    <row r="1640" spans="1:12" x14ac:dyDescent="0.2">
      <c r="A1640" s="23" t="s">
        <v>1296</v>
      </c>
      <c r="B1640" s="23">
        <v>59626</v>
      </c>
      <c r="C1640" s="15" t="str" cm="1">
        <f t="array" ref="C1640">IFERROR(LOOKUP(2, 1/(coordinates!$A$2:$A$148&lt;=B1640)/(coordinates!$B$2:$B$148&gt;=B1640), coordinates!$C$2:$C$148), "-")</f>
        <v>U48</v>
      </c>
      <c r="D1640" s="15" t="str">
        <f>IFERROR(LOOKUP(2, 1/(coordinates!$A$2:$A$148&lt;=$B1640)/(coordinates!$B$2:$B$148&gt;=$B1640), coordinates!$D$2:$D$148), "-")</f>
        <v>envelope glycoprotein H</v>
      </c>
      <c r="E1640" s="15" t="str">
        <f>IFERROR(LOOKUP(2, 1/(coordinates!$A$2:$A$148&lt;=$B1640)/(coordinates!$B$2:$B$148&gt;=$B1640), coordinates!$E$2:$E$148), "-")</f>
        <v>type 1 membrane protein; possible membrane fusogen; complexed with envelope glycoprotein L; involved in cell entry; involved in cell-to-cell spread</v>
      </c>
      <c r="F1640" s="23" t="s">
        <v>170</v>
      </c>
      <c r="G1640" s="23" t="s">
        <v>474</v>
      </c>
      <c r="H1640" s="25">
        <v>70344</v>
      </c>
      <c r="I1640" s="15" t="str">
        <f t="shared" si="32"/>
        <v>complex</v>
      </c>
      <c r="J1640" s="23">
        <v>11</v>
      </c>
      <c r="K1640" s="23">
        <v>0</v>
      </c>
      <c r="L1640" s="23">
        <v>10</v>
      </c>
    </row>
    <row r="1641" spans="1:12" x14ac:dyDescent="0.2">
      <c r="A1641" s="23" t="s">
        <v>1296</v>
      </c>
      <c r="B1641" s="23">
        <v>59630</v>
      </c>
      <c r="C1641" s="15" t="str" cm="1">
        <f t="array" ref="C1641">IFERROR(LOOKUP(2, 1/(coordinates!$A$2:$A$148&lt;=B1641)/(coordinates!$B$2:$B$148&gt;=B1641), coordinates!$C$2:$C$148), "-")</f>
        <v>U48</v>
      </c>
      <c r="D1641" s="15" t="str">
        <f>IFERROR(LOOKUP(2, 1/(coordinates!$A$2:$A$148&lt;=$B1641)/(coordinates!$B$2:$B$148&gt;=$B1641), coordinates!$D$2:$D$148), "-")</f>
        <v>envelope glycoprotein H</v>
      </c>
      <c r="E1641" s="15" t="str">
        <f>IFERROR(LOOKUP(2, 1/(coordinates!$A$2:$A$148&lt;=$B1641)/(coordinates!$B$2:$B$148&gt;=$B1641), coordinates!$E$2:$E$148), "-")</f>
        <v>type 1 membrane protein; possible membrane fusogen; complexed with envelope glycoprotein L; involved in cell entry; involved in cell-to-cell spread</v>
      </c>
      <c r="F1641" s="23" t="s">
        <v>1324</v>
      </c>
      <c r="G1641" s="23" t="s">
        <v>495</v>
      </c>
      <c r="H1641" s="25">
        <v>111467</v>
      </c>
      <c r="I1641" s="15" t="str">
        <f t="shared" si="32"/>
        <v>complex</v>
      </c>
      <c r="J1641" s="23">
        <v>11</v>
      </c>
      <c r="K1641" s="23">
        <v>0</v>
      </c>
      <c r="L1641" s="23">
        <v>10</v>
      </c>
    </row>
    <row r="1642" spans="1:12" x14ac:dyDescent="0.2">
      <c r="A1642" s="23" t="s">
        <v>1296</v>
      </c>
      <c r="B1642" s="23">
        <v>59638</v>
      </c>
      <c r="C1642" s="15" t="str" cm="1">
        <f t="array" ref="C1642">IFERROR(LOOKUP(2, 1/(coordinates!$A$2:$A$148&lt;=B1642)/(coordinates!$B$2:$B$148&gt;=B1642), coordinates!$C$2:$C$148), "-")</f>
        <v>U48</v>
      </c>
      <c r="D1642" s="15" t="str">
        <f>IFERROR(LOOKUP(2, 1/(coordinates!$A$2:$A$148&lt;=$B1642)/(coordinates!$B$2:$B$148&gt;=$B1642), coordinates!$D$2:$D$148), "-")</f>
        <v>envelope glycoprotein H</v>
      </c>
      <c r="E1642" s="15" t="str">
        <f>IFERROR(LOOKUP(2, 1/(coordinates!$A$2:$A$148&lt;=$B1642)/(coordinates!$B$2:$B$148&gt;=$B1642), coordinates!$E$2:$E$148), "-")</f>
        <v>type 1 membrane protein; possible membrane fusogen; complexed with envelope glycoprotein L; involved in cell entry; involved in cell-to-cell spread</v>
      </c>
      <c r="F1642" s="23" t="s">
        <v>9</v>
      </c>
      <c r="G1642" s="23" t="s">
        <v>13</v>
      </c>
      <c r="H1642" s="25">
        <v>42802</v>
      </c>
      <c r="I1642" s="15" t="str">
        <f t="shared" si="32"/>
        <v>snp</v>
      </c>
      <c r="J1642" s="23">
        <v>11</v>
      </c>
      <c r="K1642" s="23">
        <v>0</v>
      </c>
      <c r="L1642" s="23">
        <v>11</v>
      </c>
    </row>
    <row r="1643" spans="1:12" x14ac:dyDescent="0.2">
      <c r="A1643" s="23" t="s">
        <v>1296</v>
      </c>
      <c r="B1643" s="23">
        <v>59656</v>
      </c>
      <c r="C1643" s="15" t="str" cm="1">
        <f t="array" ref="C1643">IFERROR(LOOKUP(2, 1/(coordinates!$A$2:$A$148&lt;=B1643)/(coordinates!$B$2:$B$148&gt;=B1643), coordinates!$C$2:$C$148), "-")</f>
        <v>U48</v>
      </c>
      <c r="D1643" s="15" t="str">
        <f>IFERROR(LOOKUP(2, 1/(coordinates!$A$2:$A$148&lt;=$B1643)/(coordinates!$B$2:$B$148&gt;=$B1643), coordinates!$D$2:$D$148), "-")</f>
        <v>envelope glycoprotein H</v>
      </c>
      <c r="E1643" s="15" t="str">
        <f>IFERROR(LOOKUP(2, 1/(coordinates!$A$2:$A$148&lt;=$B1643)/(coordinates!$B$2:$B$148&gt;=$B1643), coordinates!$E$2:$E$148), "-")</f>
        <v>type 1 membrane protein; possible membrane fusogen; complexed with envelope glycoprotein L; involved in cell entry; involved in cell-to-cell spread</v>
      </c>
      <c r="F1643" s="23" t="s">
        <v>475</v>
      </c>
      <c r="G1643" s="23" t="s">
        <v>474</v>
      </c>
      <c r="H1643" s="25">
        <v>39291</v>
      </c>
      <c r="I1643" s="15" t="str">
        <f t="shared" si="32"/>
        <v>complex</v>
      </c>
      <c r="J1643" s="23">
        <v>11</v>
      </c>
      <c r="K1643" s="23">
        <v>1</v>
      </c>
      <c r="L1643" s="23">
        <v>8</v>
      </c>
    </row>
    <row r="1644" spans="1:12" x14ac:dyDescent="0.2">
      <c r="A1644" s="23" t="s">
        <v>1296</v>
      </c>
      <c r="B1644" s="23">
        <v>59665</v>
      </c>
      <c r="C1644" s="15" t="str" cm="1">
        <f t="array" ref="C1644">IFERROR(LOOKUP(2, 1/(coordinates!$A$2:$A$148&lt;=B1644)/(coordinates!$B$2:$B$148&gt;=B1644), coordinates!$C$2:$C$148), "-")</f>
        <v>U48</v>
      </c>
      <c r="D1644" s="15" t="str">
        <f>IFERROR(LOOKUP(2, 1/(coordinates!$A$2:$A$148&lt;=$B1644)/(coordinates!$B$2:$B$148&gt;=$B1644), coordinates!$D$2:$D$148), "-")</f>
        <v>envelope glycoprotein H</v>
      </c>
      <c r="E1644" s="15" t="str">
        <f>IFERROR(LOOKUP(2, 1/(coordinates!$A$2:$A$148&lt;=$B1644)/(coordinates!$B$2:$B$148&gt;=$B1644), coordinates!$E$2:$E$148), "-")</f>
        <v>type 1 membrane protein; possible membrane fusogen; complexed with envelope glycoprotein L; involved in cell entry; involved in cell-to-cell spread</v>
      </c>
      <c r="F1644" s="23" t="s">
        <v>13</v>
      </c>
      <c r="G1644" s="23" t="s">
        <v>10</v>
      </c>
      <c r="H1644" s="25">
        <v>37271</v>
      </c>
      <c r="I1644" s="15" t="str">
        <f t="shared" si="32"/>
        <v>snp</v>
      </c>
      <c r="J1644" s="23">
        <v>11</v>
      </c>
      <c r="K1644" s="23">
        <v>0</v>
      </c>
      <c r="L1644" s="23">
        <v>11</v>
      </c>
    </row>
    <row r="1645" spans="1:12" x14ac:dyDescent="0.2">
      <c r="A1645" s="23" t="s">
        <v>1296</v>
      </c>
      <c r="B1645" s="23">
        <v>59669</v>
      </c>
      <c r="C1645" s="15" t="str" cm="1">
        <f t="array" ref="C1645">IFERROR(LOOKUP(2, 1/(coordinates!$A$2:$A$148&lt;=B1645)/(coordinates!$B$2:$B$148&gt;=B1645), coordinates!$C$2:$C$148), "-")</f>
        <v>U48</v>
      </c>
      <c r="D1645" s="15" t="str">
        <f>IFERROR(LOOKUP(2, 1/(coordinates!$A$2:$A$148&lt;=$B1645)/(coordinates!$B$2:$B$148&gt;=$B1645), coordinates!$D$2:$D$148), "-")</f>
        <v>envelope glycoprotein H</v>
      </c>
      <c r="E1645" s="15" t="str">
        <f>IFERROR(LOOKUP(2, 1/(coordinates!$A$2:$A$148&lt;=$B1645)/(coordinates!$B$2:$B$148&gt;=$B1645), coordinates!$E$2:$E$148), "-")</f>
        <v>type 1 membrane protein; possible membrane fusogen; complexed with envelope glycoprotein L; involved in cell entry; involved in cell-to-cell spread</v>
      </c>
      <c r="F1645" s="23" t="s">
        <v>12</v>
      </c>
      <c r="G1645" s="23" t="s">
        <v>9</v>
      </c>
      <c r="H1645" s="25">
        <v>39473</v>
      </c>
      <c r="I1645" s="15" t="str">
        <f t="shared" si="32"/>
        <v>snp</v>
      </c>
      <c r="J1645" s="23">
        <v>11</v>
      </c>
      <c r="K1645" s="23">
        <v>1</v>
      </c>
      <c r="L1645" s="23">
        <v>10</v>
      </c>
    </row>
    <row r="1646" spans="1:12" x14ac:dyDescent="0.2">
      <c r="A1646" s="23" t="s">
        <v>1296</v>
      </c>
      <c r="B1646" s="23">
        <v>59671</v>
      </c>
      <c r="C1646" s="15" t="str" cm="1">
        <f t="array" ref="C1646">IFERROR(LOOKUP(2, 1/(coordinates!$A$2:$A$148&lt;=B1646)/(coordinates!$B$2:$B$148&gt;=B1646), coordinates!$C$2:$C$148), "-")</f>
        <v>U48</v>
      </c>
      <c r="D1646" s="15" t="str">
        <f>IFERROR(LOOKUP(2, 1/(coordinates!$A$2:$A$148&lt;=$B1646)/(coordinates!$B$2:$B$148&gt;=$B1646), coordinates!$D$2:$D$148), "-")</f>
        <v>envelope glycoprotein H</v>
      </c>
      <c r="E1646" s="15" t="str">
        <f>IFERROR(LOOKUP(2, 1/(coordinates!$A$2:$A$148&lt;=$B1646)/(coordinates!$B$2:$B$148&gt;=$B1646), coordinates!$E$2:$E$148), "-")</f>
        <v>type 1 membrane protein; possible membrane fusogen; complexed with envelope glycoprotein L; involved in cell entry; involved in cell-to-cell spread</v>
      </c>
      <c r="F1646" s="23" t="s">
        <v>10</v>
      </c>
      <c r="G1646" s="23" t="s">
        <v>13</v>
      </c>
      <c r="H1646" s="25">
        <v>43961</v>
      </c>
      <c r="I1646" s="15" t="str">
        <f t="shared" si="32"/>
        <v>snp</v>
      </c>
      <c r="J1646" s="23">
        <v>11</v>
      </c>
      <c r="K1646" s="23">
        <v>0</v>
      </c>
      <c r="L1646" s="23">
        <v>11</v>
      </c>
    </row>
    <row r="1647" spans="1:12" x14ac:dyDescent="0.2">
      <c r="A1647" s="23" t="s">
        <v>1296</v>
      </c>
      <c r="B1647" s="23">
        <v>59674</v>
      </c>
      <c r="C1647" s="15" t="str" cm="1">
        <f t="array" ref="C1647">IFERROR(LOOKUP(2, 1/(coordinates!$A$2:$A$148&lt;=B1647)/(coordinates!$B$2:$B$148&gt;=B1647), coordinates!$C$2:$C$148), "-")</f>
        <v>U48</v>
      </c>
      <c r="D1647" s="15" t="str">
        <f>IFERROR(LOOKUP(2, 1/(coordinates!$A$2:$A$148&lt;=$B1647)/(coordinates!$B$2:$B$148&gt;=$B1647), coordinates!$D$2:$D$148), "-")</f>
        <v>envelope glycoprotein H</v>
      </c>
      <c r="E1647" s="15" t="str">
        <f>IFERROR(LOOKUP(2, 1/(coordinates!$A$2:$A$148&lt;=$B1647)/(coordinates!$B$2:$B$148&gt;=$B1647), coordinates!$E$2:$E$148), "-")</f>
        <v>type 1 membrane protein; possible membrane fusogen; complexed with envelope glycoprotein L; involved in cell entry; involved in cell-to-cell spread</v>
      </c>
      <c r="F1647" s="23" t="s">
        <v>9</v>
      </c>
      <c r="G1647" s="23" t="s">
        <v>12</v>
      </c>
      <c r="H1647" s="25">
        <v>27228</v>
      </c>
      <c r="I1647" s="15" t="str">
        <f t="shared" si="32"/>
        <v>snp</v>
      </c>
      <c r="J1647" s="23">
        <v>11</v>
      </c>
      <c r="K1647" s="23">
        <v>0</v>
      </c>
      <c r="L1647" s="23">
        <v>10</v>
      </c>
    </row>
    <row r="1648" spans="1:12" x14ac:dyDescent="0.2">
      <c r="A1648" s="23" t="s">
        <v>1296</v>
      </c>
      <c r="B1648" s="23">
        <v>59676</v>
      </c>
      <c r="C1648" s="15" t="str" cm="1">
        <f t="array" ref="C1648">IFERROR(LOOKUP(2, 1/(coordinates!$A$2:$A$148&lt;=B1648)/(coordinates!$B$2:$B$148&gt;=B1648), coordinates!$C$2:$C$148), "-")</f>
        <v>U48</v>
      </c>
      <c r="D1648" s="15" t="str">
        <f>IFERROR(LOOKUP(2, 1/(coordinates!$A$2:$A$148&lt;=$B1648)/(coordinates!$B$2:$B$148&gt;=$B1648), coordinates!$D$2:$D$148), "-")</f>
        <v>envelope glycoprotein H</v>
      </c>
      <c r="E1648" s="15" t="str">
        <f>IFERROR(LOOKUP(2, 1/(coordinates!$A$2:$A$148&lt;=$B1648)/(coordinates!$B$2:$B$148&gt;=$B1648), coordinates!$E$2:$E$148), "-")</f>
        <v>type 1 membrane protein; possible membrane fusogen; complexed with envelope glycoprotein L; involved in cell entry; involved in cell-to-cell spread</v>
      </c>
      <c r="F1648" s="23" t="s">
        <v>474</v>
      </c>
      <c r="G1648" s="23" t="s">
        <v>58</v>
      </c>
      <c r="H1648" s="25">
        <v>77192</v>
      </c>
      <c r="I1648" s="15" t="str">
        <f t="shared" si="32"/>
        <v>complex</v>
      </c>
      <c r="J1648" s="23">
        <v>11</v>
      </c>
      <c r="K1648" s="23">
        <v>1</v>
      </c>
      <c r="L1648" s="23">
        <v>10</v>
      </c>
    </row>
    <row r="1649" spans="1:12" x14ac:dyDescent="0.2">
      <c r="A1649" s="23" t="s">
        <v>1296</v>
      </c>
      <c r="B1649" s="23">
        <v>59681</v>
      </c>
      <c r="C1649" s="15" t="str" cm="1">
        <f t="array" ref="C1649">IFERROR(LOOKUP(2, 1/(coordinates!$A$2:$A$148&lt;=B1649)/(coordinates!$B$2:$B$148&gt;=B1649), coordinates!$C$2:$C$148), "-")</f>
        <v>U48</v>
      </c>
      <c r="D1649" s="15" t="str">
        <f>IFERROR(LOOKUP(2, 1/(coordinates!$A$2:$A$148&lt;=$B1649)/(coordinates!$B$2:$B$148&gt;=$B1649), coordinates!$D$2:$D$148), "-")</f>
        <v>envelope glycoprotein H</v>
      </c>
      <c r="E1649" s="15" t="str">
        <f>IFERROR(LOOKUP(2, 1/(coordinates!$A$2:$A$148&lt;=$B1649)/(coordinates!$B$2:$B$148&gt;=$B1649), coordinates!$E$2:$E$148), "-")</f>
        <v>type 1 membrane protein; possible membrane fusogen; complexed with envelope glycoprotein L; involved in cell entry; involved in cell-to-cell spread</v>
      </c>
      <c r="F1649" s="23" t="s">
        <v>1374</v>
      </c>
      <c r="G1649" s="23" t="s">
        <v>122</v>
      </c>
      <c r="H1649" s="25">
        <v>117848</v>
      </c>
      <c r="I1649" s="15" t="str">
        <f t="shared" si="32"/>
        <v>complex</v>
      </c>
      <c r="J1649" s="23">
        <v>11</v>
      </c>
      <c r="K1649" s="23">
        <v>1</v>
      </c>
      <c r="L1649" s="23">
        <v>10</v>
      </c>
    </row>
    <row r="1650" spans="1:12" x14ac:dyDescent="0.2">
      <c r="A1650" s="23" t="s">
        <v>1296</v>
      </c>
      <c r="B1650" s="23">
        <v>59686</v>
      </c>
      <c r="C1650" s="15" t="str" cm="1">
        <f t="array" ref="C1650">IFERROR(LOOKUP(2, 1/(coordinates!$A$2:$A$148&lt;=B1650)/(coordinates!$B$2:$B$148&gt;=B1650), coordinates!$C$2:$C$148), "-")</f>
        <v>U48</v>
      </c>
      <c r="D1650" s="15" t="str">
        <f>IFERROR(LOOKUP(2, 1/(coordinates!$A$2:$A$148&lt;=$B1650)/(coordinates!$B$2:$B$148&gt;=$B1650), coordinates!$D$2:$D$148), "-")</f>
        <v>envelope glycoprotein H</v>
      </c>
      <c r="E1650" s="15" t="str">
        <f>IFERROR(LOOKUP(2, 1/(coordinates!$A$2:$A$148&lt;=$B1650)/(coordinates!$B$2:$B$148&gt;=$B1650), coordinates!$E$2:$E$148), "-")</f>
        <v>type 1 membrane protein; possible membrane fusogen; complexed with envelope glycoprotein L; involved in cell entry; involved in cell-to-cell spread</v>
      </c>
      <c r="F1650" s="23" t="s">
        <v>12</v>
      </c>
      <c r="G1650" s="23" t="s">
        <v>9</v>
      </c>
      <c r="H1650" s="25">
        <v>45037</v>
      </c>
      <c r="I1650" s="15" t="str">
        <f t="shared" si="32"/>
        <v>snp</v>
      </c>
      <c r="J1650" s="23">
        <v>11</v>
      </c>
      <c r="K1650" s="23">
        <v>0</v>
      </c>
      <c r="L1650" s="23">
        <v>11</v>
      </c>
    </row>
    <row r="1651" spans="1:12" x14ac:dyDescent="0.2">
      <c r="A1651" s="23" t="s">
        <v>1296</v>
      </c>
      <c r="B1651" s="23">
        <v>59688</v>
      </c>
      <c r="C1651" s="15" t="str" cm="1">
        <f t="array" ref="C1651">IFERROR(LOOKUP(2, 1/(coordinates!$A$2:$A$148&lt;=B1651)/(coordinates!$B$2:$B$148&gt;=B1651), coordinates!$C$2:$C$148), "-")</f>
        <v>U48</v>
      </c>
      <c r="D1651" s="15" t="str">
        <f>IFERROR(LOOKUP(2, 1/(coordinates!$A$2:$A$148&lt;=$B1651)/(coordinates!$B$2:$B$148&gt;=$B1651), coordinates!$D$2:$D$148), "-")</f>
        <v>envelope glycoprotein H</v>
      </c>
      <c r="E1651" s="15" t="str">
        <f>IFERROR(LOOKUP(2, 1/(coordinates!$A$2:$A$148&lt;=$B1651)/(coordinates!$B$2:$B$148&gt;=$B1651), coordinates!$E$2:$E$148), "-")</f>
        <v>type 1 membrane protein; possible membrane fusogen; complexed with envelope glycoprotein L; involved in cell entry; involved in cell-to-cell spread</v>
      </c>
      <c r="F1651" s="23" t="s">
        <v>1310</v>
      </c>
      <c r="G1651" s="23" t="s">
        <v>1204</v>
      </c>
      <c r="H1651" s="25">
        <v>139725</v>
      </c>
      <c r="I1651" s="15" t="str">
        <f t="shared" si="32"/>
        <v>complex</v>
      </c>
      <c r="J1651" s="23">
        <v>11</v>
      </c>
      <c r="K1651" s="23">
        <v>0</v>
      </c>
      <c r="L1651" s="23">
        <v>11</v>
      </c>
    </row>
    <row r="1652" spans="1:12" x14ac:dyDescent="0.2">
      <c r="A1652" s="23" t="s">
        <v>1296</v>
      </c>
      <c r="B1652" s="23">
        <v>59695</v>
      </c>
      <c r="C1652" s="15" t="str" cm="1">
        <f t="array" ref="C1652">IFERROR(LOOKUP(2, 1/(coordinates!$A$2:$A$148&lt;=B1652)/(coordinates!$B$2:$B$148&gt;=B1652), coordinates!$C$2:$C$148), "-")</f>
        <v>U48</v>
      </c>
      <c r="D1652" s="15" t="str">
        <f>IFERROR(LOOKUP(2, 1/(coordinates!$A$2:$A$148&lt;=$B1652)/(coordinates!$B$2:$B$148&gt;=$B1652), coordinates!$D$2:$D$148), "-")</f>
        <v>envelope glycoprotein H</v>
      </c>
      <c r="E1652" s="15" t="str">
        <f>IFERROR(LOOKUP(2, 1/(coordinates!$A$2:$A$148&lt;=$B1652)/(coordinates!$B$2:$B$148&gt;=$B1652), coordinates!$E$2:$E$148), "-")</f>
        <v>type 1 membrane protein; possible membrane fusogen; complexed with envelope glycoprotein L; involved in cell entry; involved in cell-to-cell spread</v>
      </c>
      <c r="F1652" s="23" t="s">
        <v>10</v>
      </c>
      <c r="G1652" s="23" t="s">
        <v>9</v>
      </c>
      <c r="H1652" s="25">
        <v>41299</v>
      </c>
      <c r="I1652" s="15" t="str">
        <f t="shared" si="32"/>
        <v>snp</v>
      </c>
      <c r="J1652" s="23">
        <v>11</v>
      </c>
      <c r="K1652" s="23">
        <v>0</v>
      </c>
      <c r="L1652" s="23">
        <v>10</v>
      </c>
    </row>
    <row r="1653" spans="1:12" x14ac:dyDescent="0.2">
      <c r="A1653" s="23" t="s">
        <v>1296</v>
      </c>
      <c r="B1653" s="23">
        <v>59703</v>
      </c>
      <c r="C1653" s="15" t="str" cm="1">
        <f t="array" ref="C1653">IFERROR(LOOKUP(2, 1/(coordinates!$A$2:$A$148&lt;=B1653)/(coordinates!$B$2:$B$148&gt;=B1653), coordinates!$C$2:$C$148), "-")</f>
        <v>U48</v>
      </c>
      <c r="D1653" s="15" t="str">
        <f>IFERROR(LOOKUP(2, 1/(coordinates!$A$2:$A$148&lt;=$B1653)/(coordinates!$B$2:$B$148&gt;=$B1653), coordinates!$D$2:$D$148), "-")</f>
        <v>envelope glycoprotein H</v>
      </c>
      <c r="E1653" s="15" t="str">
        <f>IFERROR(LOOKUP(2, 1/(coordinates!$A$2:$A$148&lt;=$B1653)/(coordinates!$B$2:$B$148&gt;=$B1653), coordinates!$E$2:$E$148), "-")</f>
        <v>type 1 membrane protein; possible membrane fusogen; complexed with envelope glycoprotein L; involved in cell entry; involved in cell-to-cell spread</v>
      </c>
      <c r="F1653" s="23" t="s">
        <v>9</v>
      </c>
      <c r="G1653" s="23" t="s">
        <v>13</v>
      </c>
      <c r="H1653" s="25">
        <v>39263</v>
      </c>
      <c r="I1653" s="15" t="str">
        <f t="shared" si="32"/>
        <v>snp</v>
      </c>
      <c r="J1653" s="23">
        <v>11</v>
      </c>
      <c r="K1653" s="23">
        <v>0</v>
      </c>
      <c r="L1653" s="23">
        <v>11</v>
      </c>
    </row>
    <row r="1654" spans="1:12" x14ac:dyDescent="0.2">
      <c r="A1654" s="23" t="s">
        <v>1296</v>
      </c>
      <c r="B1654" s="23">
        <v>59713</v>
      </c>
      <c r="C1654" s="15" t="str" cm="1">
        <f t="array" ref="C1654">IFERROR(LOOKUP(2, 1/(coordinates!$A$2:$A$148&lt;=B1654)/(coordinates!$B$2:$B$148&gt;=B1654), coordinates!$C$2:$C$148), "-")</f>
        <v>U48</v>
      </c>
      <c r="D1654" s="15" t="str">
        <f>IFERROR(LOOKUP(2, 1/(coordinates!$A$2:$A$148&lt;=$B1654)/(coordinates!$B$2:$B$148&gt;=$B1654), coordinates!$D$2:$D$148), "-")</f>
        <v>envelope glycoprotein H</v>
      </c>
      <c r="E1654" s="15" t="str">
        <f>IFERROR(LOOKUP(2, 1/(coordinates!$A$2:$A$148&lt;=$B1654)/(coordinates!$B$2:$B$148&gt;=$B1654), coordinates!$E$2:$E$148), "-")</f>
        <v>type 1 membrane protein; possible membrane fusogen; complexed with envelope glycoprotein L; involved in cell entry; involved in cell-to-cell spread</v>
      </c>
      <c r="F1654" s="23" t="s">
        <v>12</v>
      </c>
      <c r="G1654" s="23" t="s">
        <v>9</v>
      </c>
      <c r="H1654" s="25">
        <v>38405</v>
      </c>
      <c r="I1654" s="15" t="str">
        <f t="shared" si="32"/>
        <v>snp</v>
      </c>
      <c r="J1654" s="23">
        <v>11</v>
      </c>
      <c r="K1654" s="23">
        <v>1</v>
      </c>
      <c r="L1654" s="23">
        <v>10</v>
      </c>
    </row>
    <row r="1655" spans="1:12" x14ac:dyDescent="0.2">
      <c r="A1655" s="23" t="s">
        <v>1296</v>
      </c>
      <c r="B1655" s="23">
        <v>59720</v>
      </c>
      <c r="C1655" s="15" t="str" cm="1">
        <f t="array" ref="C1655">IFERROR(LOOKUP(2, 1/(coordinates!$A$2:$A$148&lt;=B1655)/(coordinates!$B$2:$B$148&gt;=B1655), coordinates!$C$2:$C$148), "-")</f>
        <v>U48</v>
      </c>
      <c r="D1655" s="15" t="str">
        <f>IFERROR(LOOKUP(2, 1/(coordinates!$A$2:$A$148&lt;=$B1655)/(coordinates!$B$2:$B$148&gt;=$B1655), coordinates!$D$2:$D$148), "-")</f>
        <v>envelope glycoprotein H</v>
      </c>
      <c r="E1655" s="15" t="str">
        <f>IFERROR(LOOKUP(2, 1/(coordinates!$A$2:$A$148&lt;=$B1655)/(coordinates!$B$2:$B$148&gt;=$B1655), coordinates!$E$2:$E$148), "-")</f>
        <v>type 1 membrane protein; possible membrane fusogen; complexed with envelope glycoprotein L; involved in cell entry; involved in cell-to-cell spread</v>
      </c>
      <c r="F1655" s="23" t="s">
        <v>12</v>
      </c>
      <c r="G1655" s="23" t="s">
        <v>10</v>
      </c>
      <c r="H1655" s="25">
        <v>26842</v>
      </c>
      <c r="I1655" s="15" t="str">
        <f t="shared" si="32"/>
        <v>snp</v>
      </c>
      <c r="J1655" s="23">
        <v>11</v>
      </c>
      <c r="K1655" s="23">
        <v>2</v>
      </c>
      <c r="L1655" s="23">
        <v>9</v>
      </c>
    </row>
    <row r="1656" spans="1:12" x14ac:dyDescent="0.2">
      <c r="A1656" s="23" t="s">
        <v>1296</v>
      </c>
      <c r="B1656" s="23">
        <v>59725</v>
      </c>
      <c r="C1656" s="15" t="str" cm="1">
        <f t="array" ref="C1656">IFERROR(LOOKUP(2, 1/(coordinates!$A$2:$A$148&lt;=B1656)/(coordinates!$B$2:$B$148&gt;=B1656), coordinates!$C$2:$C$148), "-")</f>
        <v>U48</v>
      </c>
      <c r="D1656" s="15" t="str">
        <f>IFERROR(LOOKUP(2, 1/(coordinates!$A$2:$A$148&lt;=$B1656)/(coordinates!$B$2:$B$148&gt;=$B1656), coordinates!$D$2:$D$148), "-")</f>
        <v>envelope glycoprotein H</v>
      </c>
      <c r="E1656" s="15" t="str">
        <f>IFERROR(LOOKUP(2, 1/(coordinates!$A$2:$A$148&lt;=$B1656)/(coordinates!$B$2:$B$148&gt;=$B1656), coordinates!$E$2:$E$148), "-")</f>
        <v>type 1 membrane protein; possible membrane fusogen; complexed with envelope glycoprotein L; involved in cell entry; involved in cell-to-cell spread</v>
      </c>
      <c r="F1656" s="23" t="s">
        <v>126</v>
      </c>
      <c r="G1656" s="23" t="s">
        <v>17</v>
      </c>
      <c r="H1656" s="25">
        <v>88737</v>
      </c>
      <c r="I1656" s="15" t="str">
        <f t="shared" si="32"/>
        <v>complex</v>
      </c>
      <c r="J1656" s="23">
        <v>11</v>
      </c>
      <c r="K1656" s="23">
        <v>1</v>
      </c>
      <c r="L1656" s="23">
        <v>10</v>
      </c>
    </row>
    <row r="1657" spans="1:12" x14ac:dyDescent="0.2">
      <c r="A1657" s="23" t="s">
        <v>1296</v>
      </c>
      <c r="B1657" s="23">
        <v>59728</v>
      </c>
      <c r="C1657" s="15" t="str" cm="1">
        <f t="array" ref="C1657">IFERROR(LOOKUP(2, 1/(coordinates!$A$2:$A$148&lt;=B1657)/(coordinates!$B$2:$B$148&gt;=B1657), coordinates!$C$2:$C$148), "-")</f>
        <v>U48</v>
      </c>
      <c r="D1657" s="15" t="str">
        <f>IFERROR(LOOKUP(2, 1/(coordinates!$A$2:$A$148&lt;=$B1657)/(coordinates!$B$2:$B$148&gt;=$B1657), coordinates!$D$2:$D$148), "-")</f>
        <v>envelope glycoprotein H</v>
      </c>
      <c r="E1657" s="15" t="str">
        <f>IFERROR(LOOKUP(2, 1/(coordinates!$A$2:$A$148&lt;=$B1657)/(coordinates!$B$2:$B$148&gt;=$B1657), coordinates!$E$2:$E$148), "-")</f>
        <v>type 1 membrane protein; possible membrane fusogen; complexed with envelope glycoprotein L; involved in cell entry; involved in cell-to-cell spread</v>
      </c>
      <c r="F1657" s="23" t="s">
        <v>9</v>
      </c>
      <c r="G1657" s="23" t="s">
        <v>13</v>
      </c>
      <c r="H1657" s="25">
        <v>49237</v>
      </c>
      <c r="I1657" s="15" t="str">
        <f t="shared" si="32"/>
        <v>snp</v>
      </c>
      <c r="J1657" s="23">
        <v>11</v>
      </c>
      <c r="K1657" s="23">
        <v>1</v>
      </c>
      <c r="L1657" s="23">
        <v>10</v>
      </c>
    </row>
    <row r="1658" spans="1:12" x14ac:dyDescent="0.2">
      <c r="A1658" s="23" t="s">
        <v>1296</v>
      </c>
      <c r="B1658" s="23">
        <v>59734</v>
      </c>
      <c r="C1658" s="15" t="str" cm="1">
        <f t="array" ref="C1658">IFERROR(LOOKUP(2, 1/(coordinates!$A$2:$A$148&lt;=B1658)/(coordinates!$B$2:$B$148&gt;=B1658), coordinates!$C$2:$C$148), "-")</f>
        <v>U48</v>
      </c>
      <c r="D1658" s="15" t="str">
        <f>IFERROR(LOOKUP(2, 1/(coordinates!$A$2:$A$148&lt;=$B1658)/(coordinates!$B$2:$B$148&gt;=$B1658), coordinates!$D$2:$D$148), "-")</f>
        <v>envelope glycoprotein H</v>
      </c>
      <c r="E1658" s="15" t="str">
        <f>IFERROR(LOOKUP(2, 1/(coordinates!$A$2:$A$148&lt;=$B1658)/(coordinates!$B$2:$B$148&gt;=$B1658), coordinates!$E$2:$E$148), "-")</f>
        <v>type 1 membrane protein; possible membrane fusogen; complexed with envelope glycoprotein L; involved in cell entry; involved in cell-to-cell spread</v>
      </c>
      <c r="F1658" s="23" t="s">
        <v>187</v>
      </c>
      <c r="G1658" s="23" t="s">
        <v>126</v>
      </c>
      <c r="H1658" s="25">
        <v>65876</v>
      </c>
      <c r="I1658" s="15" t="str">
        <f t="shared" si="32"/>
        <v>complex</v>
      </c>
      <c r="J1658" s="23">
        <v>11</v>
      </c>
      <c r="K1658" s="23">
        <v>0</v>
      </c>
      <c r="L1658" s="23">
        <v>8</v>
      </c>
    </row>
    <row r="1659" spans="1:12" x14ac:dyDescent="0.2">
      <c r="A1659" s="23" t="s">
        <v>1296</v>
      </c>
      <c r="B1659" s="23">
        <v>59738</v>
      </c>
      <c r="C1659" s="15" t="str" cm="1">
        <f t="array" ref="C1659">IFERROR(LOOKUP(2, 1/(coordinates!$A$2:$A$148&lt;=B1659)/(coordinates!$B$2:$B$148&gt;=B1659), coordinates!$C$2:$C$148), "-")</f>
        <v>U48</v>
      </c>
      <c r="D1659" s="15" t="str">
        <f>IFERROR(LOOKUP(2, 1/(coordinates!$A$2:$A$148&lt;=$B1659)/(coordinates!$B$2:$B$148&gt;=$B1659), coordinates!$D$2:$D$148), "-")</f>
        <v>envelope glycoprotein H</v>
      </c>
      <c r="E1659" s="15" t="str">
        <f>IFERROR(LOOKUP(2, 1/(coordinates!$A$2:$A$148&lt;=$B1659)/(coordinates!$B$2:$B$148&gt;=$B1659), coordinates!$E$2:$E$148), "-")</f>
        <v>type 1 membrane protein; possible membrane fusogen; complexed with envelope glycoprotein L; involved in cell entry; involved in cell-to-cell spread</v>
      </c>
      <c r="F1659" s="23" t="s">
        <v>9</v>
      </c>
      <c r="G1659" s="23" t="s">
        <v>10</v>
      </c>
      <c r="H1659" s="25">
        <v>32407</v>
      </c>
      <c r="I1659" s="15" t="str">
        <f t="shared" si="32"/>
        <v>snp</v>
      </c>
      <c r="J1659" s="23">
        <v>11</v>
      </c>
      <c r="K1659" s="23">
        <v>2</v>
      </c>
      <c r="L1659" s="23">
        <v>8</v>
      </c>
    </row>
    <row r="1660" spans="1:12" x14ac:dyDescent="0.2">
      <c r="A1660" s="23" t="s">
        <v>1296</v>
      </c>
      <c r="B1660" s="23">
        <v>59743</v>
      </c>
      <c r="C1660" s="15" t="str" cm="1">
        <f t="array" ref="C1660">IFERROR(LOOKUP(2, 1/(coordinates!$A$2:$A$148&lt;=B1660)/(coordinates!$B$2:$B$148&gt;=B1660), coordinates!$C$2:$C$148), "-")</f>
        <v>U48</v>
      </c>
      <c r="D1660" s="15" t="str">
        <f>IFERROR(LOOKUP(2, 1/(coordinates!$A$2:$A$148&lt;=$B1660)/(coordinates!$B$2:$B$148&gt;=$B1660), coordinates!$D$2:$D$148), "-")</f>
        <v>envelope glycoprotein H</v>
      </c>
      <c r="E1660" s="15" t="str">
        <f>IFERROR(LOOKUP(2, 1/(coordinates!$A$2:$A$148&lt;=$B1660)/(coordinates!$B$2:$B$148&gt;=$B1660), coordinates!$E$2:$E$148), "-")</f>
        <v>type 1 membrane protein; possible membrane fusogen; complexed with envelope glycoprotein L; involved in cell entry; involved in cell-to-cell spread</v>
      </c>
      <c r="F1660" s="23" t="s">
        <v>13</v>
      </c>
      <c r="G1660" s="23" t="s">
        <v>9</v>
      </c>
      <c r="H1660" s="25">
        <v>46856</v>
      </c>
      <c r="I1660" s="15" t="str">
        <f t="shared" si="32"/>
        <v>snp</v>
      </c>
      <c r="J1660" s="23">
        <v>11</v>
      </c>
      <c r="K1660" s="23">
        <v>1</v>
      </c>
      <c r="L1660" s="23">
        <v>10</v>
      </c>
    </row>
    <row r="1661" spans="1:12" x14ac:dyDescent="0.2">
      <c r="A1661" s="23" t="s">
        <v>1296</v>
      </c>
      <c r="B1661" s="23">
        <v>59757</v>
      </c>
      <c r="C1661" s="15" t="str" cm="1">
        <f t="array" ref="C1661">IFERROR(LOOKUP(2, 1/(coordinates!$A$2:$A$148&lt;=B1661)/(coordinates!$B$2:$B$148&gt;=B1661), coordinates!$C$2:$C$148), "-")</f>
        <v>U48</v>
      </c>
      <c r="D1661" s="15" t="str">
        <f>IFERROR(LOOKUP(2, 1/(coordinates!$A$2:$A$148&lt;=$B1661)/(coordinates!$B$2:$B$148&gt;=$B1661), coordinates!$D$2:$D$148), "-")</f>
        <v>envelope glycoprotein H</v>
      </c>
      <c r="E1661" s="15" t="str">
        <f>IFERROR(LOOKUP(2, 1/(coordinates!$A$2:$A$148&lt;=$B1661)/(coordinates!$B$2:$B$148&gt;=$B1661), coordinates!$E$2:$E$148), "-")</f>
        <v>type 1 membrane protein; possible membrane fusogen; complexed with envelope glycoprotein L; involved in cell entry; involved in cell-to-cell spread</v>
      </c>
      <c r="F1661" s="23" t="s">
        <v>9</v>
      </c>
      <c r="G1661" s="23" t="s">
        <v>12</v>
      </c>
      <c r="H1661" s="25">
        <v>25923</v>
      </c>
      <c r="I1661" s="15" t="str">
        <f t="shared" si="32"/>
        <v>snp</v>
      </c>
      <c r="J1661" s="23">
        <v>12</v>
      </c>
      <c r="K1661" s="23">
        <v>2</v>
      </c>
      <c r="L1661" s="23">
        <v>9</v>
      </c>
    </row>
    <row r="1662" spans="1:12" x14ac:dyDescent="0.2">
      <c r="A1662" s="23" t="s">
        <v>1296</v>
      </c>
      <c r="B1662" s="23">
        <v>59762</v>
      </c>
      <c r="C1662" s="15" t="str" cm="1">
        <f t="array" ref="C1662">IFERROR(LOOKUP(2, 1/(coordinates!$A$2:$A$148&lt;=B1662)/(coordinates!$B$2:$B$148&gt;=B1662), coordinates!$C$2:$C$148), "-")</f>
        <v>U48</v>
      </c>
      <c r="D1662" s="15" t="str">
        <f>IFERROR(LOOKUP(2, 1/(coordinates!$A$2:$A$148&lt;=$B1662)/(coordinates!$B$2:$B$148&gt;=$B1662), coordinates!$D$2:$D$148), "-")</f>
        <v>envelope glycoprotein H</v>
      </c>
      <c r="E1662" s="15" t="str">
        <f>IFERROR(LOOKUP(2, 1/(coordinates!$A$2:$A$148&lt;=$B1662)/(coordinates!$B$2:$B$148&gt;=$B1662), coordinates!$E$2:$E$148), "-")</f>
        <v>type 1 membrane protein; possible membrane fusogen; complexed with envelope glycoprotein L; involved in cell entry; involved in cell-to-cell spread</v>
      </c>
      <c r="F1662" s="23" t="s">
        <v>9</v>
      </c>
      <c r="G1662" s="23" t="s">
        <v>10</v>
      </c>
      <c r="H1662" s="25">
        <v>37189</v>
      </c>
      <c r="I1662" s="15" t="str">
        <f t="shared" si="32"/>
        <v>snp</v>
      </c>
      <c r="J1662" s="23">
        <v>11</v>
      </c>
      <c r="K1662" s="23">
        <v>0</v>
      </c>
      <c r="L1662" s="23">
        <v>11</v>
      </c>
    </row>
    <row r="1663" spans="1:12" x14ac:dyDescent="0.2">
      <c r="A1663" s="23" t="s">
        <v>1296</v>
      </c>
      <c r="B1663" s="23">
        <v>59764</v>
      </c>
      <c r="C1663" s="15" t="str" cm="1">
        <f t="array" ref="C1663">IFERROR(LOOKUP(2, 1/(coordinates!$A$2:$A$148&lt;=B1663)/(coordinates!$B$2:$B$148&gt;=B1663), coordinates!$C$2:$C$148), "-")</f>
        <v>U48</v>
      </c>
      <c r="D1663" s="15" t="str">
        <f>IFERROR(LOOKUP(2, 1/(coordinates!$A$2:$A$148&lt;=$B1663)/(coordinates!$B$2:$B$148&gt;=$B1663), coordinates!$D$2:$D$148), "-")</f>
        <v>envelope glycoprotein H</v>
      </c>
      <c r="E1663" s="15" t="str">
        <f>IFERROR(LOOKUP(2, 1/(coordinates!$A$2:$A$148&lt;=$B1663)/(coordinates!$B$2:$B$148&gt;=$B1663), coordinates!$E$2:$E$148), "-")</f>
        <v>type 1 membrane protein; possible membrane fusogen; complexed with envelope glycoprotein L; involved in cell entry; involved in cell-to-cell spread</v>
      </c>
      <c r="F1663" s="23" t="s">
        <v>628</v>
      </c>
      <c r="G1663" s="23" t="s">
        <v>561</v>
      </c>
      <c r="H1663" s="25">
        <v>172547</v>
      </c>
      <c r="I1663" s="15" t="str">
        <f t="shared" si="32"/>
        <v>complex</v>
      </c>
      <c r="J1663" s="23">
        <v>11</v>
      </c>
      <c r="K1663" s="23">
        <v>1</v>
      </c>
      <c r="L1663" s="23">
        <v>10</v>
      </c>
    </row>
    <row r="1664" spans="1:12" x14ac:dyDescent="0.2">
      <c r="A1664" s="23" t="s">
        <v>1296</v>
      </c>
      <c r="B1664" s="23">
        <v>59776</v>
      </c>
      <c r="C1664" s="15" t="str" cm="1">
        <f t="array" ref="C1664">IFERROR(LOOKUP(2, 1/(coordinates!$A$2:$A$148&lt;=B1664)/(coordinates!$B$2:$B$148&gt;=B1664), coordinates!$C$2:$C$148), "-")</f>
        <v>U48</v>
      </c>
      <c r="D1664" s="15" t="str">
        <f>IFERROR(LOOKUP(2, 1/(coordinates!$A$2:$A$148&lt;=$B1664)/(coordinates!$B$2:$B$148&gt;=$B1664), coordinates!$D$2:$D$148), "-")</f>
        <v>envelope glycoprotein H</v>
      </c>
      <c r="E1664" s="15" t="str">
        <f>IFERROR(LOOKUP(2, 1/(coordinates!$A$2:$A$148&lt;=$B1664)/(coordinates!$B$2:$B$148&gt;=$B1664), coordinates!$E$2:$E$148), "-")</f>
        <v>type 1 membrane protein; possible membrane fusogen; complexed with envelope glycoprotein L; involved in cell entry; involved in cell-to-cell spread</v>
      </c>
      <c r="F1664" s="23" t="s">
        <v>12</v>
      </c>
      <c r="G1664" s="23" t="s">
        <v>9</v>
      </c>
      <c r="H1664" s="25">
        <v>47998</v>
      </c>
      <c r="I1664" s="15" t="str">
        <f t="shared" si="32"/>
        <v>snp</v>
      </c>
      <c r="J1664" s="23">
        <v>11</v>
      </c>
      <c r="K1664" s="23">
        <v>0</v>
      </c>
      <c r="L1664" s="23">
        <v>11</v>
      </c>
    </row>
    <row r="1665" spans="1:12" x14ac:dyDescent="0.2">
      <c r="A1665" s="23" t="s">
        <v>1296</v>
      </c>
      <c r="B1665" s="23">
        <v>59782</v>
      </c>
      <c r="C1665" s="15" t="str" cm="1">
        <f t="array" ref="C1665">IFERROR(LOOKUP(2, 1/(coordinates!$A$2:$A$148&lt;=B1665)/(coordinates!$B$2:$B$148&gt;=B1665), coordinates!$C$2:$C$148), "-")</f>
        <v>U48</v>
      </c>
      <c r="D1665" s="15" t="str">
        <f>IFERROR(LOOKUP(2, 1/(coordinates!$A$2:$A$148&lt;=$B1665)/(coordinates!$B$2:$B$148&gt;=$B1665), coordinates!$D$2:$D$148), "-")</f>
        <v>envelope glycoprotein H</v>
      </c>
      <c r="E1665" s="15" t="str">
        <f>IFERROR(LOOKUP(2, 1/(coordinates!$A$2:$A$148&lt;=$B1665)/(coordinates!$B$2:$B$148&gt;=$B1665), coordinates!$E$2:$E$148), "-")</f>
        <v>type 1 membrane protein; possible membrane fusogen; complexed with envelope glycoprotein L; involved in cell entry; involved in cell-to-cell spread</v>
      </c>
      <c r="F1665" s="23" t="s">
        <v>127</v>
      </c>
      <c r="G1665" s="23" t="s">
        <v>170</v>
      </c>
      <c r="H1665" s="25">
        <v>31176</v>
      </c>
      <c r="I1665" s="15" t="str">
        <f t="shared" si="32"/>
        <v>complex</v>
      </c>
      <c r="J1665" s="23">
        <v>11</v>
      </c>
      <c r="K1665" s="23">
        <v>0</v>
      </c>
      <c r="L1665" s="23">
        <v>5</v>
      </c>
    </row>
    <row r="1666" spans="1:12" x14ac:dyDescent="0.2">
      <c r="A1666" s="23" t="s">
        <v>1296</v>
      </c>
      <c r="B1666" s="23">
        <v>59785</v>
      </c>
      <c r="C1666" s="15" t="str" cm="1">
        <f t="array" ref="C1666">IFERROR(LOOKUP(2, 1/(coordinates!$A$2:$A$148&lt;=B1666)/(coordinates!$B$2:$B$148&gt;=B1666), coordinates!$C$2:$C$148), "-")</f>
        <v>U48</v>
      </c>
      <c r="D1666" s="15" t="str">
        <f>IFERROR(LOOKUP(2, 1/(coordinates!$A$2:$A$148&lt;=$B1666)/(coordinates!$B$2:$B$148&gt;=$B1666), coordinates!$D$2:$D$148), "-")</f>
        <v>envelope glycoprotein H</v>
      </c>
      <c r="E1666" s="15" t="str">
        <f>IFERROR(LOOKUP(2, 1/(coordinates!$A$2:$A$148&lt;=$B1666)/(coordinates!$B$2:$B$148&gt;=$B1666), coordinates!$E$2:$E$148), "-")</f>
        <v>type 1 membrane protein; possible membrane fusogen; complexed with envelope glycoprotein L; involved in cell entry; involved in cell-to-cell spread</v>
      </c>
      <c r="F1666" s="23" t="s">
        <v>13</v>
      </c>
      <c r="G1666" s="23" t="s">
        <v>12</v>
      </c>
      <c r="H1666" s="25">
        <v>16448</v>
      </c>
      <c r="I1666" s="15" t="str">
        <f t="shared" si="32"/>
        <v>snp</v>
      </c>
      <c r="J1666" s="23">
        <v>11</v>
      </c>
      <c r="K1666" s="23">
        <v>5</v>
      </c>
      <c r="L1666" s="23">
        <v>5</v>
      </c>
    </row>
    <row r="1667" spans="1:12" x14ac:dyDescent="0.2">
      <c r="A1667" s="23" t="s">
        <v>1296</v>
      </c>
      <c r="B1667" s="23">
        <v>59788</v>
      </c>
      <c r="C1667" s="15" t="str" cm="1">
        <f t="array" ref="C1667">IFERROR(LOOKUP(2, 1/(coordinates!$A$2:$A$148&lt;=B1667)/(coordinates!$B$2:$B$148&gt;=B1667), coordinates!$C$2:$C$148), "-")</f>
        <v>U48</v>
      </c>
      <c r="D1667" s="15" t="str">
        <f>IFERROR(LOOKUP(2, 1/(coordinates!$A$2:$A$148&lt;=$B1667)/(coordinates!$B$2:$B$148&gt;=$B1667), coordinates!$D$2:$D$148), "-")</f>
        <v>envelope glycoprotein H</v>
      </c>
      <c r="E1667" s="15" t="str">
        <f>IFERROR(LOOKUP(2, 1/(coordinates!$A$2:$A$148&lt;=$B1667)/(coordinates!$B$2:$B$148&gt;=$B1667), coordinates!$E$2:$E$148), "-")</f>
        <v>type 1 membrane protein; possible membrane fusogen; complexed with envelope glycoprotein L; involved in cell entry; involved in cell-to-cell spread</v>
      </c>
      <c r="F1667" s="23" t="s">
        <v>13</v>
      </c>
      <c r="G1667" s="23" t="s">
        <v>9</v>
      </c>
      <c r="H1667" s="25">
        <v>42832</v>
      </c>
      <c r="I1667" s="15" t="str">
        <f t="shared" si="32"/>
        <v>snp</v>
      </c>
      <c r="J1667" s="23">
        <v>11</v>
      </c>
      <c r="K1667" s="23">
        <v>0</v>
      </c>
      <c r="L1667" s="23">
        <v>10</v>
      </c>
    </row>
    <row r="1668" spans="1:12" x14ac:dyDescent="0.2">
      <c r="A1668" s="23" t="s">
        <v>1296</v>
      </c>
      <c r="B1668" s="23">
        <v>59794</v>
      </c>
      <c r="C1668" s="15" t="str" cm="1">
        <f t="array" ref="C1668">IFERROR(LOOKUP(2, 1/(coordinates!$A$2:$A$148&lt;=B1668)/(coordinates!$B$2:$B$148&gt;=B1668), coordinates!$C$2:$C$148), "-")</f>
        <v>U48</v>
      </c>
      <c r="D1668" s="15" t="str">
        <f>IFERROR(LOOKUP(2, 1/(coordinates!$A$2:$A$148&lt;=$B1668)/(coordinates!$B$2:$B$148&gt;=$B1668), coordinates!$D$2:$D$148), "-")</f>
        <v>envelope glycoprotein H</v>
      </c>
      <c r="E1668" s="15" t="str">
        <f>IFERROR(LOOKUP(2, 1/(coordinates!$A$2:$A$148&lt;=$B1668)/(coordinates!$B$2:$B$148&gt;=$B1668), coordinates!$E$2:$E$148), "-")</f>
        <v>type 1 membrane protein; possible membrane fusogen; complexed with envelope glycoprotein L; involved in cell entry; involved in cell-to-cell spread</v>
      </c>
      <c r="F1668" s="23" t="s">
        <v>552</v>
      </c>
      <c r="G1668" s="23" t="s">
        <v>32</v>
      </c>
      <c r="H1668" s="24" t="s">
        <v>1408</v>
      </c>
      <c r="I1668" s="15" t="str">
        <f t="shared" si="32"/>
        <v>complex</v>
      </c>
      <c r="J1668" s="23">
        <v>11</v>
      </c>
      <c r="K1668" s="23">
        <v>0</v>
      </c>
      <c r="L1668" s="23">
        <v>8</v>
      </c>
    </row>
    <row r="1669" spans="1:12" x14ac:dyDescent="0.2">
      <c r="A1669" s="23" t="s">
        <v>1296</v>
      </c>
      <c r="B1669" s="23">
        <v>59797</v>
      </c>
      <c r="C1669" s="15" t="str" cm="1">
        <f t="array" ref="C1669">IFERROR(LOOKUP(2, 1/(coordinates!$A$2:$A$148&lt;=B1669)/(coordinates!$B$2:$B$148&gt;=B1669), coordinates!$C$2:$C$148), "-")</f>
        <v>U48</v>
      </c>
      <c r="D1669" s="15" t="str">
        <f>IFERROR(LOOKUP(2, 1/(coordinates!$A$2:$A$148&lt;=$B1669)/(coordinates!$B$2:$B$148&gt;=$B1669), coordinates!$D$2:$D$148), "-")</f>
        <v>envelope glycoprotein H</v>
      </c>
      <c r="E1669" s="15" t="str">
        <f>IFERROR(LOOKUP(2, 1/(coordinates!$A$2:$A$148&lt;=$B1669)/(coordinates!$B$2:$B$148&gt;=$B1669), coordinates!$E$2:$E$148), "-")</f>
        <v>type 1 membrane protein; possible membrane fusogen; complexed with envelope glycoprotein L; involved in cell entry; involved in cell-to-cell spread</v>
      </c>
      <c r="F1669" s="23" t="s">
        <v>9</v>
      </c>
      <c r="G1669" s="23" t="s">
        <v>12</v>
      </c>
      <c r="H1669" s="25">
        <v>29291</v>
      </c>
      <c r="I1669" s="15" t="str">
        <f t="shared" si="32"/>
        <v>snp</v>
      </c>
      <c r="J1669" s="23">
        <v>11</v>
      </c>
      <c r="K1669" s="23">
        <v>2</v>
      </c>
      <c r="L1669" s="23">
        <v>8</v>
      </c>
    </row>
    <row r="1670" spans="1:12" x14ac:dyDescent="0.2">
      <c r="A1670" s="23" t="s">
        <v>1296</v>
      </c>
      <c r="B1670" s="23">
        <v>59800</v>
      </c>
      <c r="C1670" s="15" t="str" cm="1">
        <f t="array" ref="C1670">IFERROR(LOOKUP(2, 1/(coordinates!$A$2:$A$148&lt;=B1670)/(coordinates!$B$2:$B$148&gt;=B1670), coordinates!$C$2:$C$148), "-")</f>
        <v>U48</v>
      </c>
      <c r="D1670" s="15" t="str">
        <f>IFERROR(LOOKUP(2, 1/(coordinates!$A$2:$A$148&lt;=$B1670)/(coordinates!$B$2:$B$148&gt;=$B1670), coordinates!$D$2:$D$148), "-")</f>
        <v>envelope glycoprotein H</v>
      </c>
      <c r="E1670" s="15" t="str">
        <f>IFERROR(LOOKUP(2, 1/(coordinates!$A$2:$A$148&lt;=$B1670)/(coordinates!$B$2:$B$148&gt;=$B1670), coordinates!$E$2:$E$148), "-")</f>
        <v>type 1 membrane protein; possible membrane fusogen; complexed with envelope glycoprotein L; involved in cell entry; involved in cell-to-cell spread</v>
      </c>
      <c r="F1670" s="23" t="s">
        <v>13</v>
      </c>
      <c r="G1670" s="23" t="s">
        <v>12</v>
      </c>
      <c r="H1670" s="25">
        <v>26503</v>
      </c>
      <c r="I1670" s="15" t="str">
        <f t="shared" si="32"/>
        <v>snp</v>
      </c>
      <c r="J1670" s="23">
        <v>11</v>
      </c>
      <c r="K1670" s="23">
        <v>3</v>
      </c>
      <c r="L1670" s="23">
        <v>7</v>
      </c>
    </row>
    <row r="1671" spans="1:12" x14ac:dyDescent="0.2">
      <c r="A1671" s="23" t="s">
        <v>1296</v>
      </c>
      <c r="B1671" s="23">
        <v>59803</v>
      </c>
      <c r="C1671" s="15" t="str" cm="1">
        <f t="array" ref="C1671">IFERROR(LOOKUP(2, 1/(coordinates!$A$2:$A$148&lt;=B1671)/(coordinates!$B$2:$B$148&gt;=B1671), coordinates!$C$2:$C$148), "-")</f>
        <v>U48</v>
      </c>
      <c r="D1671" s="15" t="str">
        <f>IFERROR(LOOKUP(2, 1/(coordinates!$A$2:$A$148&lt;=$B1671)/(coordinates!$B$2:$B$148&gt;=$B1671), coordinates!$D$2:$D$148), "-")</f>
        <v>envelope glycoprotein H</v>
      </c>
      <c r="E1671" s="15" t="str">
        <f>IFERROR(LOOKUP(2, 1/(coordinates!$A$2:$A$148&lt;=$B1671)/(coordinates!$B$2:$B$148&gt;=$B1671), coordinates!$E$2:$E$148), "-")</f>
        <v>type 1 membrane protein; possible membrane fusogen; complexed with envelope glycoprotein L; involved in cell entry; involved in cell-to-cell spread</v>
      </c>
      <c r="F1671" s="23" t="s">
        <v>10</v>
      </c>
      <c r="G1671" s="23" t="s">
        <v>9</v>
      </c>
      <c r="H1671" s="25">
        <v>36599</v>
      </c>
      <c r="I1671" s="15" t="str">
        <f t="shared" si="32"/>
        <v>snp</v>
      </c>
      <c r="J1671" s="23">
        <v>11</v>
      </c>
      <c r="K1671" s="23">
        <v>1</v>
      </c>
      <c r="L1671" s="23">
        <v>10</v>
      </c>
    </row>
    <row r="1672" spans="1:12" x14ac:dyDescent="0.2">
      <c r="A1672" s="23" t="s">
        <v>1296</v>
      </c>
      <c r="B1672" s="23">
        <v>59806</v>
      </c>
      <c r="C1672" s="15" t="str" cm="1">
        <f t="array" ref="C1672">IFERROR(LOOKUP(2, 1/(coordinates!$A$2:$A$148&lt;=B1672)/(coordinates!$B$2:$B$148&gt;=B1672), coordinates!$C$2:$C$148), "-")</f>
        <v>U48</v>
      </c>
      <c r="D1672" s="15" t="str">
        <f>IFERROR(LOOKUP(2, 1/(coordinates!$A$2:$A$148&lt;=$B1672)/(coordinates!$B$2:$B$148&gt;=$B1672), coordinates!$D$2:$D$148), "-")</f>
        <v>envelope glycoprotein H</v>
      </c>
      <c r="E1672" s="15" t="str">
        <f>IFERROR(LOOKUP(2, 1/(coordinates!$A$2:$A$148&lt;=$B1672)/(coordinates!$B$2:$B$148&gt;=$B1672), coordinates!$E$2:$E$148), "-")</f>
        <v>type 1 membrane protein; possible membrane fusogen; complexed with envelope glycoprotein L; involved in cell entry; involved in cell-to-cell spread</v>
      </c>
      <c r="F1672" s="23" t="s">
        <v>170</v>
      </c>
      <c r="G1672" s="23" t="s">
        <v>58</v>
      </c>
      <c r="H1672" s="25">
        <v>50464</v>
      </c>
      <c r="I1672" s="15" t="str">
        <f t="shared" si="32"/>
        <v>complex</v>
      </c>
      <c r="J1672" s="23">
        <v>11</v>
      </c>
      <c r="K1672" s="23">
        <v>3</v>
      </c>
      <c r="L1672" s="23">
        <v>8</v>
      </c>
    </row>
    <row r="1673" spans="1:12" x14ac:dyDescent="0.2">
      <c r="A1673" s="23" t="s">
        <v>1296</v>
      </c>
      <c r="B1673" s="23">
        <v>59809</v>
      </c>
      <c r="C1673" s="15" t="str" cm="1">
        <f t="array" ref="C1673">IFERROR(LOOKUP(2, 1/(coordinates!$A$2:$A$148&lt;=B1673)/(coordinates!$B$2:$B$148&gt;=B1673), coordinates!$C$2:$C$148), "-")</f>
        <v>U48</v>
      </c>
      <c r="D1673" s="15" t="str">
        <f>IFERROR(LOOKUP(2, 1/(coordinates!$A$2:$A$148&lt;=$B1673)/(coordinates!$B$2:$B$148&gt;=$B1673), coordinates!$D$2:$D$148), "-")</f>
        <v>envelope glycoprotein H</v>
      </c>
      <c r="E1673" s="15" t="str">
        <f>IFERROR(LOOKUP(2, 1/(coordinates!$A$2:$A$148&lt;=$B1673)/(coordinates!$B$2:$B$148&gt;=$B1673), coordinates!$E$2:$E$148), "-")</f>
        <v>type 1 membrane protein; possible membrane fusogen; complexed with envelope glycoprotein L; involved in cell entry; involved in cell-to-cell spread</v>
      </c>
      <c r="F1673" s="23" t="s">
        <v>10</v>
      </c>
      <c r="G1673" s="23" t="s">
        <v>9</v>
      </c>
      <c r="H1673" s="25">
        <v>41771</v>
      </c>
      <c r="I1673" s="15" t="str">
        <f t="shared" si="32"/>
        <v>snp</v>
      </c>
      <c r="J1673" s="23">
        <v>11</v>
      </c>
      <c r="K1673" s="23">
        <v>0</v>
      </c>
      <c r="L1673" s="23">
        <v>9</v>
      </c>
    </row>
    <row r="1674" spans="1:12" x14ac:dyDescent="0.2">
      <c r="A1674" s="23" t="s">
        <v>1296</v>
      </c>
      <c r="B1674" s="23">
        <v>59812</v>
      </c>
      <c r="C1674" s="15" t="str" cm="1">
        <f t="array" ref="C1674">IFERROR(LOOKUP(2, 1/(coordinates!$A$2:$A$148&lt;=B1674)/(coordinates!$B$2:$B$148&gt;=B1674), coordinates!$C$2:$C$148), "-")</f>
        <v>U48</v>
      </c>
      <c r="D1674" s="15" t="str">
        <f>IFERROR(LOOKUP(2, 1/(coordinates!$A$2:$A$148&lt;=$B1674)/(coordinates!$B$2:$B$148&gt;=$B1674), coordinates!$D$2:$D$148), "-")</f>
        <v>envelope glycoprotein H</v>
      </c>
      <c r="E1674" s="15" t="str">
        <f>IFERROR(LOOKUP(2, 1/(coordinates!$A$2:$A$148&lt;=$B1674)/(coordinates!$B$2:$B$148&gt;=$B1674), coordinates!$E$2:$E$148), "-")</f>
        <v>type 1 membrane protein; possible membrane fusogen; complexed with envelope glycoprotein L; involved in cell entry; involved in cell-to-cell spread</v>
      </c>
      <c r="F1674" s="23" t="s">
        <v>9</v>
      </c>
      <c r="G1674" s="23" t="s">
        <v>13</v>
      </c>
      <c r="H1674" s="25">
        <v>45257</v>
      </c>
      <c r="I1674" s="15" t="str">
        <f t="shared" si="32"/>
        <v>snp</v>
      </c>
      <c r="J1674" s="23">
        <v>11</v>
      </c>
      <c r="K1674" s="23">
        <v>1</v>
      </c>
      <c r="L1674" s="23">
        <v>10</v>
      </c>
    </row>
    <row r="1675" spans="1:12" x14ac:dyDescent="0.2">
      <c r="A1675" s="23" t="s">
        <v>1296</v>
      </c>
      <c r="B1675" s="23">
        <v>59815</v>
      </c>
      <c r="C1675" s="15" t="str" cm="1">
        <f t="array" ref="C1675">IFERROR(LOOKUP(2, 1/(coordinates!$A$2:$A$148&lt;=B1675)/(coordinates!$B$2:$B$148&gt;=B1675), coordinates!$C$2:$C$148), "-")</f>
        <v>U48</v>
      </c>
      <c r="D1675" s="15" t="str">
        <f>IFERROR(LOOKUP(2, 1/(coordinates!$A$2:$A$148&lt;=$B1675)/(coordinates!$B$2:$B$148&gt;=$B1675), coordinates!$D$2:$D$148), "-")</f>
        <v>envelope glycoprotein H</v>
      </c>
      <c r="E1675" s="15" t="str">
        <f>IFERROR(LOOKUP(2, 1/(coordinates!$A$2:$A$148&lt;=$B1675)/(coordinates!$B$2:$B$148&gt;=$B1675), coordinates!$E$2:$E$148), "-")</f>
        <v>type 1 membrane protein; possible membrane fusogen; complexed with envelope glycoprotein L; involved in cell entry; involved in cell-to-cell spread</v>
      </c>
      <c r="F1675" s="23" t="s">
        <v>475</v>
      </c>
      <c r="G1675" s="23" t="s">
        <v>55</v>
      </c>
      <c r="H1675" s="25">
        <v>66317</v>
      </c>
      <c r="I1675" s="15" t="str">
        <f t="shared" si="32"/>
        <v>complex</v>
      </c>
      <c r="J1675" s="23">
        <v>11</v>
      </c>
      <c r="K1675" s="23">
        <v>1</v>
      </c>
      <c r="L1675" s="23">
        <v>8</v>
      </c>
    </row>
    <row r="1676" spans="1:12" x14ac:dyDescent="0.2">
      <c r="A1676" s="23" t="s">
        <v>1296</v>
      </c>
      <c r="B1676" s="23">
        <v>59818</v>
      </c>
      <c r="C1676" s="15" t="str" cm="1">
        <f t="array" ref="C1676">IFERROR(LOOKUP(2, 1/(coordinates!$A$2:$A$148&lt;=B1676)/(coordinates!$B$2:$B$148&gt;=B1676), coordinates!$C$2:$C$148), "-")</f>
        <v>U48</v>
      </c>
      <c r="D1676" s="15" t="str">
        <f>IFERROR(LOOKUP(2, 1/(coordinates!$A$2:$A$148&lt;=$B1676)/(coordinates!$B$2:$B$148&gt;=$B1676), coordinates!$D$2:$D$148), "-")</f>
        <v>envelope glycoprotein H</v>
      </c>
      <c r="E1676" s="15" t="str">
        <f>IFERROR(LOOKUP(2, 1/(coordinates!$A$2:$A$148&lt;=$B1676)/(coordinates!$B$2:$B$148&gt;=$B1676), coordinates!$E$2:$E$148), "-")</f>
        <v>type 1 membrane protein; possible membrane fusogen; complexed with envelope glycoprotein L; involved in cell entry; involved in cell-to-cell spread</v>
      </c>
      <c r="F1676" s="23" t="s">
        <v>13</v>
      </c>
      <c r="G1676" s="23" t="s">
        <v>12</v>
      </c>
      <c r="H1676" s="24" t="s">
        <v>884</v>
      </c>
      <c r="I1676" s="15" t="str">
        <f t="shared" si="32"/>
        <v>snp</v>
      </c>
      <c r="J1676" s="23">
        <v>11</v>
      </c>
      <c r="K1676" s="23">
        <v>1</v>
      </c>
      <c r="L1676" s="23">
        <v>10</v>
      </c>
    </row>
    <row r="1677" spans="1:12" x14ac:dyDescent="0.2">
      <c r="A1677" s="23" t="s">
        <v>1296</v>
      </c>
      <c r="B1677" s="23">
        <v>59823</v>
      </c>
      <c r="C1677" s="15" t="str" cm="1">
        <f t="array" ref="C1677">IFERROR(LOOKUP(2, 1/(coordinates!$A$2:$A$148&lt;=B1677)/(coordinates!$B$2:$B$148&gt;=B1677), coordinates!$C$2:$C$148), "-")</f>
        <v>U48</v>
      </c>
      <c r="D1677" s="15" t="str">
        <f>IFERROR(LOOKUP(2, 1/(coordinates!$A$2:$A$148&lt;=$B1677)/(coordinates!$B$2:$B$148&gt;=$B1677), coordinates!$D$2:$D$148), "-")</f>
        <v>envelope glycoprotein H</v>
      </c>
      <c r="E1677" s="15" t="str">
        <f>IFERROR(LOOKUP(2, 1/(coordinates!$A$2:$A$148&lt;=$B1677)/(coordinates!$B$2:$B$148&gt;=$B1677), coordinates!$E$2:$E$148), "-")</f>
        <v>type 1 membrane protein; possible membrane fusogen; complexed with envelope glycoprotein L; involved in cell entry; involved in cell-to-cell spread</v>
      </c>
      <c r="F1677" s="23" t="s">
        <v>10</v>
      </c>
      <c r="G1677" s="23" t="s">
        <v>13</v>
      </c>
      <c r="H1677" s="25">
        <v>49842</v>
      </c>
      <c r="I1677" s="15" t="str">
        <f t="shared" si="32"/>
        <v>snp</v>
      </c>
      <c r="J1677" s="23">
        <v>11</v>
      </c>
      <c r="K1677" s="23">
        <v>0</v>
      </c>
      <c r="L1677" s="23">
        <v>11</v>
      </c>
    </row>
    <row r="1678" spans="1:12" x14ac:dyDescent="0.2">
      <c r="A1678" s="23" t="s">
        <v>1296</v>
      </c>
      <c r="B1678" s="23">
        <v>59827</v>
      </c>
      <c r="C1678" s="15" t="str" cm="1">
        <f t="array" ref="C1678">IFERROR(LOOKUP(2, 1/(coordinates!$A$2:$A$148&lt;=B1678)/(coordinates!$B$2:$B$148&gt;=B1678), coordinates!$C$2:$C$148), "-")</f>
        <v>U48</v>
      </c>
      <c r="D1678" s="15" t="str">
        <f>IFERROR(LOOKUP(2, 1/(coordinates!$A$2:$A$148&lt;=$B1678)/(coordinates!$B$2:$B$148&gt;=$B1678), coordinates!$D$2:$D$148), "-")</f>
        <v>envelope glycoprotein H</v>
      </c>
      <c r="E1678" s="15" t="str">
        <f>IFERROR(LOOKUP(2, 1/(coordinates!$A$2:$A$148&lt;=$B1678)/(coordinates!$B$2:$B$148&gt;=$B1678), coordinates!$E$2:$E$148), "-")</f>
        <v>type 1 membrane protein; possible membrane fusogen; complexed with envelope glycoprotein L; involved in cell entry; involved in cell-to-cell spread</v>
      </c>
      <c r="F1678" s="23" t="s">
        <v>17</v>
      </c>
      <c r="G1678" s="23" t="s">
        <v>33</v>
      </c>
      <c r="H1678" s="25">
        <v>73316</v>
      </c>
      <c r="I1678" s="15" t="str">
        <f t="shared" si="32"/>
        <v>complex</v>
      </c>
      <c r="J1678" s="23">
        <v>11</v>
      </c>
      <c r="K1678" s="23">
        <v>0</v>
      </c>
      <c r="L1678" s="23">
        <v>11</v>
      </c>
    </row>
    <row r="1679" spans="1:12" x14ac:dyDescent="0.2">
      <c r="A1679" s="23" t="s">
        <v>1296</v>
      </c>
      <c r="B1679" s="23">
        <v>59831</v>
      </c>
      <c r="C1679" s="15" t="str" cm="1">
        <f t="array" ref="C1679">IFERROR(LOOKUP(2, 1/(coordinates!$A$2:$A$148&lt;=B1679)/(coordinates!$B$2:$B$148&gt;=B1679), coordinates!$C$2:$C$148), "-")</f>
        <v>U48</v>
      </c>
      <c r="D1679" s="15" t="str">
        <f>IFERROR(LOOKUP(2, 1/(coordinates!$A$2:$A$148&lt;=$B1679)/(coordinates!$B$2:$B$148&gt;=$B1679), coordinates!$D$2:$D$148), "-")</f>
        <v>envelope glycoprotein H</v>
      </c>
      <c r="E1679" s="15" t="str">
        <f>IFERROR(LOOKUP(2, 1/(coordinates!$A$2:$A$148&lt;=$B1679)/(coordinates!$B$2:$B$148&gt;=$B1679), coordinates!$E$2:$E$148), "-")</f>
        <v>type 1 membrane protein; possible membrane fusogen; complexed with envelope glycoprotein L; involved in cell entry; involved in cell-to-cell spread</v>
      </c>
      <c r="F1679" s="23" t="s">
        <v>186</v>
      </c>
      <c r="G1679" s="23" t="s">
        <v>187</v>
      </c>
      <c r="H1679" s="25">
        <v>94922</v>
      </c>
      <c r="I1679" s="15" t="str">
        <f t="shared" si="32"/>
        <v>complex</v>
      </c>
      <c r="J1679" s="23">
        <v>11</v>
      </c>
      <c r="K1679" s="23">
        <v>0</v>
      </c>
      <c r="L1679" s="23">
        <v>11</v>
      </c>
    </row>
    <row r="1680" spans="1:12" x14ac:dyDescent="0.2">
      <c r="A1680" s="23" t="s">
        <v>1296</v>
      </c>
      <c r="B1680" s="23">
        <v>59840</v>
      </c>
      <c r="C1680" s="15" t="str" cm="1">
        <f t="array" ref="C1680">IFERROR(LOOKUP(2, 1/(coordinates!$A$2:$A$148&lt;=B1680)/(coordinates!$B$2:$B$148&gt;=B1680), coordinates!$C$2:$C$148), "-")</f>
        <v>U48</v>
      </c>
      <c r="D1680" s="15" t="str">
        <f>IFERROR(LOOKUP(2, 1/(coordinates!$A$2:$A$148&lt;=$B1680)/(coordinates!$B$2:$B$148&gt;=$B1680), coordinates!$D$2:$D$148), "-")</f>
        <v>envelope glycoprotein H</v>
      </c>
      <c r="E1680" s="15" t="str">
        <f>IFERROR(LOOKUP(2, 1/(coordinates!$A$2:$A$148&lt;=$B1680)/(coordinates!$B$2:$B$148&gt;=$B1680), coordinates!$E$2:$E$148), "-")</f>
        <v>type 1 membrane protein; possible membrane fusogen; complexed with envelope glycoprotein L; involved in cell entry; involved in cell-to-cell spread</v>
      </c>
      <c r="F1680" s="23" t="s">
        <v>13</v>
      </c>
      <c r="G1680" s="23" t="s">
        <v>12</v>
      </c>
      <c r="H1680" s="25">
        <v>42812</v>
      </c>
      <c r="I1680" s="15" t="str">
        <f t="shared" si="32"/>
        <v>snp</v>
      </c>
      <c r="J1680" s="23">
        <v>11</v>
      </c>
      <c r="K1680" s="23">
        <v>0</v>
      </c>
      <c r="L1680" s="23">
        <v>11</v>
      </c>
    </row>
    <row r="1681" spans="1:12" x14ac:dyDescent="0.2">
      <c r="A1681" s="23" t="s">
        <v>1296</v>
      </c>
      <c r="B1681" s="23">
        <v>59842</v>
      </c>
      <c r="C1681" s="15" t="str" cm="1">
        <f t="array" ref="C1681">IFERROR(LOOKUP(2, 1/(coordinates!$A$2:$A$148&lt;=B1681)/(coordinates!$B$2:$B$148&gt;=B1681), coordinates!$C$2:$C$148), "-")</f>
        <v>U48</v>
      </c>
      <c r="D1681" s="15" t="str">
        <f>IFERROR(LOOKUP(2, 1/(coordinates!$A$2:$A$148&lt;=$B1681)/(coordinates!$B$2:$B$148&gt;=$B1681), coordinates!$D$2:$D$148), "-")</f>
        <v>envelope glycoprotein H</v>
      </c>
      <c r="E1681" s="15" t="str">
        <f>IFERROR(LOOKUP(2, 1/(coordinates!$A$2:$A$148&lt;=$B1681)/(coordinates!$B$2:$B$148&gt;=$B1681), coordinates!$E$2:$E$148), "-")</f>
        <v>type 1 membrane protein; possible membrane fusogen; complexed with envelope glycoprotein L; involved in cell entry; involved in cell-to-cell spread</v>
      </c>
      <c r="F1681" s="23" t="s">
        <v>55</v>
      </c>
      <c r="G1681" s="23" t="s">
        <v>475</v>
      </c>
      <c r="H1681" s="25">
        <v>87279</v>
      </c>
      <c r="I1681" s="15" t="str">
        <f t="shared" si="32"/>
        <v>complex</v>
      </c>
      <c r="J1681" s="23">
        <v>11</v>
      </c>
      <c r="K1681" s="23">
        <v>0</v>
      </c>
      <c r="L1681" s="23">
        <v>11</v>
      </c>
    </row>
    <row r="1682" spans="1:12" x14ac:dyDescent="0.2">
      <c r="A1682" s="23" t="s">
        <v>1296</v>
      </c>
      <c r="B1682" s="23">
        <v>59854</v>
      </c>
      <c r="C1682" s="15" t="str" cm="1">
        <f t="array" ref="C1682">IFERROR(LOOKUP(2, 1/(coordinates!$A$2:$A$148&lt;=B1682)/(coordinates!$B$2:$B$148&gt;=B1682), coordinates!$C$2:$C$148), "-")</f>
        <v>U48</v>
      </c>
      <c r="D1682" s="15" t="str">
        <f>IFERROR(LOOKUP(2, 1/(coordinates!$A$2:$A$148&lt;=$B1682)/(coordinates!$B$2:$B$148&gt;=$B1682), coordinates!$D$2:$D$148), "-")</f>
        <v>envelope glycoprotein H</v>
      </c>
      <c r="E1682" s="15" t="str">
        <f>IFERROR(LOOKUP(2, 1/(coordinates!$A$2:$A$148&lt;=$B1682)/(coordinates!$B$2:$B$148&gt;=$B1682), coordinates!$E$2:$E$148), "-")</f>
        <v>type 1 membrane protein; possible membrane fusogen; complexed with envelope glycoprotein L; involved in cell entry; involved in cell-to-cell spread</v>
      </c>
      <c r="F1682" s="23" t="s">
        <v>55</v>
      </c>
      <c r="G1682" s="23" t="s">
        <v>475</v>
      </c>
      <c r="H1682" s="25">
        <v>92141</v>
      </c>
      <c r="I1682" s="15" t="str">
        <f t="shared" si="32"/>
        <v>complex</v>
      </c>
      <c r="J1682" s="23">
        <v>11</v>
      </c>
      <c r="K1682" s="23">
        <v>1</v>
      </c>
      <c r="L1682" s="23">
        <v>9</v>
      </c>
    </row>
    <row r="1683" spans="1:12" x14ac:dyDescent="0.2">
      <c r="A1683" s="23" t="s">
        <v>1296</v>
      </c>
      <c r="B1683" s="23">
        <v>59857</v>
      </c>
      <c r="C1683" s="15" t="str" cm="1">
        <f t="array" ref="C1683">IFERROR(LOOKUP(2, 1/(coordinates!$A$2:$A$148&lt;=B1683)/(coordinates!$B$2:$B$148&gt;=B1683), coordinates!$C$2:$C$148), "-")</f>
        <v>U48</v>
      </c>
      <c r="D1683" s="15" t="str">
        <f>IFERROR(LOOKUP(2, 1/(coordinates!$A$2:$A$148&lt;=$B1683)/(coordinates!$B$2:$B$148&gt;=$B1683), coordinates!$D$2:$D$148), "-")</f>
        <v>envelope glycoprotein H</v>
      </c>
      <c r="E1683" s="15" t="str">
        <f>IFERROR(LOOKUP(2, 1/(coordinates!$A$2:$A$148&lt;=$B1683)/(coordinates!$B$2:$B$148&gt;=$B1683), coordinates!$E$2:$E$148), "-")</f>
        <v>type 1 membrane protein; possible membrane fusogen; complexed with envelope glycoprotein L; involved in cell entry; involved in cell-to-cell spread</v>
      </c>
      <c r="F1683" s="23" t="s">
        <v>17</v>
      </c>
      <c r="G1683" s="23" t="s">
        <v>126</v>
      </c>
      <c r="H1683" s="24" t="s">
        <v>1409</v>
      </c>
      <c r="I1683" s="15" t="str">
        <f t="shared" si="32"/>
        <v>complex</v>
      </c>
      <c r="J1683" s="23">
        <v>11</v>
      </c>
      <c r="K1683" s="23">
        <v>1</v>
      </c>
      <c r="L1683" s="23">
        <v>10</v>
      </c>
    </row>
    <row r="1684" spans="1:12" x14ac:dyDescent="0.2">
      <c r="A1684" s="23" t="s">
        <v>1296</v>
      </c>
      <c r="B1684" s="23">
        <v>59860</v>
      </c>
      <c r="C1684" s="15" t="str" cm="1">
        <f t="array" ref="C1684">IFERROR(LOOKUP(2, 1/(coordinates!$A$2:$A$148&lt;=B1684)/(coordinates!$B$2:$B$148&gt;=B1684), coordinates!$C$2:$C$148), "-")</f>
        <v>U48</v>
      </c>
      <c r="D1684" s="15" t="str">
        <f>IFERROR(LOOKUP(2, 1/(coordinates!$A$2:$A$148&lt;=$B1684)/(coordinates!$B$2:$B$148&gt;=$B1684), coordinates!$D$2:$D$148), "-")</f>
        <v>envelope glycoprotein H</v>
      </c>
      <c r="E1684" s="15" t="str">
        <f>IFERROR(LOOKUP(2, 1/(coordinates!$A$2:$A$148&lt;=$B1684)/(coordinates!$B$2:$B$148&gt;=$B1684), coordinates!$E$2:$E$148), "-")</f>
        <v>type 1 membrane protein; possible membrane fusogen; complexed with envelope glycoprotein L; involved in cell entry; involved in cell-to-cell spread</v>
      </c>
      <c r="F1684" s="23" t="s">
        <v>9</v>
      </c>
      <c r="G1684" s="23" t="s">
        <v>13</v>
      </c>
      <c r="H1684" s="25">
        <v>42461</v>
      </c>
      <c r="I1684" s="15" t="str">
        <f t="shared" si="32"/>
        <v>snp</v>
      </c>
      <c r="J1684" s="23">
        <v>11</v>
      </c>
      <c r="K1684" s="23">
        <v>0</v>
      </c>
      <c r="L1684" s="23">
        <v>10</v>
      </c>
    </row>
    <row r="1685" spans="1:12" x14ac:dyDescent="0.2">
      <c r="A1685" s="23" t="s">
        <v>1296</v>
      </c>
      <c r="B1685" s="23">
        <v>59865</v>
      </c>
      <c r="C1685" s="15" t="str" cm="1">
        <f t="array" ref="C1685">IFERROR(LOOKUP(2, 1/(coordinates!$A$2:$A$148&lt;=B1685)/(coordinates!$B$2:$B$148&gt;=B1685), coordinates!$C$2:$C$148), "-")</f>
        <v>U48</v>
      </c>
      <c r="D1685" s="15" t="str">
        <f>IFERROR(LOOKUP(2, 1/(coordinates!$A$2:$A$148&lt;=$B1685)/(coordinates!$B$2:$B$148&gt;=$B1685), coordinates!$D$2:$D$148), "-")</f>
        <v>envelope glycoprotein H</v>
      </c>
      <c r="E1685" s="15" t="str">
        <f>IFERROR(LOOKUP(2, 1/(coordinates!$A$2:$A$148&lt;=$B1685)/(coordinates!$B$2:$B$148&gt;=$B1685), coordinates!$E$2:$E$148), "-")</f>
        <v>type 1 membrane protein; possible membrane fusogen; complexed with envelope glycoprotein L; involved in cell entry; involved in cell-to-cell spread</v>
      </c>
      <c r="F1685" s="23" t="s">
        <v>475</v>
      </c>
      <c r="G1685" s="23" t="s">
        <v>58</v>
      </c>
      <c r="H1685" s="25">
        <v>79617</v>
      </c>
      <c r="I1685" s="15" t="str">
        <f t="shared" si="32"/>
        <v>complex</v>
      </c>
      <c r="J1685" s="23">
        <v>11</v>
      </c>
      <c r="K1685" s="23">
        <v>1</v>
      </c>
      <c r="L1685" s="23">
        <v>10</v>
      </c>
    </row>
    <row r="1686" spans="1:12" x14ac:dyDescent="0.2">
      <c r="A1686" s="23" t="s">
        <v>1296</v>
      </c>
      <c r="B1686" s="23">
        <v>59869</v>
      </c>
      <c r="C1686" s="15" t="str" cm="1">
        <f t="array" ref="C1686">IFERROR(LOOKUP(2, 1/(coordinates!$A$2:$A$148&lt;=B1686)/(coordinates!$B$2:$B$148&gt;=B1686), coordinates!$C$2:$C$148), "-")</f>
        <v>U48</v>
      </c>
      <c r="D1686" s="15" t="str">
        <f>IFERROR(LOOKUP(2, 1/(coordinates!$A$2:$A$148&lt;=$B1686)/(coordinates!$B$2:$B$148&gt;=$B1686), coordinates!$D$2:$D$148), "-")</f>
        <v>envelope glycoprotein H</v>
      </c>
      <c r="E1686" s="15" t="str">
        <f>IFERROR(LOOKUP(2, 1/(coordinates!$A$2:$A$148&lt;=$B1686)/(coordinates!$B$2:$B$148&gt;=$B1686), coordinates!$E$2:$E$148), "-")</f>
        <v>type 1 membrane protein; possible membrane fusogen; complexed with envelope glycoprotein L; involved in cell entry; involved in cell-to-cell spread</v>
      </c>
      <c r="F1686" s="23" t="s">
        <v>186</v>
      </c>
      <c r="G1686" s="23" t="s">
        <v>32</v>
      </c>
      <c r="H1686" s="25">
        <v>24772</v>
      </c>
      <c r="I1686" s="15" t="str">
        <f t="shared" si="32"/>
        <v>complex</v>
      </c>
      <c r="J1686" s="23">
        <v>11</v>
      </c>
      <c r="K1686" s="23">
        <v>4</v>
      </c>
      <c r="L1686" s="23">
        <v>6</v>
      </c>
    </row>
    <row r="1687" spans="1:12" x14ac:dyDescent="0.2">
      <c r="A1687" s="23" t="s">
        <v>1296</v>
      </c>
      <c r="B1687" s="23">
        <v>59872</v>
      </c>
      <c r="C1687" s="15" t="str" cm="1">
        <f t="array" ref="C1687">IFERROR(LOOKUP(2, 1/(coordinates!$A$2:$A$148&lt;=B1687)/(coordinates!$B$2:$B$148&gt;=B1687), coordinates!$C$2:$C$148), "-")</f>
        <v>U48</v>
      </c>
      <c r="D1687" s="15" t="str">
        <f>IFERROR(LOOKUP(2, 1/(coordinates!$A$2:$A$148&lt;=$B1687)/(coordinates!$B$2:$B$148&gt;=$B1687), coordinates!$D$2:$D$148), "-")</f>
        <v>envelope glycoprotein H</v>
      </c>
      <c r="E1687" s="15" t="str">
        <f>IFERROR(LOOKUP(2, 1/(coordinates!$A$2:$A$148&lt;=$B1687)/(coordinates!$B$2:$B$148&gt;=$B1687), coordinates!$E$2:$E$148), "-")</f>
        <v>type 1 membrane protein; possible membrane fusogen; complexed with envelope glycoprotein L; involved in cell entry; involved in cell-to-cell spread</v>
      </c>
      <c r="F1687" s="23" t="s">
        <v>170</v>
      </c>
      <c r="G1687" s="23" t="s">
        <v>553</v>
      </c>
      <c r="H1687" s="25">
        <v>23656</v>
      </c>
      <c r="I1687" s="15" t="str">
        <f t="shared" si="32"/>
        <v>complex</v>
      </c>
      <c r="J1687" s="23">
        <v>11</v>
      </c>
      <c r="K1687" s="23">
        <v>0</v>
      </c>
      <c r="L1687" s="23">
        <v>6</v>
      </c>
    </row>
    <row r="1688" spans="1:12" x14ac:dyDescent="0.2">
      <c r="A1688" s="23" t="s">
        <v>1296</v>
      </c>
      <c r="B1688" s="23">
        <v>59884</v>
      </c>
      <c r="C1688" s="15" t="str" cm="1">
        <f t="array" ref="C1688">IFERROR(LOOKUP(2, 1/(coordinates!$A$2:$A$148&lt;=B1688)/(coordinates!$B$2:$B$148&gt;=B1688), coordinates!$C$2:$C$148), "-")</f>
        <v>U48</v>
      </c>
      <c r="D1688" s="15" t="str">
        <f>IFERROR(LOOKUP(2, 1/(coordinates!$A$2:$A$148&lt;=$B1688)/(coordinates!$B$2:$B$148&gt;=$B1688), coordinates!$D$2:$D$148), "-")</f>
        <v>envelope glycoprotein H</v>
      </c>
      <c r="E1688" s="15" t="str">
        <f>IFERROR(LOOKUP(2, 1/(coordinates!$A$2:$A$148&lt;=$B1688)/(coordinates!$B$2:$B$148&gt;=$B1688), coordinates!$E$2:$E$148), "-")</f>
        <v>type 1 membrane protein; possible membrane fusogen; complexed with envelope glycoprotein L; involved in cell entry; involved in cell-to-cell spread</v>
      </c>
      <c r="F1688" s="23" t="s">
        <v>13</v>
      </c>
      <c r="G1688" s="23" t="s">
        <v>9</v>
      </c>
      <c r="H1688" s="25">
        <v>50486</v>
      </c>
      <c r="I1688" s="15" t="str">
        <f t="shared" si="32"/>
        <v>snp</v>
      </c>
      <c r="J1688" s="23">
        <v>11</v>
      </c>
      <c r="K1688" s="23">
        <v>0</v>
      </c>
      <c r="L1688" s="23">
        <v>11</v>
      </c>
    </row>
    <row r="1689" spans="1:12" x14ac:dyDescent="0.2">
      <c r="A1689" s="23" t="s">
        <v>1296</v>
      </c>
      <c r="B1689" s="23">
        <v>59887</v>
      </c>
      <c r="C1689" s="15" t="str" cm="1">
        <f t="array" ref="C1689">IFERROR(LOOKUP(2, 1/(coordinates!$A$2:$A$148&lt;=B1689)/(coordinates!$B$2:$B$148&gt;=B1689), coordinates!$C$2:$C$148), "-")</f>
        <v>U48</v>
      </c>
      <c r="D1689" s="15" t="str">
        <f>IFERROR(LOOKUP(2, 1/(coordinates!$A$2:$A$148&lt;=$B1689)/(coordinates!$B$2:$B$148&gt;=$B1689), coordinates!$D$2:$D$148), "-")</f>
        <v>envelope glycoprotein H</v>
      </c>
      <c r="E1689" s="15" t="str">
        <f>IFERROR(LOOKUP(2, 1/(coordinates!$A$2:$A$148&lt;=$B1689)/(coordinates!$B$2:$B$148&gt;=$B1689), coordinates!$E$2:$E$148), "-")</f>
        <v>type 1 membrane protein; possible membrane fusogen; complexed with envelope glycoprotein L; involved in cell entry; involved in cell-to-cell spread</v>
      </c>
      <c r="F1689" s="23" t="s">
        <v>13</v>
      </c>
      <c r="G1689" s="23" t="s">
        <v>10</v>
      </c>
      <c r="H1689" s="25">
        <v>24592</v>
      </c>
      <c r="I1689" s="15" t="str">
        <f t="shared" si="32"/>
        <v>snp</v>
      </c>
      <c r="J1689" s="23">
        <v>11</v>
      </c>
      <c r="K1689" s="23">
        <v>2</v>
      </c>
      <c r="L1689" s="23">
        <v>9</v>
      </c>
    </row>
    <row r="1690" spans="1:12" x14ac:dyDescent="0.2">
      <c r="A1690" s="23" t="s">
        <v>1296</v>
      </c>
      <c r="B1690" s="23">
        <v>59890</v>
      </c>
      <c r="C1690" s="15" t="str" cm="1">
        <f t="array" ref="C1690">IFERROR(LOOKUP(2, 1/(coordinates!$A$2:$A$148&lt;=B1690)/(coordinates!$B$2:$B$148&gt;=B1690), coordinates!$C$2:$C$148), "-")</f>
        <v>U48</v>
      </c>
      <c r="D1690" s="15" t="str">
        <f>IFERROR(LOOKUP(2, 1/(coordinates!$A$2:$A$148&lt;=$B1690)/(coordinates!$B$2:$B$148&gt;=$B1690), coordinates!$D$2:$D$148), "-")</f>
        <v>envelope glycoprotein H</v>
      </c>
      <c r="E1690" s="15" t="str">
        <f>IFERROR(LOOKUP(2, 1/(coordinates!$A$2:$A$148&lt;=$B1690)/(coordinates!$B$2:$B$148&gt;=$B1690), coordinates!$E$2:$E$148), "-")</f>
        <v>type 1 membrane protein; possible membrane fusogen; complexed with envelope glycoprotein L; involved in cell entry; involved in cell-to-cell spread</v>
      </c>
      <c r="F1690" s="23" t="s">
        <v>474</v>
      </c>
      <c r="G1690" s="23" t="s">
        <v>170</v>
      </c>
      <c r="H1690" s="25">
        <v>90394</v>
      </c>
      <c r="I1690" s="15" t="str">
        <f t="shared" si="32"/>
        <v>complex</v>
      </c>
      <c r="J1690" s="23">
        <v>11</v>
      </c>
      <c r="K1690" s="23">
        <v>0</v>
      </c>
      <c r="L1690" s="23">
        <v>10</v>
      </c>
    </row>
    <row r="1691" spans="1:12" x14ac:dyDescent="0.2">
      <c r="A1691" s="23" t="s">
        <v>1296</v>
      </c>
      <c r="B1691" s="23">
        <v>59893</v>
      </c>
      <c r="C1691" s="15" t="str" cm="1">
        <f t="array" ref="C1691">IFERROR(LOOKUP(2, 1/(coordinates!$A$2:$A$148&lt;=B1691)/(coordinates!$B$2:$B$148&gt;=B1691), coordinates!$C$2:$C$148), "-")</f>
        <v>U48</v>
      </c>
      <c r="D1691" s="15" t="str">
        <f>IFERROR(LOOKUP(2, 1/(coordinates!$A$2:$A$148&lt;=$B1691)/(coordinates!$B$2:$B$148&gt;=$B1691), coordinates!$D$2:$D$148), "-")</f>
        <v>envelope glycoprotein H</v>
      </c>
      <c r="E1691" s="15" t="str">
        <f>IFERROR(LOOKUP(2, 1/(coordinates!$A$2:$A$148&lt;=$B1691)/(coordinates!$B$2:$B$148&gt;=$B1691), coordinates!$E$2:$E$148), "-")</f>
        <v>type 1 membrane protein; possible membrane fusogen; complexed with envelope glycoprotein L; involved in cell entry; involved in cell-to-cell spread</v>
      </c>
      <c r="F1691" s="23" t="s">
        <v>12</v>
      </c>
      <c r="G1691" s="23" t="s">
        <v>9</v>
      </c>
      <c r="H1691" s="25">
        <v>40452</v>
      </c>
      <c r="I1691" s="15" t="str">
        <f t="shared" si="32"/>
        <v>snp</v>
      </c>
      <c r="J1691" s="23">
        <v>11</v>
      </c>
      <c r="K1691" s="23">
        <v>0</v>
      </c>
      <c r="L1691" s="23">
        <v>10</v>
      </c>
    </row>
    <row r="1692" spans="1:12" x14ac:dyDescent="0.2">
      <c r="A1692" s="23" t="s">
        <v>1296</v>
      </c>
      <c r="B1692" s="23">
        <v>59896</v>
      </c>
      <c r="C1692" s="15" t="str" cm="1">
        <f t="array" ref="C1692">IFERROR(LOOKUP(2, 1/(coordinates!$A$2:$A$148&lt;=B1692)/(coordinates!$B$2:$B$148&gt;=B1692), coordinates!$C$2:$C$148), "-")</f>
        <v>U48</v>
      </c>
      <c r="D1692" s="15" t="str">
        <f>IFERROR(LOOKUP(2, 1/(coordinates!$A$2:$A$148&lt;=$B1692)/(coordinates!$B$2:$B$148&gt;=$B1692), coordinates!$D$2:$D$148), "-")</f>
        <v>envelope glycoprotein H</v>
      </c>
      <c r="E1692" s="15" t="str">
        <f>IFERROR(LOOKUP(2, 1/(coordinates!$A$2:$A$148&lt;=$B1692)/(coordinates!$B$2:$B$148&gt;=$B1692), coordinates!$E$2:$E$148), "-")</f>
        <v>type 1 membrane protein; possible membrane fusogen; complexed with envelope glycoprotein L; involved in cell entry; involved in cell-to-cell spread</v>
      </c>
      <c r="F1692" s="23" t="s">
        <v>13</v>
      </c>
      <c r="G1692" s="23" t="s">
        <v>9</v>
      </c>
      <c r="H1692" s="25">
        <v>52247</v>
      </c>
      <c r="I1692" s="15" t="str">
        <f t="shared" si="32"/>
        <v>snp</v>
      </c>
      <c r="J1692" s="23">
        <v>11</v>
      </c>
      <c r="K1692" s="23">
        <v>0</v>
      </c>
      <c r="L1692" s="23">
        <v>11</v>
      </c>
    </row>
    <row r="1693" spans="1:12" x14ac:dyDescent="0.2">
      <c r="A1693" s="23" t="s">
        <v>1296</v>
      </c>
      <c r="B1693" s="23">
        <v>59899</v>
      </c>
      <c r="C1693" s="15" t="str" cm="1">
        <f t="array" ref="C1693">IFERROR(LOOKUP(2, 1/(coordinates!$A$2:$A$148&lt;=B1693)/(coordinates!$B$2:$B$148&gt;=B1693), coordinates!$C$2:$C$148), "-")</f>
        <v>U48</v>
      </c>
      <c r="D1693" s="15" t="str">
        <f>IFERROR(LOOKUP(2, 1/(coordinates!$A$2:$A$148&lt;=$B1693)/(coordinates!$B$2:$B$148&gt;=$B1693), coordinates!$D$2:$D$148), "-")</f>
        <v>envelope glycoprotein H</v>
      </c>
      <c r="E1693" s="15" t="str">
        <f>IFERROR(LOOKUP(2, 1/(coordinates!$A$2:$A$148&lt;=$B1693)/(coordinates!$B$2:$B$148&gt;=$B1693), coordinates!$E$2:$E$148), "-")</f>
        <v>type 1 membrane protein; possible membrane fusogen; complexed with envelope glycoprotein L; involved in cell entry; involved in cell-to-cell spread</v>
      </c>
      <c r="F1693" s="23" t="s">
        <v>9</v>
      </c>
      <c r="G1693" s="23" t="s">
        <v>12</v>
      </c>
      <c r="H1693" s="25">
        <v>31088</v>
      </c>
      <c r="I1693" s="15" t="str">
        <f t="shared" si="32"/>
        <v>snp</v>
      </c>
      <c r="J1693" s="23">
        <v>11</v>
      </c>
      <c r="K1693" s="23">
        <v>2</v>
      </c>
      <c r="L1693" s="23">
        <v>9</v>
      </c>
    </row>
    <row r="1694" spans="1:12" x14ac:dyDescent="0.2">
      <c r="A1694" s="23" t="s">
        <v>1296</v>
      </c>
      <c r="B1694" s="23">
        <v>59902</v>
      </c>
      <c r="C1694" s="15" t="str" cm="1">
        <f t="array" ref="C1694">IFERROR(LOOKUP(2, 1/(coordinates!$A$2:$A$148&lt;=B1694)/(coordinates!$B$2:$B$148&gt;=B1694), coordinates!$C$2:$C$148), "-")</f>
        <v>U48</v>
      </c>
      <c r="D1694" s="15" t="str">
        <f>IFERROR(LOOKUP(2, 1/(coordinates!$A$2:$A$148&lt;=$B1694)/(coordinates!$B$2:$B$148&gt;=$B1694), coordinates!$D$2:$D$148), "-")</f>
        <v>envelope glycoprotein H</v>
      </c>
      <c r="E1694" s="15" t="str">
        <f>IFERROR(LOOKUP(2, 1/(coordinates!$A$2:$A$148&lt;=$B1694)/(coordinates!$B$2:$B$148&gt;=$B1694), coordinates!$E$2:$E$148), "-")</f>
        <v>type 1 membrane protein; possible membrane fusogen; complexed with envelope glycoprotein L; involved in cell entry; involved in cell-to-cell spread</v>
      </c>
      <c r="F1694" s="23" t="s">
        <v>12</v>
      </c>
      <c r="G1694" s="23" t="s">
        <v>13</v>
      </c>
      <c r="H1694" s="25">
        <v>50724</v>
      </c>
      <c r="I1694" s="15" t="str">
        <f t="shared" si="32"/>
        <v>snp</v>
      </c>
      <c r="J1694" s="23">
        <v>11</v>
      </c>
      <c r="K1694" s="23">
        <v>0</v>
      </c>
      <c r="L1694" s="23">
        <v>11</v>
      </c>
    </row>
    <row r="1695" spans="1:12" x14ac:dyDescent="0.2">
      <c r="A1695" s="23" t="s">
        <v>1296</v>
      </c>
      <c r="B1695" s="23">
        <v>59905</v>
      </c>
      <c r="C1695" s="15" t="str" cm="1">
        <f t="array" ref="C1695">IFERROR(LOOKUP(2, 1/(coordinates!$A$2:$A$148&lt;=B1695)/(coordinates!$B$2:$B$148&gt;=B1695), coordinates!$C$2:$C$148), "-")</f>
        <v>U48</v>
      </c>
      <c r="D1695" s="15" t="str">
        <f>IFERROR(LOOKUP(2, 1/(coordinates!$A$2:$A$148&lt;=$B1695)/(coordinates!$B$2:$B$148&gt;=$B1695), coordinates!$D$2:$D$148), "-")</f>
        <v>envelope glycoprotein H</v>
      </c>
      <c r="E1695" s="15" t="str">
        <f>IFERROR(LOOKUP(2, 1/(coordinates!$A$2:$A$148&lt;=$B1695)/(coordinates!$B$2:$B$148&gt;=$B1695), coordinates!$E$2:$E$148), "-")</f>
        <v>type 1 membrane protein; possible membrane fusogen; complexed with envelope glycoprotein L; involved in cell entry; involved in cell-to-cell spread</v>
      </c>
      <c r="F1695" s="23" t="s">
        <v>10</v>
      </c>
      <c r="G1695" s="23" t="s">
        <v>13</v>
      </c>
      <c r="H1695" s="25">
        <v>43271</v>
      </c>
      <c r="I1695" s="15" t="str">
        <f t="shared" si="32"/>
        <v>snp</v>
      </c>
      <c r="J1695" s="23">
        <v>11</v>
      </c>
      <c r="K1695" s="23">
        <v>0</v>
      </c>
      <c r="L1695" s="23">
        <v>11</v>
      </c>
    </row>
    <row r="1696" spans="1:12" x14ac:dyDescent="0.2">
      <c r="A1696" s="23" t="s">
        <v>1296</v>
      </c>
      <c r="B1696" s="23">
        <v>59909</v>
      </c>
      <c r="C1696" s="15" t="str" cm="1">
        <f t="array" ref="C1696">IFERROR(LOOKUP(2, 1/(coordinates!$A$2:$A$148&lt;=B1696)/(coordinates!$B$2:$B$148&gt;=B1696), coordinates!$C$2:$C$148), "-")</f>
        <v>U48</v>
      </c>
      <c r="D1696" s="15" t="str">
        <f>IFERROR(LOOKUP(2, 1/(coordinates!$A$2:$A$148&lt;=$B1696)/(coordinates!$B$2:$B$148&gt;=$B1696), coordinates!$D$2:$D$148), "-")</f>
        <v>envelope glycoprotein H</v>
      </c>
      <c r="E1696" s="15" t="str">
        <f>IFERROR(LOOKUP(2, 1/(coordinates!$A$2:$A$148&lt;=$B1696)/(coordinates!$B$2:$B$148&gt;=$B1696), coordinates!$E$2:$E$148), "-")</f>
        <v>type 1 membrane protein; possible membrane fusogen; complexed with envelope glycoprotein L; involved in cell entry; involved in cell-to-cell spread</v>
      </c>
      <c r="F1696" s="23" t="s">
        <v>13</v>
      </c>
      <c r="G1696" s="23" t="s">
        <v>9</v>
      </c>
      <c r="H1696" s="24" t="s">
        <v>209</v>
      </c>
      <c r="I1696" s="15" t="str">
        <f t="shared" si="32"/>
        <v>snp</v>
      </c>
      <c r="J1696" s="23">
        <v>11</v>
      </c>
      <c r="K1696" s="23">
        <v>0</v>
      </c>
      <c r="L1696" s="23">
        <v>11</v>
      </c>
    </row>
    <row r="1697" spans="1:12" x14ac:dyDescent="0.2">
      <c r="A1697" s="23" t="s">
        <v>1296</v>
      </c>
      <c r="B1697" s="23">
        <v>59911</v>
      </c>
      <c r="C1697" s="15" t="str" cm="1">
        <f t="array" ref="C1697">IFERROR(LOOKUP(2, 1/(coordinates!$A$2:$A$148&lt;=B1697)/(coordinates!$B$2:$B$148&gt;=B1697), coordinates!$C$2:$C$148), "-")</f>
        <v>U48</v>
      </c>
      <c r="D1697" s="15" t="str">
        <f>IFERROR(LOOKUP(2, 1/(coordinates!$A$2:$A$148&lt;=$B1697)/(coordinates!$B$2:$B$148&gt;=$B1697), coordinates!$D$2:$D$148), "-")</f>
        <v>envelope glycoprotein H</v>
      </c>
      <c r="E1697" s="15" t="str">
        <f>IFERROR(LOOKUP(2, 1/(coordinates!$A$2:$A$148&lt;=$B1697)/(coordinates!$B$2:$B$148&gt;=$B1697), coordinates!$E$2:$E$148), "-")</f>
        <v>type 1 membrane protein; possible membrane fusogen; complexed with envelope glycoprotein L; involved in cell entry; involved in cell-to-cell spread</v>
      </c>
      <c r="F1697" s="23" t="s">
        <v>9</v>
      </c>
      <c r="G1697" s="23" t="s">
        <v>12</v>
      </c>
      <c r="H1697" s="25">
        <v>34437</v>
      </c>
      <c r="I1697" s="15" t="str">
        <f t="shared" si="32"/>
        <v>snp</v>
      </c>
      <c r="J1697" s="23">
        <v>11</v>
      </c>
      <c r="K1697" s="23">
        <v>1</v>
      </c>
      <c r="L1697" s="23">
        <v>10</v>
      </c>
    </row>
    <row r="1698" spans="1:12" x14ac:dyDescent="0.2">
      <c r="A1698" s="23" t="s">
        <v>1296</v>
      </c>
      <c r="B1698" s="23">
        <v>59914</v>
      </c>
      <c r="C1698" s="15" t="str" cm="1">
        <f t="array" ref="C1698">IFERROR(LOOKUP(2, 1/(coordinates!$A$2:$A$148&lt;=B1698)/(coordinates!$B$2:$B$148&gt;=B1698), coordinates!$C$2:$C$148), "-")</f>
        <v>U48</v>
      </c>
      <c r="D1698" s="15" t="str">
        <f>IFERROR(LOOKUP(2, 1/(coordinates!$A$2:$A$148&lt;=$B1698)/(coordinates!$B$2:$B$148&gt;=$B1698), coordinates!$D$2:$D$148), "-")</f>
        <v>envelope glycoprotein H</v>
      </c>
      <c r="E1698" s="15" t="str">
        <f>IFERROR(LOOKUP(2, 1/(coordinates!$A$2:$A$148&lt;=$B1698)/(coordinates!$B$2:$B$148&gt;=$B1698), coordinates!$E$2:$E$148), "-")</f>
        <v>type 1 membrane protein; possible membrane fusogen; complexed with envelope glycoprotein L; involved in cell entry; involved in cell-to-cell spread</v>
      </c>
      <c r="F1698" s="23" t="s">
        <v>13</v>
      </c>
      <c r="G1698" s="23" t="s">
        <v>9</v>
      </c>
      <c r="H1698" s="25">
        <v>45545</v>
      </c>
      <c r="I1698" s="15" t="str">
        <f t="shared" si="32"/>
        <v>snp</v>
      </c>
      <c r="J1698" s="23">
        <v>11</v>
      </c>
      <c r="K1698" s="23">
        <v>0</v>
      </c>
      <c r="L1698" s="23">
        <v>11</v>
      </c>
    </row>
    <row r="1699" spans="1:12" x14ac:dyDescent="0.2">
      <c r="A1699" s="23" t="s">
        <v>1296</v>
      </c>
      <c r="B1699" s="23">
        <v>59920</v>
      </c>
      <c r="C1699" s="15" t="str" cm="1">
        <f t="array" ref="C1699">IFERROR(LOOKUP(2, 1/(coordinates!$A$2:$A$148&lt;=B1699)/(coordinates!$B$2:$B$148&gt;=B1699), coordinates!$C$2:$C$148), "-")</f>
        <v>U48</v>
      </c>
      <c r="D1699" s="15" t="str">
        <f>IFERROR(LOOKUP(2, 1/(coordinates!$A$2:$A$148&lt;=$B1699)/(coordinates!$B$2:$B$148&gt;=$B1699), coordinates!$D$2:$D$148), "-")</f>
        <v>envelope glycoprotein H</v>
      </c>
      <c r="E1699" s="15" t="str">
        <f>IFERROR(LOOKUP(2, 1/(coordinates!$A$2:$A$148&lt;=$B1699)/(coordinates!$B$2:$B$148&gt;=$B1699), coordinates!$E$2:$E$148), "-")</f>
        <v>type 1 membrane protein; possible membrane fusogen; complexed with envelope glycoprotein L; involved in cell entry; involved in cell-to-cell spread</v>
      </c>
      <c r="F1699" s="23" t="s">
        <v>128</v>
      </c>
      <c r="G1699" s="23" t="s">
        <v>126</v>
      </c>
      <c r="H1699" s="25">
        <v>61098</v>
      </c>
      <c r="I1699" s="15" t="str">
        <f t="shared" ref="I1699:I1762" si="33">IF(AND(LEN(F1699)=LEN(G1699), LEN(F1699)=1), "snp", "complex")</f>
        <v>complex</v>
      </c>
      <c r="J1699" s="23">
        <v>11</v>
      </c>
      <c r="K1699" s="23">
        <v>0</v>
      </c>
      <c r="L1699" s="23">
        <v>9</v>
      </c>
    </row>
    <row r="1700" spans="1:12" x14ac:dyDescent="0.2">
      <c r="A1700" s="23" t="s">
        <v>1296</v>
      </c>
      <c r="B1700" s="23">
        <v>59923</v>
      </c>
      <c r="C1700" s="15" t="str" cm="1">
        <f t="array" ref="C1700">IFERROR(LOOKUP(2, 1/(coordinates!$A$2:$A$148&lt;=B1700)/(coordinates!$B$2:$B$148&gt;=B1700), coordinates!$C$2:$C$148), "-")</f>
        <v>U48</v>
      </c>
      <c r="D1700" s="15" t="str">
        <f>IFERROR(LOOKUP(2, 1/(coordinates!$A$2:$A$148&lt;=$B1700)/(coordinates!$B$2:$B$148&gt;=$B1700), coordinates!$D$2:$D$148), "-")</f>
        <v>envelope glycoprotein H</v>
      </c>
      <c r="E1700" s="15" t="str">
        <f>IFERROR(LOOKUP(2, 1/(coordinates!$A$2:$A$148&lt;=$B1700)/(coordinates!$B$2:$B$148&gt;=$B1700), coordinates!$E$2:$E$148), "-")</f>
        <v>type 1 membrane protein; possible membrane fusogen; complexed with envelope glycoprotein L; involved in cell entry; involved in cell-to-cell spread</v>
      </c>
      <c r="F1700" s="23" t="s">
        <v>13</v>
      </c>
      <c r="G1700" s="23" t="s">
        <v>9</v>
      </c>
      <c r="H1700" s="25">
        <v>33445</v>
      </c>
      <c r="I1700" s="15" t="str">
        <f t="shared" si="33"/>
        <v>snp</v>
      </c>
      <c r="J1700" s="23">
        <v>12</v>
      </c>
      <c r="K1700" s="23">
        <v>2</v>
      </c>
      <c r="L1700" s="23">
        <v>9</v>
      </c>
    </row>
    <row r="1701" spans="1:12" x14ac:dyDescent="0.2">
      <c r="A1701" s="23" t="s">
        <v>1296</v>
      </c>
      <c r="B1701" s="23">
        <v>59929</v>
      </c>
      <c r="C1701" s="15" t="str" cm="1">
        <f t="array" ref="C1701">IFERROR(LOOKUP(2, 1/(coordinates!$A$2:$A$148&lt;=B1701)/(coordinates!$B$2:$B$148&gt;=B1701), coordinates!$C$2:$C$148), "-")</f>
        <v>U48</v>
      </c>
      <c r="D1701" s="15" t="str">
        <f>IFERROR(LOOKUP(2, 1/(coordinates!$A$2:$A$148&lt;=$B1701)/(coordinates!$B$2:$B$148&gt;=$B1701), coordinates!$D$2:$D$148), "-")</f>
        <v>envelope glycoprotein H</v>
      </c>
      <c r="E1701" s="15" t="str">
        <f>IFERROR(LOOKUP(2, 1/(coordinates!$A$2:$A$148&lt;=$B1701)/(coordinates!$B$2:$B$148&gt;=$B1701), coordinates!$E$2:$E$148), "-")</f>
        <v>type 1 membrane protein; possible membrane fusogen; complexed with envelope glycoprotein L; involved in cell entry; involved in cell-to-cell spread</v>
      </c>
      <c r="F1701" s="23" t="s">
        <v>13</v>
      </c>
      <c r="G1701" s="23" t="s">
        <v>10</v>
      </c>
      <c r="H1701" s="25">
        <v>28007</v>
      </c>
      <c r="I1701" s="15" t="str">
        <f t="shared" si="33"/>
        <v>snp</v>
      </c>
      <c r="J1701" s="23">
        <v>11</v>
      </c>
      <c r="K1701" s="23">
        <v>2</v>
      </c>
      <c r="L1701" s="23">
        <v>8</v>
      </c>
    </row>
    <row r="1702" spans="1:12" x14ac:dyDescent="0.2">
      <c r="A1702" s="23" t="s">
        <v>1296</v>
      </c>
      <c r="B1702" s="23">
        <v>59932</v>
      </c>
      <c r="C1702" s="15" t="str" cm="1">
        <f t="array" ref="C1702">IFERROR(LOOKUP(2, 1/(coordinates!$A$2:$A$148&lt;=B1702)/(coordinates!$B$2:$B$148&gt;=B1702), coordinates!$C$2:$C$148), "-")</f>
        <v>U48</v>
      </c>
      <c r="D1702" s="15" t="str">
        <f>IFERROR(LOOKUP(2, 1/(coordinates!$A$2:$A$148&lt;=$B1702)/(coordinates!$B$2:$B$148&gt;=$B1702), coordinates!$D$2:$D$148), "-")</f>
        <v>envelope glycoprotein H</v>
      </c>
      <c r="E1702" s="15" t="str">
        <f>IFERROR(LOOKUP(2, 1/(coordinates!$A$2:$A$148&lt;=$B1702)/(coordinates!$B$2:$B$148&gt;=$B1702), coordinates!$E$2:$E$148), "-")</f>
        <v>type 1 membrane protein; possible membrane fusogen; complexed with envelope glycoprotein L; involved in cell entry; involved in cell-to-cell spread</v>
      </c>
      <c r="F1702" s="23" t="s">
        <v>12</v>
      </c>
      <c r="G1702" s="23" t="s">
        <v>9</v>
      </c>
      <c r="H1702" s="25">
        <v>30572</v>
      </c>
      <c r="I1702" s="15" t="str">
        <f t="shared" si="33"/>
        <v>snp</v>
      </c>
      <c r="J1702" s="23">
        <v>12</v>
      </c>
      <c r="K1702" s="23">
        <v>3</v>
      </c>
      <c r="L1702" s="23">
        <v>7</v>
      </c>
    </row>
    <row r="1703" spans="1:12" x14ac:dyDescent="0.2">
      <c r="A1703" s="23" t="s">
        <v>1296</v>
      </c>
      <c r="B1703" s="23">
        <v>59935</v>
      </c>
      <c r="C1703" s="15" t="str" cm="1">
        <f t="array" ref="C1703">IFERROR(LOOKUP(2, 1/(coordinates!$A$2:$A$148&lt;=B1703)/(coordinates!$B$2:$B$148&gt;=B1703), coordinates!$C$2:$C$148), "-")</f>
        <v>U48</v>
      </c>
      <c r="D1703" s="15" t="str">
        <f>IFERROR(LOOKUP(2, 1/(coordinates!$A$2:$A$148&lt;=$B1703)/(coordinates!$B$2:$B$148&gt;=$B1703), coordinates!$D$2:$D$148), "-")</f>
        <v>envelope glycoprotein H</v>
      </c>
      <c r="E1703" s="15" t="str">
        <f>IFERROR(LOOKUP(2, 1/(coordinates!$A$2:$A$148&lt;=$B1703)/(coordinates!$B$2:$B$148&gt;=$B1703), coordinates!$E$2:$E$148), "-")</f>
        <v>type 1 membrane protein; possible membrane fusogen; complexed with envelope glycoprotein L; involved in cell entry; involved in cell-to-cell spread</v>
      </c>
      <c r="F1703" s="23" t="s">
        <v>127</v>
      </c>
      <c r="G1703" s="23" t="s">
        <v>553</v>
      </c>
      <c r="H1703" s="25">
        <v>33488</v>
      </c>
      <c r="I1703" s="15" t="str">
        <f t="shared" si="33"/>
        <v>complex</v>
      </c>
      <c r="J1703" s="23">
        <v>11</v>
      </c>
      <c r="K1703" s="23">
        <v>4</v>
      </c>
      <c r="L1703" s="23">
        <v>7</v>
      </c>
    </row>
    <row r="1704" spans="1:12" x14ac:dyDescent="0.2">
      <c r="A1704" s="23" t="s">
        <v>1296</v>
      </c>
      <c r="B1704" s="23">
        <v>59939</v>
      </c>
      <c r="C1704" s="15" t="str" cm="1">
        <f t="array" ref="C1704">IFERROR(LOOKUP(2, 1/(coordinates!$A$2:$A$148&lt;=B1704)/(coordinates!$B$2:$B$148&gt;=B1704), coordinates!$C$2:$C$148), "-")</f>
        <v>U48</v>
      </c>
      <c r="D1704" s="15" t="str">
        <f>IFERROR(LOOKUP(2, 1/(coordinates!$A$2:$A$148&lt;=$B1704)/(coordinates!$B$2:$B$148&gt;=$B1704), coordinates!$D$2:$D$148), "-")</f>
        <v>envelope glycoprotein H</v>
      </c>
      <c r="E1704" s="15" t="str">
        <f>IFERROR(LOOKUP(2, 1/(coordinates!$A$2:$A$148&lt;=$B1704)/(coordinates!$B$2:$B$148&gt;=$B1704), coordinates!$E$2:$E$148), "-")</f>
        <v>type 1 membrane protein; possible membrane fusogen; complexed with envelope glycoprotein L; involved in cell entry; involved in cell-to-cell spread</v>
      </c>
      <c r="F1704" s="23" t="s">
        <v>9</v>
      </c>
      <c r="G1704" s="23" t="s">
        <v>10</v>
      </c>
      <c r="H1704" s="24" t="s">
        <v>1410</v>
      </c>
      <c r="I1704" s="15" t="str">
        <f t="shared" si="33"/>
        <v>snp</v>
      </c>
      <c r="J1704" s="23">
        <v>11</v>
      </c>
      <c r="K1704" s="23">
        <v>0</v>
      </c>
      <c r="L1704" s="23">
        <v>10</v>
      </c>
    </row>
    <row r="1705" spans="1:12" x14ac:dyDescent="0.2">
      <c r="A1705" s="23" t="s">
        <v>1296</v>
      </c>
      <c r="B1705" s="23">
        <v>59941</v>
      </c>
      <c r="C1705" s="15" t="str" cm="1">
        <f t="array" ref="C1705">IFERROR(LOOKUP(2, 1/(coordinates!$A$2:$A$148&lt;=B1705)/(coordinates!$B$2:$B$148&gt;=B1705), coordinates!$C$2:$C$148), "-")</f>
        <v>U48</v>
      </c>
      <c r="D1705" s="15" t="str">
        <f>IFERROR(LOOKUP(2, 1/(coordinates!$A$2:$A$148&lt;=$B1705)/(coordinates!$B$2:$B$148&gt;=$B1705), coordinates!$D$2:$D$148), "-")</f>
        <v>envelope glycoprotein H</v>
      </c>
      <c r="E1705" s="15" t="str">
        <f>IFERROR(LOOKUP(2, 1/(coordinates!$A$2:$A$148&lt;=$B1705)/(coordinates!$B$2:$B$148&gt;=$B1705), coordinates!$E$2:$E$148), "-")</f>
        <v>type 1 membrane protein; possible membrane fusogen; complexed with envelope glycoprotein L; involved in cell entry; involved in cell-to-cell spread</v>
      </c>
      <c r="F1705" s="23" t="s">
        <v>9</v>
      </c>
      <c r="G1705" s="23" t="s">
        <v>13</v>
      </c>
      <c r="H1705" s="25">
        <v>41162</v>
      </c>
      <c r="I1705" s="15" t="str">
        <f t="shared" si="33"/>
        <v>snp</v>
      </c>
      <c r="J1705" s="23">
        <v>11</v>
      </c>
      <c r="K1705" s="23">
        <v>0</v>
      </c>
      <c r="L1705" s="23">
        <v>10</v>
      </c>
    </row>
    <row r="1706" spans="1:12" x14ac:dyDescent="0.2">
      <c r="A1706" s="23" t="s">
        <v>1296</v>
      </c>
      <c r="B1706" s="23">
        <v>59948</v>
      </c>
      <c r="C1706" s="15" t="str" cm="1">
        <f t="array" ref="C1706">IFERROR(LOOKUP(2, 1/(coordinates!$A$2:$A$148&lt;=B1706)/(coordinates!$B$2:$B$148&gt;=B1706), coordinates!$C$2:$C$148), "-")</f>
        <v>U48</v>
      </c>
      <c r="D1706" s="15" t="str">
        <f>IFERROR(LOOKUP(2, 1/(coordinates!$A$2:$A$148&lt;=$B1706)/(coordinates!$B$2:$B$148&gt;=$B1706), coordinates!$D$2:$D$148), "-")</f>
        <v>envelope glycoprotein H</v>
      </c>
      <c r="E1706" s="15" t="str">
        <f>IFERROR(LOOKUP(2, 1/(coordinates!$A$2:$A$148&lt;=$B1706)/(coordinates!$B$2:$B$148&gt;=$B1706), coordinates!$E$2:$E$148), "-")</f>
        <v>type 1 membrane protein; possible membrane fusogen; complexed with envelope glycoprotein L; involved in cell entry; involved in cell-to-cell spread</v>
      </c>
      <c r="F1706" s="23" t="s">
        <v>13</v>
      </c>
      <c r="G1706" s="23" t="s">
        <v>9</v>
      </c>
      <c r="H1706" s="24" t="s">
        <v>1411</v>
      </c>
      <c r="I1706" s="15" t="str">
        <f t="shared" si="33"/>
        <v>snp</v>
      </c>
      <c r="J1706" s="23">
        <v>11</v>
      </c>
      <c r="K1706" s="23">
        <v>0</v>
      </c>
      <c r="L1706" s="23">
        <v>11</v>
      </c>
    </row>
    <row r="1707" spans="1:12" x14ac:dyDescent="0.2">
      <c r="A1707" s="23" t="s">
        <v>1296</v>
      </c>
      <c r="B1707" s="23">
        <v>59951</v>
      </c>
      <c r="C1707" s="15" t="str" cm="1">
        <f t="array" ref="C1707">IFERROR(LOOKUP(2, 1/(coordinates!$A$2:$A$148&lt;=B1707)/(coordinates!$B$2:$B$148&gt;=B1707), coordinates!$C$2:$C$148), "-")</f>
        <v>U48</v>
      </c>
      <c r="D1707" s="15" t="str">
        <f>IFERROR(LOOKUP(2, 1/(coordinates!$A$2:$A$148&lt;=$B1707)/(coordinates!$B$2:$B$148&gt;=$B1707), coordinates!$D$2:$D$148), "-")</f>
        <v>envelope glycoprotein H</v>
      </c>
      <c r="E1707" s="15" t="str">
        <f>IFERROR(LOOKUP(2, 1/(coordinates!$A$2:$A$148&lt;=$B1707)/(coordinates!$B$2:$B$148&gt;=$B1707), coordinates!$E$2:$E$148), "-")</f>
        <v>type 1 membrane protein; possible membrane fusogen; complexed with envelope glycoprotein L; involved in cell entry; involved in cell-to-cell spread</v>
      </c>
      <c r="F1707" s="23" t="s">
        <v>1223</v>
      </c>
      <c r="G1707" s="23" t="s">
        <v>1412</v>
      </c>
      <c r="H1707" s="25">
        <v>161639</v>
      </c>
      <c r="I1707" s="15" t="str">
        <f t="shared" si="33"/>
        <v>complex</v>
      </c>
      <c r="J1707" s="23">
        <v>11</v>
      </c>
      <c r="K1707" s="23">
        <v>0</v>
      </c>
      <c r="L1707" s="23">
        <v>11</v>
      </c>
    </row>
    <row r="1708" spans="1:12" x14ac:dyDescent="0.2">
      <c r="A1708" s="23" t="s">
        <v>1296</v>
      </c>
      <c r="B1708" s="23">
        <v>59959</v>
      </c>
      <c r="C1708" s="15" t="str" cm="1">
        <f t="array" ref="C1708">IFERROR(LOOKUP(2, 1/(coordinates!$A$2:$A$148&lt;=B1708)/(coordinates!$B$2:$B$148&gt;=B1708), coordinates!$C$2:$C$148), "-")</f>
        <v>U48</v>
      </c>
      <c r="D1708" s="15" t="str">
        <f>IFERROR(LOOKUP(2, 1/(coordinates!$A$2:$A$148&lt;=$B1708)/(coordinates!$B$2:$B$148&gt;=$B1708), coordinates!$D$2:$D$148), "-")</f>
        <v>envelope glycoprotein H</v>
      </c>
      <c r="E1708" s="15" t="str">
        <f>IFERROR(LOOKUP(2, 1/(coordinates!$A$2:$A$148&lt;=$B1708)/(coordinates!$B$2:$B$148&gt;=$B1708), coordinates!$E$2:$E$148), "-")</f>
        <v>type 1 membrane protein; possible membrane fusogen; complexed with envelope glycoprotein L; involved in cell entry; involved in cell-to-cell spread</v>
      </c>
      <c r="F1708" s="23" t="s">
        <v>10</v>
      </c>
      <c r="G1708" s="23" t="s">
        <v>13</v>
      </c>
      <c r="H1708" s="25">
        <v>44509</v>
      </c>
      <c r="I1708" s="15" t="str">
        <f t="shared" si="33"/>
        <v>snp</v>
      </c>
      <c r="J1708" s="23">
        <v>11</v>
      </c>
      <c r="K1708" s="23">
        <v>0</v>
      </c>
      <c r="L1708" s="23">
        <v>11</v>
      </c>
    </row>
    <row r="1709" spans="1:12" x14ac:dyDescent="0.2">
      <c r="A1709" s="23" t="s">
        <v>1296</v>
      </c>
      <c r="B1709" s="23">
        <v>59965</v>
      </c>
      <c r="C1709" s="15" t="str" cm="1">
        <f t="array" ref="C1709">IFERROR(LOOKUP(2, 1/(coordinates!$A$2:$A$148&lt;=B1709)/(coordinates!$B$2:$B$148&gt;=B1709), coordinates!$C$2:$C$148), "-")</f>
        <v>U48</v>
      </c>
      <c r="D1709" s="15" t="str">
        <f>IFERROR(LOOKUP(2, 1/(coordinates!$A$2:$A$148&lt;=$B1709)/(coordinates!$B$2:$B$148&gt;=$B1709), coordinates!$D$2:$D$148), "-")</f>
        <v>envelope glycoprotein H</v>
      </c>
      <c r="E1709" s="15" t="str">
        <f>IFERROR(LOOKUP(2, 1/(coordinates!$A$2:$A$148&lt;=$B1709)/(coordinates!$B$2:$B$148&gt;=$B1709), coordinates!$E$2:$E$148), "-")</f>
        <v>type 1 membrane protein; possible membrane fusogen; complexed with envelope glycoprotein L; involved in cell entry; involved in cell-to-cell spread</v>
      </c>
      <c r="F1709" s="23" t="s">
        <v>475</v>
      </c>
      <c r="G1709" s="23" t="s">
        <v>474</v>
      </c>
      <c r="H1709" s="25">
        <v>63903</v>
      </c>
      <c r="I1709" s="15" t="str">
        <f t="shared" si="33"/>
        <v>complex</v>
      </c>
      <c r="J1709" s="23">
        <v>12</v>
      </c>
      <c r="K1709" s="23">
        <v>4</v>
      </c>
      <c r="L1709" s="23">
        <v>7</v>
      </c>
    </row>
    <row r="1710" spans="1:12" x14ac:dyDescent="0.2">
      <c r="A1710" s="23" t="s">
        <v>1296</v>
      </c>
      <c r="B1710" s="23">
        <v>59968</v>
      </c>
      <c r="C1710" s="15" t="str" cm="1">
        <f t="array" ref="C1710">IFERROR(LOOKUP(2, 1/(coordinates!$A$2:$A$148&lt;=B1710)/(coordinates!$B$2:$B$148&gt;=B1710), coordinates!$C$2:$C$148), "-")</f>
        <v>U48</v>
      </c>
      <c r="D1710" s="15" t="str">
        <f>IFERROR(LOOKUP(2, 1/(coordinates!$A$2:$A$148&lt;=$B1710)/(coordinates!$B$2:$B$148&gt;=$B1710), coordinates!$D$2:$D$148), "-")</f>
        <v>envelope glycoprotein H</v>
      </c>
      <c r="E1710" s="15" t="str">
        <f>IFERROR(LOOKUP(2, 1/(coordinates!$A$2:$A$148&lt;=$B1710)/(coordinates!$B$2:$B$148&gt;=$B1710), coordinates!$E$2:$E$148), "-")</f>
        <v>type 1 membrane protein; possible membrane fusogen; complexed with envelope glycoprotein L; involved in cell entry; involved in cell-to-cell spread</v>
      </c>
      <c r="F1710" s="23" t="s">
        <v>9</v>
      </c>
      <c r="G1710" s="23" t="s">
        <v>10</v>
      </c>
      <c r="H1710" s="25">
        <v>38558</v>
      </c>
      <c r="I1710" s="15" t="str">
        <f t="shared" si="33"/>
        <v>snp</v>
      </c>
      <c r="J1710" s="23">
        <v>12</v>
      </c>
      <c r="K1710" s="23">
        <v>1</v>
      </c>
      <c r="L1710" s="23">
        <v>10</v>
      </c>
    </row>
    <row r="1711" spans="1:12" x14ac:dyDescent="0.2">
      <c r="A1711" s="23" t="s">
        <v>1296</v>
      </c>
      <c r="B1711" s="23">
        <v>59971</v>
      </c>
      <c r="C1711" s="15" t="str" cm="1">
        <f t="array" ref="C1711">IFERROR(LOOKUP(2, 1/(coordinates!$A$2:$A$148&lt;=B1711)/(coordinates!$B$2:$B$148&gt;=B1711), coordinates!$C$2:$C$148), "-")</f>
        <v>U48</v>
      </c>
      <c r="D1711" s="15" t="str">
        <f>IFERROR(LOOKUP(2, 1/(coordinates!$A$2:$A$148&lt;=$B1711)/(coordinates!$B$2:$B$148&gt;=$B1711), coordinates!$D$2:$D$148), "-")</f>
        <v>envelope glycoprotein H</v>
      </c>
      <c r="E1711" s="15" t="str">
        <f>IFERROR(LOOKUP(2, 1/(coordinates!$A$2:$A$148&lt;=$B1711)/(coordinates!$B$2:$B$148&gt;=$B1711), coordinates!$E$2:$E$148), "-")</f>
        <v>type 1 membrane protein; possible membrane fusogen; complexed with envelope glycoprotein L; involved in cell entry; involved in cell-to-cell spread</v>
      </c>
      <c r="F1711" s="23" t="s">
        <v>10</v>
      </c>
      <c r="G1711" s="23" t="s">
        <v>12</v>
      </c>
      <c r="H1711" s="25">
        <v>16246</v>
      </c>
      <c r="I1711" s="15" t="str">
        <f t="shared" si="33"/>
        <v>snp</v>
      </c>
      <c r="J1711" s="23">
        <v>11</v>
      </c>
      <c r="K1711" s="23">
        <v>3</v>
      </c>
      <c r="L1711" s="23">
        <v>7</v>
      </c>
    </row>
    <row r="1712" spans="1:12" x14ac:dyDescent="0.2">
      <c r="A1712" s="23" t="s">
        <v>1296</v>
      </c>
      <c r="B1712" s="23">
        <v>59977</v>
      </c>
      <c r="C1712" s="15" t="str" cm="1">
        <f t="array" ref="C1712">IFERROR(LOOKUP(2, 1/(coordinates!$A$2:$A$148&lt;=B1712)/(coordinates!$B$2:$B$148&gt;=B1712), coordinates!$C$2:$C$148), "-")</f>
        <v>U48</v>
      </c>
      <c r="D1712" s="15" t="str">
        <f>IFERROR(LOOKUP(2, 1/(coordinates!$A$2:$A$148&lt;=$B1712)/(coordinates!$B$2:$B$148&gt;=$B1712), coordinates!$D$2:$D$148), "-")</f>
        <v>envelope glycoprotein H</v>
      </c>
      <c r="E1712" s="15" t="str">
        <f>IFERROR(LOOKUP(2, 1/(coordinates!$A$2:$A$148&lt;=$B1712)/(coordinates!$B$2:$B$148&gt;=$B1712), coordinates!$E$2:$E$148), "-")</f>
        <v>type 1 membrane protein; possible membrane fusogen; complexed with envelope glycoprotein L; involved in cell entry; involved in cell-to-cell spread</v>
      </c>
      <c r="F1712" s="23" t="s">
        <v>9</v>
      </c>
      <c r="G1712" s="23" t="s">
        <v>12</v>
      </c>
      <c r="H1712" s="25">
        <v>29277</v>
      </c>
      <c r="I1712" s="15" t="str">
        <f t="shared" si="33"/>
        <v>snp</v>
      </c>
      <c r="J1712" s="23">
        <v>11</v>
      </c>
      <c r="K1712" s="23">
        <v>2</v>
      </c>
      <c r="L1712" s="23">
        <v>9</v>
      </c>
    </row>
    <row r="1713" spans="1:12" x14ac:dyDescent="0.2">
      <c r="A1713" s="23" t="s">
        <v>1296</v>
      </c>
      <c r="B1713" s="23">
        <v>59979</v>
      </c>
      <c r="C1713" s="15" t="str" cm="1">
        <f t="array" ref="C1713">IFERROR(LOOKUP(2, 1/(coordinates!$A$2:$A$148&lt;=B1713)/(coordinates!$B$2:$B$148&gt;=B1713), coordinates!$C$2:$C$148), "-")</f>
        <v>U48</v>
      </c>
      <c r="D1713" s="15" t="str">
        <f>IFERROR(LOOKUP(2, 1/(coordinates!$A$2:$A$148&lt;=$B1713)/(coordinates!$B$2:$B$148&gt;=$B1713), coordinates!$D$2:$D$148), "-")</f>
        <v>envelope glycoprotein H</v>
      </c>
      <c r="E1713" s="15" t="str">
        <f>IFERROR(LOOKUP(2, 1/(coordinates!$A$2:$A$148&lt;=$B1713)/(coordinates!$B$2:$B$148&gt;=$B1713), coordinates!$E$2:$E$148), "-")</f>
        <v>type 1 membrane protein; possible membrane fusogen; complexed with envelope glycoprotein L; involved in cell entry; involved in cell-to-cell spread</v>
      </c>
      <c r="F1713" s="23" t="s">
        <v>711</v>
      </c>
      <c r="G1713" s="23" t="s">
        <v>267</v>
      </c>
      <c r="H1713" s="25">
        <v>103533</v>
      </c>
      <c r="I1713" s="15" t="str">
        <f t="shared" si="33"/>
        <v>complex</v>
      </c>
      <c r="J1713" s="23">
        <v>11</v>
      </c>
      <c r="K1713" s="23">
        <v>0</v>
      </c>
      <c r="L1713" s="23">
        <v>10</v>
      </c>
    </row>
    <row r="1714" spans="1:12" x14ac:dyDescent="0.2">
      <c r="A1714" s="23" t="s">
        <v>1296</v>
      </c>
      <c r="B1714" s="23">
        <v>59987</v>
      </c>
      <c r="C1714" s="15" t="str" cm="1">
        <f t="array" ref="C1714">IFERROR(LOOKUP(2, 1/(coordinates!$A$2:$A$148&lt;=B1714)/(coordinates!$B$2:$B$148&gt;=B1714), coordinates!$C$2:$C$148), "-")</f>
        <v>U48</v>
      </c>
      <c r="D1714" s="15" t="str">
        <f>IFERROR(LOOKUP(2, 1/(coordinates!$A$2:$A$148&lt;=$B1714)/(coordinates!$B$2:$B$148&gt;=$B1714), coordinates!$D$2:$D$148), "-")</f>
        <v>envelope glycoprotein H</v>
      </c>
      <c r="E1714" s="15" t="str">
        <f>IFERROR(LOOKUP(2, 1/(coordinates!$A$2:$A$148&lt;=$B1714)/(coordinates!$B$2:$B$148&gt;=$B1714), coordinates!$E$2:$E$148), "-")</f>
        <v>type 1 membrane protein; possible membrane fusogen; complexed with envelope glycoprotein L; involved in cell entry; involved in cell-to-cell spread</v>
      </c>
      <c r="F1714" s="23" t="s">
        <v>12</v>
      </c>
      <c r="G1714" s="23" t="s">
        <v>9</v>
      </c>
      <c r="H1714" s="25">
        <v>26864</v>
      </c>
      <c r="I1714" s="15" t="str">
        <f t="shared" si="33"/>
        <v>snp</v>
      </c>
      <c r="J1714" s="23">
        <v>11</v>
      </c>
      <c r="K1714" s="23">
        <v>0</v>
      </c>
      <c r="L1714" s="23">
        <v>10</v>
      </c>
    </row>
    <row r="1715" spans="1:12" x14ac:dyDescent="0.2">
      <c r="A1715" s="23" t="s">
        <v>1296</v>
      </c>
      <c r="B1715" s="23">
        <v>59996</v>
      </c>
      <c r="C1715" s="15" t="str" cm="1">
        <f t="array" ref="C1715">IFERROR(LOOKUP(2, 1/(coordinates!$A$2:$A$148&lt;=B1715)/(coordinates!$B$2:$B$148&gt;=B1715), coordinates!$C$2:$C$148), "-")</f>
        <v>U48</v>
      </c>
      <c r="D1715" s="15" t="str">
        <f>IFERROR(LOOKUP(2, 1/(coordinates!$A$2:$A$148&lt;=$B1715)/(coordinates!$B$2:$B$148&gt;=$B1715), coordinates!$D$2:$D$148), "-")</f>
        <v>envelope glycoprotein H</v>
      </c>
      <c r="E1715" s="15" t="str">
        <f>IFERROR(LOOKUP(2, 1/(coordinates!$A$2:$A$148&lt;=$B1715)/(coordinates!$B$2:$B$148&gt;=$B1715), coordinates!$E$2:$E$148), "-")</f>
        <v>type 1 membrane protein; possible membrane fusogen; complexed with envelope glycoprotein L; involved in cell entry; involved in cell-to-cell spread</v>
      </c>
      <c r="F1715" s="23" t="s">
        <v>9</v>
      </c>
      <c r="G1715" s="23" t="s">
        <v>12</v>
      </c>
      <c r="H1715" s="25">
        <v>19949</v>
      </c>
      <c r="I1715" s="15" t="str">
        <f t="shared" si="33"/>
        <v>snp</v>
      </c>
      <c r="J1715" s="23">
        <v>11</v>
      </c>
      <c r="K1715" s="23">
        <v>1</v>
      </c>
      <c r="L1715" s="23">
        <v>10</v>
      </c>
    </row>
    <row r="1716" spans="1:12" x14ac:dyDescent="0.2">
      <c r="A1716" s="23" t="s">
        <v>1296</v>
      </c>
      <c r="B1716" s="23">
        <v>60007</v>
      </c>
      <c r="C1716" s="15" t="str" cm="1">
        <f t="array" ref="C1716">IFERROR(LOOKUP(2, 1/(coordinates!$A$2:$A$148&lt;=B1716)/(coordinates!$B$2:$B$148&gt;=B1716), coordinates!$C$2:$C$148), "-")</f>
        <v>U48</v>
      </c>
      <c r="D1716" s="15" t="str">
        <f>IFERROR(LOOKUP(2, 1/(coordinates!$A$2:$A$148&lt;=$B1716)/(coordinates!$B$2:$B$148&gt;=$B1716), coordinates!$D$2:$D$148), "-")</f>
        <v>envelope glycoprotein H</v>
      </c>
      <c r="E1716" s="15" t="str">
        <f>IFERROR(LOOKUP(2, 1/(coordinates!$A$2:$A$148&lt;=$B1716)/(coordinates!$B$2:$B$148&gt;=$B1716), coordinates!$E$2:$E$148), "-")</f>
        <v>type 1 membrane protein; possible membrane fusogen; complexed with envelope glycoprotein L; involved in cell entry; involved in cell-to-cell spread</v>
      </c>
      <c r="F1716" s="23" t="s">
        <v>9</v>
      </c>
      <c r="G1716" s="23" t="s">
        <v>10</v>
      </c>
      <c r="H1716" s="24" t="s">
        <v>1413</v>
      </c>
      <c r="I1716" s="15" t="str">
        <f t="shared" si="33"/>
        <v>snp</v>
      </c>
      <c r="J1716" s="23">
        <v>11</v>
      </c>
      <c r="K1716" s="23">
        <v>0</v>
      </c>
      <c r="L1716" s="23">
        <v>11</v>
      </c>
    </row>
    <row r="1717" spans="1:12" x14ac:dyDescent="0.2">
      <c r="A1717" s="23" t="s">
        <v>1296</v>
      </c>
      <c r="B1717" s="23">
        <v>60011</v>
      </c>
      <c r="C1717" s="15" t="str" cm="1">
        <f t="array" ref="C1717">IFERROR(LOOKUP(2, 1/(coordinates!$A$2:$A$148&lt;=B1717)/(coordinates!$B$2:$B$148&gt;=B1717), coordinates!$C$2:$C$148), "-")</f>
        <v>U48</v>
      </c>
      <c r="D1717" s="15" t="str">
        <f>IFERROR(LOOKUP(2, 1/(coordinates!$A$2:$A$148&lt;=$B1717)/(coordinates!$B$2:$B$148&gt;=$B1717), coordinates!$D$2:$D$148), "-")</f>
        <v>envelope glycoprotein H</v>
      </c>
      <c r="E1717" s="15" t="str">
        <f>IFERROR(LOOKUP(2, 1/(coordinates!$A$2:$A$148&lt;=$B1717)/(coordinates!$B$2:$B$148&gt;=$B1717), coordinates!$E$2:$E$148), "-")</f>
        <v>type 1 membrane protein; possible membrane fusogen; complexed with envelope glycoprotein L; involved in cell entry; involved in cell-to-cell spread</v>
      </c>
      <c r="F1717" s="23" t="s">
        <v>10</v>
      </c>
      <c r="G1717" s="23" t="s">
        <v>13</v>
      </c>
      <c r="H1717" s="25">
        <v>44199</v>
      </c>
      <c r="I1717" s="15" t="str">
        <f t="shared" si="33"/>
        <v>snp</v>
      </c>
      <c r="J1717" s="23">
        <v>11</v>
      </c>
      <c r="K1717" s="23">
        <v>0</v>
      </c>
      <c r="L1717" s="23">
        <v>11</v>
      </c>
    </row>
    <row r="1718" spans="1:12" x14ac:dyDescent="0.2">
      <c r="A1718" s="23" t="s">
        <v>1296</v>
      </c>
      <c r="B1718" s="23">
        <v>60013</v>
      </c>
      <c r="C1718" s="15" t="str" cm="1">
        <f t="array" ref="C1718">IFERROR(LOOKUP(2, 1/(coordinates!$A$2:$A$148&lt;=B1718)/(coordinates!$B$2:$B$148&gt;=B1718), coordinates!$C$2:$C$148), "-")</f>
        <v>U48</v>
      </c>
      <c r="D1718" s="15" t="str">
        <f>IFERROR(LOOKUP(2, 1/(coordinates!$A$2:$A$148&lt;=$B1718)/(coordinates!$B$2:$B$148&gt;=$B1718), coordinates!$D$2:$D$148), "-")</f>
        <v>envelope glycoprotein H</v>
      </c>
      <c r="E1718" s="15" t="str">
        <f>IFERROR(LOOKUP(2, 1/(coordinates!$A$2:$A$148&lt;=$B1718)/(coordinates!$B$2:$B$148&gt;=$B1718), coordinates!$E$2:$E$148), "-")</f>
        <v>type 1 membrane protein; possible membrane fusogen; complexed with envelope glycoprotein L; involved in cell entry; involved in cell-to-cell spread</v>
      </c>
      <c r="F1718" s="23" t="s">
        <v>475</v>
      </c>
      <c r="G1718" s="23" t="s">
        <v>55</v>
      </c>
      <c r="H1718" s="25">
        <v>79425</v>
      </c>
      <c r="I1718" s="15" t="str">
        <f t="shared" si="33"/>
        <v>complex</v>
      </c>
      <c r="J1718" s="23">
        <v>11</v>
      </c>
      <c r="K1718" s="23">
        <v>0</v>
      </c>
      <c r="L1718" s="23">
        <v>11</v>
      </c>
    </row>
    <row r="1719" spans="1:12" x14ac:dyDescent="0.2">
      <c r="A1719" s="23" t="s">
        <v>1296</v>
      </c>
      <c r="B1719" s="23">
        <v>60019</v>
      </c>
      <c r="C1719" s="15" t="str" cm="1">
        <f t="array" ref="C1719">IFERROR(LOOKUP(2, 1/(coordinates!$A$2:$A$148&lt;=B1719)/(coordinates!$B$2:$B$148&gt;=B1719), coordinates!$C$2:$C$148), "-")</f>
        <v>U48</v>
      </c>
      <c r="D1719" s="15" t="str">
        <f>IFERROR(LOOKUP(2, 1/(coordinates!$A$2:$A$148&lt;=$B1719)/(coordinates!$B$2:$B$148&gt;=$B1719), coordinates!$D$2:$D$148), "-")</f>
        <v>envelope glycoprotein H</v>
      </c>
      <c r="E1719" s="15" t="str">
        <f>IFERROR(LOOKUP(2, 1/(coordinates!$A$2:$A$148&lt;=$B1719)/(coordinates!$B$2:$B$148&gt;=$B1719), coordinates!$E$2:$E$148), "-")</f>
        <v>type 1 membrane protein; possible membrane fusogen; complexed with envelope glycoprotein L; involved in cell entry; involved in cell-to-cell spread</v>
      </c>
      <c r="F1719" s="23" t="s">
        <v>9</v>
      </c>
      <c r="G1719" s="23" t="s">
        <v>12</v>
      </c>
      <c r="H1719" s="25">
        <v>38599</v>
      </c>
      <c r="I1719" s="15" t="str">
        <f t="shared" si="33"/>
        <v>snp</v>
      </c>
      <c r="J1719" s="23">
        <v>11</v>
      </c>
      <c r="K1719" s="23">
        <v>0</v>
      </c>
      <c r="L1719" s="23">
        <v>10</v>
      </c>
    </row>
    <row r="1720" spans="1:12" x14ac:dyDescent="0.2">
      <c r="A1720" s="23" t="s">
        <v>1296</v>
      </c>
      <c r="B1720" s="23">
        <v>60032</v>
      </c>
      <c r="C1720" s="15" t="str" cm="1">
        <f t="array" ref="C1720">IFERROR(LOOKUP(2, 1/(coordinates!$A$2:$A$148&lt;=B1720)/(coordinates!$B$2:$B$148&gt;=B1720), coordinates!$C$2:$C$148), "-")</f>
        <v>U48</v>
      </c>
      <c r="D1720" s="15" t="str">
        <f>IFERROR(LOOKUP(2, 1/(coordinates!$A$2:$A$148&lt;=$B1720)/(coordinates!$B$2:$B$148&gt;=$B1720), coordinates!$D$2:$D$148), "-")</f>
        <v>envelope glycoprotein H</v>
      </c>
      <c r="E1720" s="15" t="str">
        <f>IFERROR(LOOKUP(2, 1/(coordinates!$A$2:$A$148&lt;=$B1720)/(coordinates!$B$2:$B$148&gt;=$B1720), coordinates!$E$2:$E$148), "-")</f>
        <v>type 1 membrane protein; possible membrane fusogen; complexed with envelope glycoprotein L; involved in cell entry; involved in cell-to-cell spread</v>
      </c>
      <c r="F1720" s="23" t="s">
        <v>9</v>
      </c>
      <c r="G1720" s="23" t="s">
        <v>10</v>
      </c>
      <c r="H1720" s="25">
        <v>46882</v>
      </c>
      <c r="I1720" s="15" t="str">
        <f t="shared" si="33"/>
        <v>snp</v>
      </c>
      <c r="J1720" s="23">
        <v>11</v>
      </c>
      <c r="K1720" s="23">
        <v>0</v>
      </c>
      <c r="L1720" s="23">
        <v>11</v>
      </c>
    </row>
    <row r="1721" spans="1:12" x14ac:dyDescent="0.2">
      <c r="A1721" s="23" t="s">
        <v>1296</v>
      </c>
      <c r="B1721" s="23">
        <v>60034</v>
      </c>
      <c r="C1721" s="15" t="str" cm="1">
        <f t="array" ref="C1721">IFERROR(LOOKUP(2, 1/(coordinates!$A$2:$A$148&lt;=B1721)/(coordinates!$B$2:$B$148&gt;=B1721), coordinates!$C$2:$C$148), "-")</f>
        <v>U48</v>
      </c>
      <c r="D1721" s="15" t="str">
        <f>IFERROR(LOOKUP(2, 1/(coordinates!$A$2:$A$148&lt;=$B1721)/(coordinates!$B$2:$B$148&gt;=$B1721), coordinates!$D$2:$D$148), "-")</f>
        <v>envelope glycoprotein H</v>
      </c>
      <c r="E1721" s="15" t="str">
        <f>IFERROR(LOOKUP(2, 1/(coordinates!$A$2:$A$148&lt;=$B1721)/(coordinates!$B$2:$B$148&gt;=$B1721), coordinates!$E$2:$E$148), "-")</f>
        <v>type 1 membrane protein; possible membrane fusogen; complexed with envelope glycoprotein L; involved in cell entry; involved in cell-to-cell spread</v>
      </c>
      <c r="F1721" s="23" t="s">
        <v>9</v>
      </c>
      <c r="G1721" s="23" t="s">
        <v>10</v>
      </c>
      <c r="H1721" s="25">
        <v>40338</v>
      </c>
      <c r="I1721" s="15" t="str">
        <f t="shared" si="33"/>
        <v>snp</v>
      </c>
      <c r="J1721" s="23">
        <v>11</v>
      </c>
      <c r="K1721" s="23">
        <v>1</v>
      </c>
      <c r="L1721" s="23">
        <v>10</v>
      </c>
    </row>
    <row r="1722" spans="1:12" x14ac:dyDescent="0.2">
      <c r="A1722" s="23" t="s">
        <v>1296</v>
      </c>
      <c r="B1722" s="23">
        <v>60037</v>
      </c>
      <c r="C1722" s="15" t="str" cm="1">
        <f t="array" ref="C1722">IFERROR(LOOKUP(2, 1/(coordinates!$A$2:$A$148&lt;=B1722)/(coordinates!$B$2:$B$148&gt;=B1722), coordinates!$C$2:$C$148), "-")</f>
        <v>U48</v>
      </c>
      <c r="D1722" s="15" t="str">
        <f>IFERROR(LOOKUP(2, 1/(coordinates!$A$2:$A$148&lt;=$B1722)/(coordinates!$B$2:$B$148&gt;=$B1722), coordinates!$D$2:$D$148), "-")</f>
        <v>envelope glycoprotein H</v>
      </c>
      <c r="E1722" s="15" t="str">
        <f>IFERROR(LOOKUP(2, 1/(coordinates!$A$2:$A$148&lt;=$B1722)/(coordinates!$B$2:$B$148&gt;=$B1722), coordinates!$E$2:$E$148), "-")</f>
        <v>type 1 membrane protein; possible membrane fusogen; complexed with envelope glycoprotein L; involved in cell entry; involved in cell-to-cell spread</v>
      </c>
      <c r="F1722" s="23" t="s">
        <v>12</v>
      </c>
      <c r="G1722" s="23" t="s">
        <v>10</v>
      </c>
      <c r="H1722" s="25">
        <v>29854</v>
      </c>
      <c r="I1722" s="15" t="str">
        <f t="shared" si="33"/>
        <v>snp</v>
      </c>
      <c r="J1722" s="23">
        <v>11</v>
      </c>
      <c r="K1722" s="23">
        <v>0</v>
      </c>
      <c r="L1722" s="23">
        <v>8</v>
      </c>
    </row>
    <row r="1723" spans="1:12" x14ac:dyDescent="0.2">
      <c r="A1723" s="23" t="s">
        <v>1296</v>
      </c>
      <c r="B1723" s="23">
        <v>60040</v>
      </c>
      <c r="C1723" s="15" t="str" cm="1">
        <f t="array" ref="C1723">IFERROR(LOOKUP(2, 1/(coordinates!$A$2:$A$148&lt;=B1723)/(coordinates!$B$2:$B$148&gt;=B1723), coordinates!$C$2:$C$148), "-")</f>
        <v>U48</v>
      </c>
      <c r="D1723" s="15" t="str">
        <f>IFERROR(LOOKUP(2, 1/(coordinates!$A$2:$A$148&lt;=$B1723)/(coordinates!$B$2:$B$148&gt;=$B1723), coordinates!$D$2:$D$148), "-")</f>
        <v>envelope glycoprotein H</v>
      </c>
      <c r="E1723" s="15" t="str">
        <f>IFERROR(LOOKUP(2, 1/(coordinates!$A$2:$A$148&lt;=$B1723)/(coordinates!$B$2:$B$148&gt;=$B1723), coordinates!$E$2:$E$148), "-")</f>
        <v>type 1 membrane protein; possible membrane fusogen; complexed with envelope glycoprotein L; involved in cell entry; involved in cell-to-cell spread</v>
      </c>
      <c r="F1723" s="23" t="s">
        <v>127</v>
      </c>
      <c r="G1723" s="23" t="s">
        <v>170</v>
      </c>
      <c r="H1723" s="25">
        <v>76134</v>
      </c>
      <c r="I1723" s="15" t="str">
        <f t="shared" si="33"/>
        <v>complex</v>
      </c>
      <c r="J1723" s="23">
        <v>11</v>
      </c>
      <c r="K1723" s="23">
        <v>1</v>
      </c>
      <c r="L1723" s="23">
        <v>8</v>
      </c>
    </row>
    <row r="1724" spans="1:12" x14ac:dyDescent="0.2">
      <c r="A1724" s="23" t="s">
        <v>1296</v>
      </c>
      <c r="B1724" s="23">
        <v>60043</v>
      </c>
      <c r="C1724" s="15" t="str" cm="1">
        <f t="array" ref="C1724">IFERROR(LOOKUP(2, 1/(coordinates!$A$2:$A$148&lt;=B1724)/(coordinates!$B$2:$B$148&gt;=B1724), coordinates!$C$2:$C$148), "-")</f>
        <v>U48</v>
      </c>
      <c r="D1724" s="15" t="str">
        <f>IFERROR(LOOKUP(2, 1/(coordinates!$A$2:$A$148&lt;=$B1724)/(coordinates!$B$2:$B$148&gt;=$B1724), coordinates!$D$2:$D$148), "-")</f>
        <v>envelope glycoprotein H</v>
      </c>
      <c r="E1724" s="15" t="str">
        <f>IFERROR(LOOKUP(2, 1/(coordinates!$A$2:$A$148&lt;=$B1724)/(coordinates!$B$2:$B$148&gt;=$B1724), coordinates!$E$2:$E$148), "-")</f>
        <v>type 1 membrane protein; possible membrane fusogen; complexed with envelope glycoprotein L; involved in cell entry; involved in cell-to-cell spread</v>
      </c>
      <c r="F1724" s="23" t="s">
        <v>12</v>
      </c>
      <c r="G1724" s="23" t="s">
        <v>9</v>
      </c>
      <c r="H1724" s="25">
        <v>50545</v>
      </c>
      <c r="I1724" s="15" t="str">
        <f t="shared" si="33"/>
        <v>snp</v>
      </c>
      <c r="J1724" s="23">
        <v>11</v>
      </c>
      <c r="K1724" s="23">
        <v>0</v>
      </c>
      <c r="L1724" s="23">
        <v>11</v>
      </c>
    </row>
    <row r="1725" spans="1:12" x14ac:dyDescent="0.2">
      <c r="A1725" s="23" t="s">
        <v>1296</v>
      </c>
      <c r="B1725" s="23">
        <v>60049</v>
      </c>
      <c r="C1725" s="15" t="str" cm="1">
        <f t="array" ref="C1725">IFERROR(LOOKUP(2, 1/(coordinates!$A$2:$A$148&lt;=B1725)/(coordinates!$B$2:$B$148&gt;=B1725), coordinates!$C$2:$C$148), "-")</f>
        <v>U48</v>
      </c>
      <c r="D1725" s="15" t="str">
        <f>IFERROR(LOOKUP(2, 1/(coordinates!$A$2:$A$148&lt;=$B1725)/(coordinates!$B$2:$B$148&gt;=$B1725), coordinates!$D$2:$D$148), "-")</f>
        <v>envelope glycoprotein H</v>
      </c>
      <c r="E1725" s="15" t="str">
        <f>IFERROR(LOOKUP(2, 1/(coordinates!$A$2:$A$148&lt;=$B1725)/(coordinates!$B$2:$B$148&gt;=$B1725), coordinates!$E$2:$E$148), "-")</f>
        <v>type 1 membrane protein; possible membrane fusogen; complexed with envelope glycoprotein L; involved in cell entry; involved in cell-to-cell spread</v>
      </c>
      <c r="F1725" s="23" t="s">
        <v>10</v>
      </c>
      <c r="G1725" s="23" t="s">
        <v>13</v>
      </c>
      <c r="H1725" s="25">
        <v>45206</v>
      </c>
      <c r="I1725" s="15" t="str">
        <f t="shared" si="33"/>
        <v>snp</v>
      </c>
      <c r="J1725" s="23">
        <v>11</v>
      </c>
      <c r="K1725" s="23">
        <v>0</v>
      </c>
      <c r="L1725" s="23">
        <v>11</v>
      </c>
    </row>
    <row r="1726" spans="1:12" x14ac:dyDescent="0.2">
      <c r="A1726" s="23" t="s">
        <v>1296</v>
      </c>
      <c r="B1726" s="23">
        <v>60052</v>
      </c>
      <c r="C1726" s="15" t="str" cm="1">
        <f t="array" ref="C1726">IFERROR(LOOKUP(2, 1/(coordinates!$A$2:$A$148&lt;=B1726)/(coordinates!$B$2:$B$148&gt;=B1726), coordinates!$C$2:$C$148), "-")</f>
        <v>U48</v>
      </c>
      <c r="D1726" s="15" t="str">
        <f>IFERROR(LOOKUP(2, 1/(coordinates!$A$2:$A$148&lt;=$B1726)/(coordinates!$B$2:$B$148&gt;=$B1726), coordinates!$D$2:$D$148), "-")</f>
        <v>envelope glycoprotein H</v>
      </c>
      <c r="E1726" s="15" t="str">
        <f>IFERROR(LOOKUP(2, 1/(coordinates!$A$2:$A$148&lt;=$B1726)/(coordinates!$B$2:$B$148&gt;=$B1726), coordinates!$E$2:$E$148), "-")</f>
        <v>type 1 membrane protein; possible membrane fusogen; complexed with envelope glycoprotein L; involved in cell entry; involved in cell-to-cell spread</v>
      </c>
      <c r="F1726" s="23" t="s">
        <v>13</v>
      </c>
      <c r="G1726" s="23" t="s">
        <v>10</v>
      </c>
      <c r="H1726" s="25">
        <v>36582</v>
      </c>
      <c r="I1726" s="15" t="str">
        <f t="shared" si="33"/>
        <v>snp</v>
      </c>
      <c r="J1726" s="23">
        <v>11</v>
      </c>
      <c r="K1726" s="23">
        <v>0</v>
      </c>
      <c r="L1726" s="23">
        <v>11</v>
      </c>
    </row>
    <row r="1727" spans="1:12" x14ac:dyDescent="0.2">
      <c r="A1727" s="23" t="s">
        <v>1296</v>
      </c>
      <c r="B1727" s="23">
        <v>60055</v>
      </c>
      <c r="C1727" s="15" t="str" cm="1">
        <f t="array" ref="C1727">IFERROR(LOOKUP(2, 1/(coordinates!$A$2:$A$148&lt;=B1727)/(coordinates!$B$2:$B$148&gt;=B1727), coordinates!$C$2:$C$148), "-")</f>
        <v>U48</v>
      </c>
      <c r="D1727" s="15" t="str">
        <f>IFERROR(LOOKUP(2, 1/(coordinates!$A$2:$A$148&lt;=$B1727)/(coordinates!$B$2:$B$148&gt;=$B1727), coordinates!$D$2:$D$148), "-")</f>
        <v>envelope glycoprotein H</v>
      </c>
      <c r="E1727" s="15" t="str">
        <f>IFERROR(LOOKUP(2, 1/(coordinates!$A$2:$A$148&lt;=$B1727)/(coordinates!$B$2:$B$148&gt;=$B1727), coordinates!$E$2:$E$148), "-")</f>
        <v>type 1 membrane protein; possible membrane fusogen; complexed with envelope glycoprotein L; involved in cell entry; involved in cell-to-cell spread</v>
      </c>
      <c r="F1727" s="23" t="s">
        <v>12</v>
      </c>
      <c r="G1727" s="23" t="s">
        <v>9</v>
      </c>
      <c r="H1727" s="25">
        <v>45275</v>
      </c>
      <c r="I1727" s="15" t="str">
        <f t="shared" si="33"/>
        <v>snp</v>
      </c>
      <c r="J1727" s="23">
        <v>11</v>
      </c>
      <c r="K1727" s="23">
        <v>0</v>
      </c>
      <c r="L1727" s="23">
        <v>11</v>
      </c>
    </row>
    <row r="1728" spans="1:12" x14ac:dyDescent="0.2">
      <c r="A1728" s="23" t="s">
        <v>1296</v>
      </c>
      <c r="B1728" s="23">
        <v>60059</v>
      </c>
      <c r="C1728" s="15" t="str" cm="1">
        <f t="array" ref="C1728">IFERROR(LOOKUP(2, 1/(coordinates!$A$2:$A$148&lt;=B1728)/(coordinates!$B$2:$B$148&gt;=B1728), coordinates!$C$2:$C$148), "-")</f>
        <v>U48</v>
      </c>
      <c r="D1728" s="15" t="str">
        <f>IFERROR(LOOKUP(2, 1/(coordinates!$A$2:$A$148&lt;=$B1728)/(coordinates!$B$2:$B$148&gt;=$B1728), coordinates!$D$2:$D$148), "-")</f>
        <v>envelope glycoprotein H</v>
      </c>
      <c r="E1728" s="15" t="str">
        <f>IFERROR(LOOKUP(2, 1/(coordinates!$A$2:$A$148&lt;=$B1728)/(coordinates!$B$2:$B$148&gt;=$B1728), coordinates!$E$2:$E$148), "-")</f>
        <v>type 1 membrane protein; possible membrane fusogen; complexed with envelope glycoprotein L; involved in cell entry; involved in cell-to-cell spread</v>
      </c>
      <c r="F1728" s="23" t="s">
        <v>9</v>
      </c>
      <c r="G1728" s="23" t="s">
        <v>12</v>
      </c>
      <c r="H1728" s="25">
        <v>44065</v>
      </c>
      <c r="I1728" s="15" t="str">
        <f t="shared" si="33"/>
        <v>snp</v>
      </c>
      <c r="J1728" s="23">
        <v>11</v>
      </c>
      <c r="K1728" s="23">
        <v>0</v>
      </c>
      <c r="L1728" s="23">
        <v>11</v>
      </c>
    </row>
    <row r="1729" spans="1:12" x14ac:dyDescent="0.2">
      <c r="A1729" s="23" t="s">
        <v>1296</v>
      </c>
      <c r="B1729" s="23">
        <v>60061</v>
      </c>
      <c r="C1729" s="15" t="str" cm="1">
        <f t="array" ref="C1729">IFERROR(LOOKUP(2, 1/(coordinates!$A$2:$A$148&lt;=B1729)/(coordinates!$B$2:$B$148&gt;=B1729), coordinates!$C$2:$C$148), "-")</f>
        <v>U48</v>
      </c>
      <c r="D1729" s="15" t="str">
        <f>IFERROR(LOOKUP(2, 1/(coordinates!$A$2:$A$148&lt;=$B1729)/(coordinates!$B$2:$B$148&gt;=$B1729), coordinates!$D$2:$D$148), "-")</f>
        <v>envelope glycoprotein H</v>
      </c>
      <c r="E1729" s="15" t="str">
        <f>IFERROR(LOOKUP(2, 1/(coordinates!$A$2:$A$148&lt;=$B1729)/(coordinates!$B$2:$B$148&gt;=$B1729), coordinates!$E$2:$E$148), "-")</f>
        <v>type 1 membrane protein; possible membrane fusogen; complexed with envelope glycoprotein L; involved in cell entry; involved in cell-to-cell spread</v>
      </c>
      <c r="F1729" s="23" t="s">
        <v>10</v>
      </c>
      <c r="G1729" s="23" t="s">
        <v>9</v>
      </c>
      <c r="H1729" s="25">
        <v>37343</v>
      </c>
      <c r="I1729" s="15" t="str">
        <f t="shared" si="33"/>
        <v>snp</v>
      </c>
      <c r="J1729" s="23">
        <v>11</v>
      </c>
      <c r="K1729" s="23">
        <v>0</v>
      </c>
      <c r="L1729" s="23">
        <v>10</v>
      </c>
    </row>
    <row r="1730" spans="1:12" x14ac:dyDescent="0.2">
      <c r="A1730" s="23" t="s">
        <v>1296</v>
      </c>
      <c r="B1730" s="23">
        <v>60067</v>
      </c>
      <c r="C1730" s="15" t="str" cm="1">
        <f t="array" ref="C1730">IFERROR(LOOKUP(2, 1/(coordinates!$A$2:$A$148&lt;=B1730)/(coordinates!$B$2:$B$148&gt;=B1730), coordinates!$C$2:$C$148), "-")</f>
        <v>U48</v>
      </c>
      <c r="D1730" s="15" t="str">
        <f>IFERROR(LOOKUP(2, 1/(coordinates!$A$2:$A$148&lt;=$B1730)/(coordinates!$B$2:$B$148&gt;=$B1730), coordinates!$D$2:$D$148), "-")</f>
        <v>envelope glycoprotein H</v>
      </c>
      <c r="E1730" s="15" t="str">
        <f>IFERROR(LOOKUP(2, 1/(coordinates!$A$2:$A$148&lt;=$B1730)/(coordinates!$B$2:$B$148&gt;=$B1730), coordinates!$E$2:$E$148), "-")</f>
        <v>type 1 membrane protein; possible membrane fusogen; complexed with envelope glycoprotein L; involved in cell entry; involved in cell-to-cell spread</v>
      </c>
      <c r="F1730" s="23" t="s">
        <v>10</v>
      </c>
      <c r="G1730" s="23" t="s">
        <v>13</v>
      </c>
      <c r="H1730" s="25">
        <v>44583</v>
      </c>
      <c r="I1730" s="15" t="str">
        <f t="shared" si="33"/>
        <v>snp</v>
      </c>
      <c r="J1730" s="23">
        <v>11</v>
      </c>
      <c r="K1730" s="23">
        <v>0</v>
      </c>
      <c r="L1730" s="23">
        <v>11</v>
      </c>
    </row>
    <row r="1731" spans="1:12" x14ac:dyDescent="0.2">
      <c r="A1731" s="23" t="s">
        <v>1296</v>
      </c>
      <c r="B1731" s="23">
        <v>60071</v>
      </c>
      <c r="C1731" s="15" t="str" cm="1">
        <f t="array" ref="C1731">IFERROR(LOOKUP(2, 1/(coordinates!$A$2:$A$148&lt;=B1731)/(coordinates!$B$2:$B$148&gt;=B1731), coordinates!$C$2:$C$148), "-")</f>
        <v>U48</v>
      </c>
      <c r="D1731" s="15" t="str">
        <f>IFERROR(LOOKUP(2, 1/(coordinates!$A$2:$A$148&lt;=$B1731)/(coordinates!$B$2:$B$148&gt;=$B1731), coordinates!$D$2:$D$148), "-")</f>
        <v>envelope glycoprotein H</v>
      </c>
      <c r="E1731" s="15" t="str">
        <f>IFERROR(LOOKUP(2, 1/(coordinates!$A$2:$A$148&lt;=$B1731)/(coordinates!$B$2:$B$148&gt;=$B1731), coordinates!$E$2:$E$148), "-")</f>
        <v>type 1 membrane protein; possible membrane fusogen; complexed with envelope glycoprotein L; involved in cell entry; involved in cell-to-cell spread</v>
      </c>
      <c r="F1731" s="23" t="s">
        <v>13</v>
      </c>
      <c r="G1731" s="23" t="s">
        <v>9</v>
      </c>
      <c r="H1731" s="25">
        <v>29315</v>
      </c>
      <c r="I1731" s="15" t="str">
        <f t="shared" si="33"/>
        <v>snp</v>
      </c>
      <c r="J1731" s="23">
        <v>12</v>
      </c>
      <c r="K1731" s="23">
        <v>2</v>
      </c>
      <c r="L1731" s="23">
        <v>9</v>
      </c>
    </row>
    <row r="1732" spans="1:12" x14ac:dyDescent="0.2">
      <c r="A1732" s="23" t="s">
        <v>1296</v>
      </c>
      <c r="B1732" s="23">
        <v>60073</v>
      </c>
      <c r="C1732" s="15" t="str" cm="1">
        <f t="array" ref="C1732">IFERROR(LOOKUP(2, 1/(coordinates!$A$2:$A$148&lt;=B1732)/(coordinates!$B$2:$B$148&gt;=B1732), coordinates!$C$2:$C$148), "-")</f>
        <v>U48</v>
      </c>
      <c r="D1732" s="15" t="str">
        <f>IFERROR(LOOKUP(2, 1/(coordinates!$A$2:$A$148&lt;=$B1732)/(coordinates!$B$2:$B$148&gt;=$B1732), coordinates!$D$2:$D$148), "-")</f>
        <v>envelope glycoprotein H</v>
      </c>
      <c r="E1732" s="15" t="str">
        <f>IFERROR(LOOKUP(2, 1/(coordinates!$A$2:$A$148&lt;=$B1732)/(coordinates!$B$2:$B$148&gt;=$B1732), coordinates!$E$2:$E$148), "-")</f>
        <v>type 1 membrane protein; possible membrane fusogen; complexed with envelope glycoprotein L; involved in cell entry; involved in cell-to-cell spread</v>
      </c>
      <c r="F1732" s="23" t="s">
        <v>12</v>
      </c>
      <c r="G1732" s="23" t="s">
        <v>9</v>
      </c>
      <c r="H1732" s="25">
        <v>25149</v>
      </c>
      <c r="I1732" s="15" t="str">
        <f t="shared" si="33"/>
        <v>snp</v>
      </c>
      <c r="J1732" s="23">
        <v>11</v>
      </c>
      <c r="K1732" s="23">
        <v>3</v>
      </c>
      <c r="L1732" s="23">
        <v>8</v>
      </c>
    </row>
    <row r="1733" spans="1:12" x14ac:dyDescent="0.2">
      <c r="A1733" s="23" t="s">
        <v>1296</v>
      </c>
      <c r="B1733" s="23">
        <v>60075</v>
      </c>
      <c r="C1733" s="15" t="str" cm="1">
        <f t="array" ref="C1733">IFERROR(LOOKUP(2, 1/(coordinates!$A$2:$A$148&lt;=B1733)/(coordinates!$B$2:$B$148&gt;=B1733), coordinates!$C$2:$C$148), "-")</f>
        <v>U48</v>
      </c>
      <c r="D1733" s="15" t="str">
        <f>IFERROR(LOOKUP(2, 1/(coordinates!$A$2:$A$148&lt;=$B1733)/(coordinates!$B$2:$B$148&gt;=$B1733), coordinates!$D$2:$D$148), "-")</f>
        <v>envelope glycoprotein H</v>
      </c>
      <c r="E1733" s="15" t="str">
        <f>IFERROR(LOOKUP(2, 1/(coordinates!$A$2:$A$148&lt;=$B1733)/(coordinates!$B$2:$B$148&gt;=$B1733), coordinates!$E$2:$E$148), "-")</f>
        <v>type 1 membrane protein; possible membrane fusogen; complexed with envelope glycoprotein L; involved in cell entry; involved in cell-to-cell spread</v>
      </c>
      <c r="F1733" s="23" t="s">
        <v>9</v>
      </c>
      <c r="G1733" s="23" t="s">
        <v>12</v>
      </c>
      <c r="H1733" s="25">
        <v>27135</v>
      </c>
      <c r="I1733" s="15" t="str">
        <f t="shared" si="33"/>
        <v>snp</v>
      </c>
      <c r="J1733" s="23">
        <v>11</v>
      </c>
      <c r="K1733" s="23">
        <v>2</v>
      </c>
      <c r="L1733" s="23">
        <v>8</v>
      </c>
    </row>
    <row r="1734" spans="1:12" x14ac:dyDescent="0.2">
      <c r="A1734" s="23" t="s">
        <v>1296</v>
      </c>
      <c r="B1734" s="23">
        <v>60079</v>
      </c>
      <c r="C1734" s="15" t="str" cm="1">
        <f t="array" ref="C1734">IFERROR(LOOKUP(2, 1/(coordinates!$A$2:$A$148&lt;=B1734)/(coordinates!$B$2:$B$148&gt;=B1734), coordinates!$C$2:$C$148), "-")</f>
        <v>U48</v>
      </c>
      <c r="D1734" s="15" t="str">
        <f>IFERROR(LOOKUP(2, 1/(coordinates!$A$2:$A$148&lt;=$B1734)/(coordinates!$B$2:$B$148&gt;=$B1734), coordinates!$D$2:$D$148), "-")</f>
        <v>envelope glycoprotein H</v>
      </c>
      <c r="E1734" s="15" t="str">
        <f>IFERROR(LOOKUP(2, 1/(coordinates!$A$2:$A$148&lt;=$B1734)/(coordinates!$B$2:$B$148&gt;=$B1734), coordinates!$E$2:$E$148), "-")</f>
        <v>type 1 membrane protein; possible membrane fusogen; complexed with envelope glycoprotein L; involved in cell entry; involved in cell-to-cell spread</v>
      </c>
      <c r="F1734" s="23" t="s">
        <v>13</v>
      </c>
      <c r="G1734" s="23" t="s">
        <v>10</v>
      </c>
      <c r="H1734" s="24" t="s">
        <v>1414</v>
      </c>
      <c r="I1734" s="15" t="str">
        <f t="shared" si="33"/>
        <v>snp</v>
      </c>
      <c r="J1734" s="23">
        <v>13</v>
      </c>
      <c r="K1734" s="23">
        <v>4</v>
      </c>
      <c r="L1734" s="23">
        <v>7</v>
      </c>
    </row>
    <row r="1735" spans="1:12" x14ac:dyDescent="0.2">
      <c r="A1735" s="23" t="s">
        <v>1296</v>
      </c>
      <c r="B1735" s="23">
        <v>60084</v>
      </c>
      <c r="C1735" s="15" t="str" cm="1">
        <f t="array" ref="C1735">IFERROR(LOOKUP(2, 1/(coordinates!$A$2:$A$148&lt;=B1735)/(coordinates!$B$2:$B$148&gt;=B1735), coordinates!$C$2:$C$148), "-")</f>
        <v>U48</v>
      </c>
      <c r="D1735" s="15" t="str">
        <f>IFERROR(LOOKUP(2, 1/(coordinates!$A$2:$A$148&lt;=$B1735)/(coordinates!$B$2:$B$148&gt;=$B1735), coordinates!$D$2:$D$148), "-")</f>
        <v>envelope glycoprotein H</v>
      </c>
      <c r="E1735" s="15" t="str">
        <f>IFERROR(LOOKUP(2, 1/(coordinates!$A$2:$A$148&lt;=$B1735)/(coordinates!$B$2:$B$148&gt;=$B1735), coordinates!$E$2:$E$148), "-")</f>
        <v>type 1 membrane protein; possible membrane fusogen; complexed with envelope glycoprotein L; involved in cell entry; involved in cell-to-cell spread</v>
      </c>
      <c r="F1735" s="23" t="s">
        <v>12</v>
      </c>
      <c r="G1735" s="23" t="s">
        <v>10</v>
      </c>
      <c r="H1735" s="25">
        <v>35004</v>
      </c>
      <c r="I1735" s="15" t="str">
        <f t="shared" si="33"/>
        <v>snp</v>
      </c>
      <c r="J1735" s="23">
        <v>11</v>
      </c>
      <c r="K1735" s="23">
        <v>0</v>
      </c>
      <c r="L1735" s="23">
        <v>11</v>
      </c>
    </row>
    <row r="1736" spans="1:12" x14ac:dyDescent="0.2">
      <c r="A1736" s="23" t="s">
        <v>1296</v>
      </c>
      <c r="B1736" s="23">
        <v>60096</v>
      </c>
      <c r="C1736" s="15" t="str" cm="1">
        <f t="array" ref="C1736">IFERROR(LOOKUP(2, 1/(coordinates!$A$2:$A$148&lt;=B1736)/(coordinates!$B$2:$B$148&gt;=B1736), coordinates!$C$2:$C$148), "-")</f>
        <v>U48</v>
      </c>
      <c r="D1736" s="15" t="str">
        <f>IFERROR(LOOKUP(2, 1/(coordinates!$A$2:$A$148&lt;=$B1736)/(coordinates!$B$2:$B$148&gt;=$B1736), coordinates!$D$2:$D$148), "-")</f>
        <v>envelope glycoprotein H</v>
      </c>
      <c r="E1736" s="15" t="str">
        <f>IFERROR(LOOKUP(2, 1/(coordinates!$A$2:$A$148&lt;=$B1736)/(coordinates!$B$2:$B$148&gt;=$B1736), coordinates!$E$2:$E$148), "-")</f>
        <v>type 1 membrane protein; possible membrane fusogen; complexed with envelope glycoprotein L; involved in cell entry; involved in cell-to-cell spread</v>
      </c>
      <c r="F1736" s="23" t="s">
        <v>9</v>
      </c>
      <c r="G1736" s="23" t="s">
        <v>13</v>
      </c>
      <c r="H1736" s="25">
        <v>11904</v>
      </c>
      <c r="I1736" s="15" t="str">
        <f t="shared" si="33"/>
        <v>snp</v>
      </c>
      <c r="J1736" s="23">
        <v>11</v>
      </c>
      <c r="K1736" s="23">
        <v>2</v>
      </c>
      <c r="L1736" s="23">
        <v>8</v>
      </c>
    </row>
    <row r="1737" spans="1:12" x14ac:dyDescent="0.2">
      <c r="A1737" s="23" t="s">
        <v>1296</v>
      </c>
      <c r="B1737" s="23">
        <v>60104</v>
      </c>
      <c r="C1737" s="15" t="str" cm="1">
        <f t="array" ref="C1737">IFERROR(LOOKUP(2, 1/(coordinates!$A$2:$A$148&lt;=B1737)/(coordinates!$B$2:$B$148&gt;=B1737), coordinates!$C$2:$C$148), "-")</f>
        <v>U48</v>
      </c>
      <c r="D1737" s="15" t="str">
        <f>IFERROR(LOOKUP(2, 1/(coordinates!$A$2:$A$148&lt;=$B1737)/(coordinates!$B$2:$B$148&gt;=$B1737), coordinates!$D$2:$D$148), "-")</f>
        <v>envelope glycoprotein H</v>
      </c>
      <c r="E1737" s="15" t="str">
        <f>IFERROR(LOOKUP(2, 1/(coordinates!$A$2:$A$148&lt;=$B1737)/(coordinates!$B$2:$B$148&gt;=$B1737), coordinates!$E$2:$E$148), "-")</f>
        <v>type 1 membrane protein; possible membrane fusogen; complexed with envelope glycoprotein L; involved in cell entry; involved in cell-to-cell spread</v>
      </c>
      <c r="F1737" s="23" t="s">
        <v>9</v>
      </c>
      <c r="G1737" s="23" t="s">
        <v>12</v>
      </c>
      <c r="H1737" s="25">
        <v>30242</v>
      </c>
      <c r="I1737" s="15" t="str">
        <f t="shared" si="33"/>
        <v>snp</v>
      </c>
      <c r="J1737" s="23">
        <v>11</v>
      </c>
      <c r="K1737" s="23">
        <v>0</v>
      </c>
      <c r="L1737" s="23">
        <v>10</v>
      </c>
    </row>
    <row r="1738" spans="1:12" x14ac:dyDescent="0.2">
      <c r="A1738" s="23" t="s">
        <v>1296</v>
      </c>
      <c r="B1738" s="23">
        <v>60110</v>
      </c>
      <c r="C1738" s="15" t="str" cm="1">
        <f t="array" ref="C1738">IFERROR(LOOKUP(2, 1/(coordinates!$A$2:$A$148&lt;=B1738)/(coordinates!$B$2:$B$148&gt;=B1738), coordinates!$C$2:$C$148), "-")</f>
        <v>U48</v>
      </c>
      <c r="D1738" s="15" t="str">
        <f>IFERROR(LOOKUP(2, 1/(coordinates!$A$2:$A$148&lt;=$B1738)/(coordinates!$B$2:$B$148&gt;=$B1738), coordinates!$D$2:$D$148), "-")</f>
        <v>envelope glycoprotein H</v>
      </c>
      <c r="E1738" s="15" t="str">
        <f>IFERROR(LOOKUP(2, 1/(coordinates!$A$2:$A$148&lt;=$B1738)/(coordinates!$B$2:$B$148&gt;=$B1738), coordinates!$E$2:$E$148), "-")</f>
        <v>type 1 membrane protein; possible membrane fusogen; complexed with envelope glycoprotein L; involved in cell entry; involved in cell-to-cell spread</v>
      </c>
      <c r="F1738" s="23" t="s">
        <v>58</v>
      </c>
      <c r="G1738" s="23" t="s">
        <v>475</v>
      </c>
      <c r="H1738" s="25">
        <v>97077</v>
      </c>
      <c r="I1738" s="15" t="str">
        <f t="shared" si="33"/>
        <v>complex</v>
      </c>
      <c r="J1738" s="23">
        <v>11</v>
      </c>
      <c r="K1738" s="23">
        <v>0</v>
      </c>
      <c r="L1738" s="23">
        <v>11</v>
      </c>
    </row>
    <row r="1739" spans="1:12" x14ac:dyDescent="0.2">
      <c r="A1739" s="23" t="s">
        <v>1296</v>
      </c>
      <c r="B1739" s="23">
        <v>60113</v>
      </c>
      <c r="C1739" s="15" t="str" cm="1">
        <f t="array" ref="C1739">IFERROR(LOOKUP(2, 1/(coordinates!$A$2:$A$148&lt;=B1739)/(coordinates!$B$2:$B$148&gt;=B1739), coordinates!$C$2:$C$148), "-")</f>
        <v>U48</v>
      </c>
      <c r="D1739" s="15" t="str">
        <f>IFERROR(LOOKUP(2, 1/(coordinates!$A$2:$A$148&lt;=$B1739)/(coordinates!$B$2:$B$148&gt;=$B1739), coordinates!$D$2:$D$148), "-")</f>
        <v>envelope glycoprotein H</v>
      </c>
      <c r="E1739" s="15" t="str">
        <f>IFERROR(LOOKUP(2, 1/(coordinates!$A$2:$A$148&lt;=$B1739)/(coordinates!$B$2:$B$148&gt;=$B1739), coordinates!$E$2:$E$148), "-")</f>
        <v>type 1 membrane protein; possible membrane fusogen; complexed with envelope glycoprotein L; involved in cell entry; involved in cell-to-cell spread</v>
      </c>
      <c r="F1739" s="23" t="s">
        <v>12</v>
      </c>
      <c r="G1739" s="23" t="s">
        <v>9</v>
      </c>
      <c r="H1739" s="25">
        <v>44734</v>
      </c>
      <c r="I1739" s="15" t="str">
        <f t="shared" si="33"/>
        <v>snp</v>
      </c>
      <c r="J1739" s="23">
        <v>11</v>
      </c>
      <c r="K1739" s="23">
        <v>0</v>
      </c>
      <c r="L1739" s="23">
        <v>11</v>
      </c>
    </row>
    <row r="1740" spans="1:12" x14ac:dyDescent="0.2">
      <c r="A1740" s="23" t="s">
        <v>1296</v>
      </c>
      <c r="B1740" s="23">
        <v>60125</v>
      </c>
      <c r="C1740" s="15" t="str" cm="1">
        <f t="array" ref="C1740">IFERROR(LOOKUP(2, 1/(coordinates!$A$2:$A$148&lt;=B1740)/(coordinates!$B$2:$B$148&gt;=B1740), coordinates!$C$2:$C$148), "-")</f>
        <v>U48</v>
      </c>
      <c r="D1740" s="15" t="str">
        <f>IFERROR(LOOKUP(2, 1/(coordinates!$A$2:$A$148&lt;=$B1740)/(coordinates!$B$2:$B$148&gt;=$B1740), coordinates!$D$2:$D$148), "-")</f>
        <v>envelope glycoprotein H</v>
      </c>
      <c r="E1740" s="15" t="str">
        <f>IFERROR(LOOKUP(2, 1/(coordinates!$A$2:$A$148&lt;=$B1740)/(coordinates!$B$2:$B$148&gt;=$B1740), coordinates!$E$2:$E$148), "-")</f>
        <v>type 1 membrane protein; possible membrane fusogen; complexed with envelope glycoprotein L; involved in cell entry; involved in cell-to-cell spread</v>
      </c>
      <c r="F1740" s="23" t="s">
        <v>12</v>
      </c>
      <c r="G1740" s="23" t="s">
        <v>9</v>
      </c>
      <c r="H1740" s="25">
        <v>30081</v>
      </c>
      <c r="I1740" s="15" t="str">
        <f t="shared" si="33"/>
        <v>snp</v>
      </c>
      <c r="J1740" s="23">
        <v>11</v>
      </c>
      <c r="K1740" s="23">
        <v>1</v>
      </c>
      <c r="L1740" s="23">
        <v>9</v>
      </c>
    </row>
    <row r="1741" spans="1:12" x14ac:dyDescent="0.2">
      <c r="A1741" s="23" t="s">
        <v>1296</v>
      </c>
      <c r="B1741" s="23">
        <v>60127</v>
      </c>
      <c r="C1741" s="15" t="str" cm="1">
        <f t="array" ref="C1741">IFERROR(LOOKUP(2, 1/(coordinates!$A$2:$A$148&lt;=B1741)/(coordinates!$B$2:$B$148&gt;=B1741), coordinates!$C$2:$C$148), "-")</f>
        <v>U48</v>
      </c>
      <c r="D1741" s="15" t="str">
        <f>IFERROR(LOOKUP(2, 1/(coordinates!$A$2:$A$148&lt;=$B1741)/(coordinates!$B$2:$B$148&gt;=$B1741), coordinates!$D$2:$D$148), "-")</f>
        <v>envelope glycoprotein H</v>
      </c>
      <c r="E1741" s="15" t="str">
        <f>IFERROR(LOOKUP(2, 1/(coordinates!$A$2:$A$148&lt;=$B1741)/(coordinates!$B$2:$B$148&gt;=$B1741), coordinates!$E$2:$E$148), "-")</f>
        <v>type 1 membrane protein; possible membrane fusogen; complexed with envelope glycoprotein L; involved in cell entry; involved in cell-to-cell spread</v>
      </c>
      <c r="F1741" s="23" t="s">
        <v>170</v>
      </c>
      <c r="G1741" s="23" t="s">
        <v>474</v>
      </c>
      <c r="H1741" s="25">
        <v>46205</v>
      </c>
      <c r="I1741" s="15" t="str">
        <f t="shared" si="33"/>
        <v>complex</v>
      </c>
      <c r="J1741" s="23">
        <v>11</v>
      </c>
      <c r="K1741" s="23">
        <v>1</v>
      </c>
      <c r="L1741" s="23">
        <v>9</v>
      </c>
    </row>
    <row r="1742" spans="1:12" x14ac:dyDescent="0.2">
      <c r="A1742" s="23" t="s">
        <v>1296</v>
      </c>
      <c r="B1742" s="23">
        <v>60133</v>
      </c>
      <c r="C1742" s="15" t="str" cm="1">
        <f t="array" ref="C1742">IFERROR(LOOKUP(2, 1/(coordinates!$A$2:$A$148&lt;=B1742)/(coordinates!$B$2:$B$148&gt;=B1742), coordinates!$C$2:$C$148), "-")</f>
        <v>U48</v>
      </c>
      <c r="D1742" s="15" t="str">
        <f>IFERROR(LOOKUP(2, 1/(coordinates!$A$2:$A$148&lt;=$B1742)/(coordinates!$B$2:$B$148&gt;=$B1742), coordinates!$D$2:$D$148), "-")</f>
        <v>envelope glycoprotein H</v>
      </c>
      <c r="E1742" s="15" t="str">
        <f>IFERROR(LOOKUP(2, 1/(coordinates!$A$2:$A$148&lt;=$B1742)/(coordinates!$B$2:$B$148&gt;=$B1742), coordinates!$E$2:$E$148), "-")</f>
        <v>type 1 membrane protein; possible membrane fusogen; complexed with envelope glycoprotein L; involved in cell entry; involved in cell-to-cell spread</v>
      </c>
      <c r="F1742" s="23" t="s">
        <v>9</v>
      </c>
      <c r="G1742" s="23" t="s">
        <v>10</v>
      </c>
      <c r="H1742" s="25">
        <v>29691</v>
      </c>
      <c r="I1742" s="15" t="str">
        <f t="shared" si="33"/>
        <v>snp</v>
      </c>
      <c r="J1742" s="23">
        <v>11</v>
      </c>
      <c r="K1742" s="23">
        <v>1</v>
      </c>
      <c r="L1742" s="23">
        <v>9</v>
      </c>
    </row>
    <row r="1743" spans="1:12" x14ac:dyDescent="0.2">
      <c r="A1743" s="23" t="s">
        <v>1296</v>
      </c>
      <c r="B1743" s="23">
        <v>60135</v>
      </c>
      <c r="C1743" s="15" t="str" cm="1">
        <f t="array" ref="C1743">IFERROR(LOOKUP(2, 1/(coordinates!$A$2:$A$148&lt;=B1743)/(coordinates!$B$2:$B$148&gt;=B1743), coordinates!$C$2:$C$148), "-")</f>
        <v>U48</v>
      </c>
      <c r="D1743" s="15" t="str">
        <f>IFERROR(LOOKUP(2, 1/(coordinates!$A$2:$A$148&lt;=$B1743)/(coordinates!$B$2:$B$148&gt;=$B1743), coordinates!$D$2:$D$148), "-")</f>
        <v>envelope glycoprotein H</v>
      </c>
      <c r="E1743" s="15" t="str">
        <f>IFERROR(LOOKUP(2, 1/(coordinates!$A$2:$A$148&lt;=$B1743)/(coordinates!$B$2:$B$148&gt;=$B1743), coordinates!$E$2:$E$148), "-")</f>
        <v>type 1 membrane protein; possible membrane fusogen; complexed with envelope glycoprotein L; involved in cell entry; involved in cell-to-cell spread</v>
      </c>
      <c r="F1743" s="23" t="s">
        <v>475</v>
      </c>
      <c r="G1743" s="23" t="s">
        <v>17</v>
      </c>
      <c r="H1743" s="24" t="s">
        <v>1415</v>
      </c>
      <c r="I1743" s="15" t="str">
        <f t="shared" si="33"/>
        <v>complex</v>
      </c>
      <c r="J1743" s="23">
        <v>11</v>
      </c>
      <c r="K1743" s="23">
        <v>0</v>
      </c>
      <c r="L1743" s="23">
        <v>10</v>
      </c>
    </row>
    <row r="1744" spans="1:12" x14ac:dyDescent="0.2">
      <c r="A1744" s="23" t="s">
        <v>1296</v>
      </c>
      <c r="B1744" s="23">
        <v>60140</v>
      </c>
      <c r="C1744" s="15" t="str" cm="1">
        <f t="array" ref="C1744">IFERROR(LOOKUP(2, 1/(coordinates!$A$2:$A$148&lt;=B1744)/(coordinates!$B$2:$B$148&gt;=B1744), coordinates!$C$2:$C$148), "-")</f>
        <v>U48</v>
      </c>
      <c r="D1744" s="15" t="str">
        <f>IFERROR(LOOKUP(2, 1/(coordinates!$A$2:$A$148&lt;=$B1744)/(coordinates!$B$2:$B$148&gt;=$B1744), coordinates!$D$2:$D$148), "-")</f>
        <v>envelope glycoprotein H</v>
      </c>
      <c r="E1744" s="15" t="str">
        <f>IFERROR(LOOKUP(2, 1/(coordinates!$A$2:$A$148&lt;=$B1744)/(coordinates!$B$2:$B$148&gt;=$B1744), coordinates!$E$2:$E$148), "-")</f>
        <v>type 1 membrane protein; possible membrane fusogen; complexed with envelope glycoprotein L; involved in cell entry; involved in cell-to-cell spread</v>
      </c>
      <c r="F1744" s="23" t="s">
        <v>9</v>
      </c>
      <c r="G1744" s="23" t="s">
        <v>13</v>
      </c>
      <c r="H1744" s="25">
        <v>42077</v>
      </c>
      <c r="I1744" s="15" t="str">
        <f t="shared" si="33"/>
        <v>snp</v>
      </c>
      <c r="J1744" s="23">
        <v>11</v>
      </c>
      <c r="K1744" s="23">
        <v>0</v>
      </c>
      <c r="L1744" s="23">
        <v>11</v>
      </c>
    </row>
    <row r="1745" spans="1:12" x14ac:dyDescent="0.2">
      <c r="A1745" s="23" t="s">
        <v>1296</v>
      </c>
      <c r="B1745" s="23">
        <v>60145</v>
      </c>
      <c r="C1745" s="15" t="str" cm="1">
        <f t="array" ref="C1745">IFERROR(LOOKUP(2, 1/(coordinates!$A$2:$A$148&lt;=B1745)/(coordinates!$B$2:$B$148&gt;=B1745), coordinates!$C$2:$C$148), "-")</f>
        <v>U48</v>
      </c>
      <c r="D1745" s="15" t="str">
        <f>IFERROR(LOOKUP(2, 1/(coordinates!$A$2:$A$148&lt;=$B1745)/(coordinates!$B$2:$B$148&gt;=$B1745), coordinates!$D$2:$D$148), "-")</f>
        <v>envelope glycoprotein H</v>
      </c>
      <c r="E1745" s="15" t="str">
        <f>IFERROR(LOOKUP(2, 1/(coordinates!$A$2:$A$148&lt;=$B1745)/(coordinates!$B$2:$B$148&gt;=$B1745), coordinates!$E$2:$E$148), "-")</f>
        <v>type 1 membrane protein; possible membrane fusogen; complexed with envelope glycoprotein L; involved in cell entry; involved in cell-to-cell spread</v>
      </c>
      <c r="F1745" s="23" t="s">
        <v>9</v>
      </c>
      <c r="G1745" s="23" t="s">
        <v>10</v>
      </c>
      <c r="H1745" s="25">
        <v>16306</v>
      </c>
      <c r="I1745" s="15" t="str">
        <f t="shared" si="33"/>
        <v>snp</v>
      </c>
      <c r="J1745" s="23">
        <v>11</v>
      </c>
      <c r="K1745" s="23">
        <v>0</v>
      </c>
      <c r="L1745" s="23">
        <v>9</v>
      </c>
    </row>
    <row r="1746" spans="1:12" x14ac:dyDescent="0.2">
      <c r="A1746" s="23" t="s">
        <v>1296</v>
      </c>
      <c r="B1746" s="23">
        <v>60154</v>
      </c>
      <c r="C1746" s="15" t="str" cm="1">
        <f t="array" ref="C1746">IFERROR(LOOKUP(2, 1/(coordinates!$A$2:$A$148&lt;=B1746)/(coordinates!$B$2:$B$148&gt;=B1746), coordinates!$C$2:$C$148), "-")</f>
        <v>U48</v>
      </c>
      <c r="D1746" s="15" t="str">
        <f>IFERROR(LOOKUP(2, 1/(coordinates!$A$2:$A$148&lt;=$B1746)/(coordinates!$B$2:$B$148&gt;=$B1746), coordinates!$D$2:$D$148), "-")</f>
        <v>envelope glycoprotein H</v>
      </c>
      <c r="E1746" s="15" t="str">
        <f>IFERROR(LOOKUP(2, 1/(coordinates!$A$2:$A$148&lt;=$B1746)/(coordinates!$B$2:$B$148&gt;=$B1746), coordinates!$E$2:$E$148), "-")</f>
        <v>type 1 membrane protein; possible membrane fusogen; complexed with envelope glycoprotein L; involved in cell entry; involved in cell-to-cell spread</v>
      </c>
      <c r="F1746" s="23" t="s">
        <v>9</v>
      </c>
      <c r="G1746" s="23" t="s">
        <v>12</v>
      </c>
      <c r="H1746" s="25">
        <v>35502</v>
      </c>
      <c r="I1746" s="15" t="str">
        <f t="shared" si="33"/>
        <v>snp</v>
      </c>
      <c r="J1746" s="23">
        <v>12</v>
      </c>
      <c r="K1746" s="23">
        <v>1</v>
      </c>
      <c r="L1746" s="23">
        <v>10</v>
      </c>
    </row>
    <row r="1747" spans="1:12" x14ac:dyDescent="0.2">
      <c r="A1747" s="23" t="s">
        <v>1296</v>
      </c>
      <c r="B1747" s="23">
        <v>60158</v>
      </c>
      <c r="C1747" s="15" t="str" cm="1">
        <f t="array" ref="C1747">IFERROR(LOOKUP(2, 1/(coordinates!$A$2:$A$148&lt;=B1747)/(coordinates!$B$2:$B$148&gt;=B1747), coordinates!$C$2:$C$148), "-")</f>
        <v>U48</v>
      </c>
      <c r="D1747" s="15" t="str">
        <f>IFERROR(LOOKUP(2, 1/(coordinates!$A$2:$A$148&lt;=$B1747)/(coordinates!$B$2:$B$148&gt;=$B1747), coordinates!$D$2:$D$148), "-")</f>
        <v>envelope glycoprotein H</v>
      </c>
      <c r="E1747" s="15" t="str">
        <f>IFERROR(LOOKUP(2, 1/(coordinates!$A$2:$A$148&lt;=$B1747)/(coordinates!$B$2:$B$148&gt;=$B1747), coordinates!$E$2:$E$148), "-")</f>
        <v>type 1 membrane protein; possible membrane fusogen; complexed with envelope glycoprotein L; involved in cell entry; involved in cell-to-cell spread</v>
      </c>
      <c r="F1747" s="23" t="s">
        <v>13</v>
      </c>
      <c r="G1747" s="23" t="s">
        <v>10</v>
      </c>
      <c r="H1747" s="25">
        <v>45677</v>
      </c>
      <c r="I1747" s="15" t="str">
        <f t="shared" si="33"/>
        <v>snp</v>
      </c>
      <c r="J1747" s="23">
        <v>11</v>
      </c>
      <c r="K1747" s="23">
        <v>0</v>
      </c>
      <c r="L1747" s="23">
        <v>11</v>
      </c>
    </row>
    <row r="1748" spans="1:12" x14ac:dyDescent="0.2">
      <c r="A1748" s="23" t="s">
        <v>1296</v>
      </c>
      <c r="B1748" s="23">
        <v>60167</v>
      </c>
      <c r="C1748" s="15" t="str" cm="1">
        <f t="array" ref="C1748">IFERROR(LOOKUP(2, 1/(coordinates!$A$2:$A$148&lt;=B1748)/(coordinates!$B$2:$B$148&gt;=B1748), coordinates!$C$2:$C$148), "-")</f>
        <v>U48</v>
      </c>
      <c r="D1748" s="15" t="str">
        <f>IFERROR(LOOKUP(2, 1/(coordinates!$A$2:$A$148&lt;=$B1748)/(coordinates!$B$2:$B$148&gt;=$B1748), coordinates!$D$2:$D$148), "-")</f>
        <v>envelope glycoprotein H</v>
      </c>
      <c r="E1748" s="15" t="str">
        <f>IFERROR(LOOKUP(2, 1/(coordinates!$A$2:$A$148&lt;=$B1748)/(coordinates!$B$2:$B$148&gt;=$B1748), coordinates!$E$2:$E$148), "-")</f>
        <v>type 1 membrane protein; possible membrane fusogen; complexed with envelope glycoprotein L; involved in cell entry; involved in cell-to-cell spread</v>
      </c>
      <c r="F1748" s="23" t="s">
        <v>10</v>
      </c>
      <c r="G1748" s="23" t="s">
        <v>13</v>
      </c>
      <c r="H1748" s="25">
        <v>30026</v>
      </c>
      <c r="I1748" s="15" t="str">
        <f t="shared" si="33"/>
        <v>snp</v>
      </c>
      <c r="J1748" s="23">
        <v>11</v>
      </c>
      <c r="K1748" s="23">
        <v>1</v>
      </c>
      <c r="L1748" s="23">
        <v>10</v>
      </c>
    </row>
    <row r="1749" spans="1:12" x14ac:dyDescent="0.2">
      <c r="A1749" s="23" t="s">
        <v>1296</v>
      </c>
      <c r="B1749" s="23">
        <v>60169</v>
      </c>
      <c r="C1749" s="15" t="str" cm="1">
        <f t="array" ref="C1749">IFERROR(LOOKUP(2, 1/(coordinates!$A$2:$A$148&lt;=B1749)/(coordinates!$B$2:$B$148&gt;=B1749), coordinates!$C$2:$C$148), "-")</f>
        <v>U48</v>
      </c>
      <c r="D1749" s="15" t="str">
        <f>IFERROR(LOOKUP(2, 1/(coordinates!$A$2:$A$148&lt;=$B1749)/(coordinates!$B$2:$B$148&gt;=$B1749), coordinates!$D$2:$D$148), "-")</f>
        <v>envelope glycoprotein H</v>
      </c>
      <c r="E1749" s="15" t="str">
        <f>IFERROR(LOOKUP(2, 1/(coordinates!$A$2:$A$148&lt;=$B1749)/(coordinates!$B$2:$B$148&gt;=$B1749), coordinates!$E$2:$E$148), "-")</f>
        <v>type 1 membrane protein; possible membrane fusogen; complexed with envelope glycoprotein L; involved in cell entry; involved in cell-to-cell spread</v>
      </c>
      <c r="F1749" s="23" t="s">
        <v>128</v>
      </c>
      <c r="G1749" s="23" t="s">
        <v>475</v>
      </c>
      <c r="H1749" s="24" t="s">
        <v>1416</v>
      </c>
      <c r="I1749" s="15" t="str">
        <f t="shared" si="33"/>
        <v>complex</v>
      </c>
      <c r="J1749" s="23">
        <v>11</v>
      </c>
      <c r="K1749" s="23">
        <v>0</v>
      </c>
      <c r="L1749" s="23">
        <v>11</v>
      </c>
    </row>
    <row r="1750" spans="1:12" x14ac:dyDescent="0.2">
      <c r="A1750" s="23" t="s">
        <v>1296</v>
      </c>
      <c r="B1750" s="23">
        <v>60172</v>
      </c>
      <c r="C1750" s="15" t="str" cm="1">
        <f t="array" ref="C1750">IFERROR(LOOKUP(2, 1/(coordinates!$A$2:$A$148&lt;=B1750)/(coordinates!$B$2:$B$148&gt;=B1750), coordinates!$C$2:$C$148), "-")</f>
        <v>U48</v>
      </c>
      <c r="D1750" s="15" t="str">
        <f>IFERROR(LOOKUP(2, 1/(coordinates!$A$2:$A$148&lt;=$B1750)/(coordinates!$B$2:$B$148&gt;=$B1750), coordinates!$D$2:$D$148), "-")</f>
        <v>envelope glycoprotein H</v>
      </c>
      <c r="E1750" s="15" t="str">
        <f>IFERROR(LOOKUP(2, 1/(coordinates!$A$2:$A$148&lt;=$B1750)/(coordinates!$B$2:$B$148&gt;=$B1750), coordinates!$E$2:$E$148), "-")</f>
        <v>type 1 membrane protein; possible membrane fusogen; complexed with envelope glycoprotein L; involved in cell entry; involved in cell-to-cell spread</v>
      </c>
      <c r="F1750" s="23" t="s">
        <v>553</v>
      </c>
      <c r="G1750" s="23" t="s">
        <v>32</v>
      </c>
      <c r="H1750" s="25">
        <v>86935</v>
      </c>
      <c r="I1750" s="15" t="str">
        <f t="shared" si="33"/>
        <v>complex</v>
      </c>
      <c r="J1750" s="23">
        <v>11</v>
      </c>
      <c r="K1750" s="23">
        <v>1</v>
      </c>
      <c r="L1750" s="23">
        <v>10</v>
      </c>
    </row>
    <row r="1751" spans="1:12" x14ac:dyDescent="0.2">
      <c r="A1751" s="23" t="s">
        <v>1296</v>
      </c>
      <c r="B1751" s="23">
        <v>60175</v>
      </c>
      <c r="C1751" s="15" t="str" cm="1">
        <f t="array" ref="C1751">IFERROR(LOOKUP(2, 1/(coordinates!$A$2:$A$148&lt;=B1751)/(coordinates!$B$2:$B$148&gt;=B1751), coordinates!$C$2:$C$148), "-")</f>
        <v>U48</v>
      </c>
      <c r="D1751" s="15" t="str">
        <f>IFERROR(LOOKUP(2, 1/(coordinates!$A$2:$A$148&lt;=$B1751)/(coordinates!$B$2:$B$148&gt;=$B1751), coordinates!$D$2:$D$148), "-")</f>
        <v>envelope glycoprotein H</v>
      </c>
      <c r="E1751" s="15" t="str">
        <f>IFERROR(LOOKUP(2, 1/(coordinates!$A$2:$A$148&lt;=$B1751)/(coordinates!$B$2:$B$148&gt;=$B1751), coordinates!$E$2:$E$148), "-")</f>
        <v>type 1 membrane protein; possible membrane fusogen; complexed with envelope glycoprotein L; involved in cell entry; involved in cell-to-cell spread</v>
      </c>
      <c r="F1751" s="23" t="s">
        <v>475</v>
      </c>
      <c r="G1751" s="23" t="s">
        <v>128</v>
      </c>
      <c r="H1751" s="25">
        <v>80286</v>
      </c>
      <c r="I1751" s="15" t="str">
        <f t="shared" si="33"/>
        <v>complex</v>
      </c>
      <c r="J1751" s="23">
        <v>11</v>
      </c>
      <c r="K1751" s="23">
        <v>0</v>
      </c>
      <c r="L1751" s="23">
        <v>10</v>
      </c>
    </row>
    <row r="1752" spans="1:12" x14ac:dyDescent="0.2">
      <c r="A1752" s="23" t="s">
        <v>1296</v>
      </c>
      <c r="B1752" s="23">
        <v>60178</v>
      </c>
      <c r="C1752" s="15" t="str" cm="1">
        <f t="array" ref="C1752">IFERROR(LOOKUP(2, 1/(coordinates!$A$2:$A$148&lt;=B1752)/(coordinates!$B$2:$B$148&gt;=B1752), coordinates!$C$2:$C$148), "-")</f>
        <v>U48</v>
      </c>
      <c r="D1752" s="15" t="str">
        <f>IFERROR(LOOKUP(2, 1/(coordinates!$A$2:$A$148&lt;=$B1752)/(coordinates!$B$2:$B$148&gt;=$B1752), coordinates!$D$2:$D$148), "-")</f>
        <v>envelope glycoprotein H</v>
      </c>
      <c r="E1752" s="15" t="str">
        <f>IFERROR(LOOKUP(2, 1/(coordinates!$A$2:$A$148&lt;=$B1752)/(coordinates!$B$2:$B$148&gt;=$B1752), coordinates!$E$2:$E$148), "-")</f>
        <v>type 1 membrane protein; possible membrane fusogen; complexed with envelope glycoprotein L; involved in cell entry; involved in cell-to-cell spread</v>
      </c>
      <c r="F1752" s="23" t="s">
        <v>13</v>
      </c>
      <c r="G1752" s="23" t="s">
        <v>9</v>
      </c>
      <c r="H1752" s="25">
        <v>44145</v>
      </c>
      <c r="I1752" s="15" t="str">
        <f t="shared" si="33"/>
        <v>snp</v>
      </c>
      <c r="J1752" s="23">
        <v>11</v>
      </c>
      <c r="K1752" s="23">
        <v>0</v>
      </c>
      <c r="L1752" s="23">
        <v>11</v>
      </c>
    </row>
    <row r="1753" spans="1:12" x14ac:dyDescent="0.2">
      <c r="A1753" s="23" t="s">
        <v>1296</v>
      </c>
      <c r="B1753" s="23">
        <v>60180</v>
      </c>
      <c r="C1753" s="15" t="str" cm="1">
        <f t="array" ref="C1753">IFERROR(LOOKUP(2, 1/(coordinates!$A$2:$A$148&lt;=B1753)/(coordinates!$B$2:$B$148&gt;=B1753), coordinates!$C$2:$C$148), "-")</f>
        <v>U48</v>
      </c>
      <c r="D1753" s="15" t="str">
        <f>IFERROR(LOOKUP(2, 1/(coordinates!$A$2:$A$148&lt;=$B1753)/(coordinates!$B$2:$B$148&gt;=$B1753), coordinates!$D$2:$D$148), "-")</f>
        <v>envelope glycoprotein H</v>
      </c>
      <c r="E1753" s="15" t="str">
        <f>IFERROR(LOOKUP(2, 1/(coordinates!$A$2:$A$148&lt;=$B1753)/(coordinates!$B$2:$B$148&gt;=$B1753), coordinates!$E$2:$E$148), "-")</f>
        <v>type 1 membrane protein; possible membrane fusogen; complexed with envelope glycoprotein L; involved in cell entry; involved in cell-to-cell spread</v>
      </c>
      <c r="F1753" s="23" t="s">
        <v>13</v>
      </c>
      <c r="G1753" s="23" t="s">
        <v>9</v>
      </c>
      <c r="H1753" s="25">
        <v>43686</v>
      </c>
      <c r="I1753" s="15" t="str">
        <f t="shared" si="33"/>
        <v>snp</v>
      </c>
      <c r="J1753" s="23">
        <v>11</v>
      </c>
      <c r="K1753" s="23">
        <v>0</v>
      </c>
      <c r="L1753" s="23">
        <v>11</v>
      </c>
    </row>
    <row r="1754" spans="1:12" x14ac:dyDescent="0.2">
      <c r="A1754" s="23" t="s">
        <v>1296</v>
      </c>
      <c r="B1754" s="23">
        <v>60184</v>
      </c>
      <c r="C1754" s="15" t="str" cm="1">
        <f t="array" ref="C1754">IFERROR(LOOKUP(2, 1/(coordinates!$A$2:$A$148&lt;=B1754)/(coordinates!$B$2:$B$148&gt;=B1754), coordinates!$C$2:$C$148), "-")</f>
        <v>U48</v>
      </c>
      <c r="D1754" s="15" t="str">
        <f>IFERROR(LOOKUP(2, 1/(coordinates!$A$2:$A$148&lt;=$B1754)/(coordinates!$B$2:$B$148&gt;=$B1754), coordinates!$D$2:$D$148), "-")</f>
        <v>envelope glycoprotein H</v>
      </c>
      <c r="E1754" s="15" t="str">
        <f>IFERROR(LOOKUP(2, 1/(coordinates!$A$2:$A$148&lt;=$B1754)/(coordinates!$B$2:$B$148&gt;=$B1754), coordinates!$E$2:$E$148), "-")</f>
        <v>type 1 membrane protein; possible membrane fusogen; complexed with envelope glycoprotein L; involved in cell entry; involved in cell-to-cell spread</v>
      </c>
      <c r="F1754" s="23" t="s">
        <v>12</v>
      </c>
      <c r="G1754" s="23" t="s">
        <v>13</v>
      </c>
      <c r="H1754" s="25">
        <v>46404</v>
      </c>
      <c r="I1754" s="15" t="str">
        <f t="shared" si="33"/>
        <v>snp</v>
      </c>
      <c r="J1754" s="23">
        <v>11</v>
      </c>
      <c r="K1754" s="23">
        <v>0</v>
      </c>
      <c r="L1754" s="23">
        <v>11</v>
      </c>
    </row>
    <row r="1755" spans="1:12" x14ac:dyDescent="0.2">
      <c r="A1755" s="23" t="s">
        <v>1296</v>
      </c>
      <c r="B1755" s="23">
        <v>60205</v>
      </c>
      <c r="C1755" s="15" t="str" cm="1">
        <f t="array" ref="C1755">IFERROR(LOOKUP(2, 1/(coordinates!$A$2:$A$148&lt;=B1755)/(coordinates!$B$2:$B$148&gt;=B1755), coordinates!$C$2:$C$148), "-")</f>
        <v>U48</v>
      </c>
      <c r="D1755" s="15" t="str">
        <f>IFERROR(LOOKUP(2, 1/(coordinates!$A$2:$A$148&lt;=$B1755)/(coordinates!$B$2:$B$148&gt;=$B1755), coordinates!$D$2:$D$148), "-")</f>
        <v>envelope glycoprotein H</v>
      </c>
      <c r="E1755" s="15" t="str">
        <f>IFERROR(LOOKUP(2, 1/(coordinates!$A$2:$A$148&lt;=$B1755)/(coordinates!$B$2:$B$148&gt;=$B1755), coordinates!$E$2:$E$148), "-")</f>
        <v>type 1 membrane protein; possible membrane fusogen; complexed with envelope glycoprotein L; involved in cell entry; involved in cell-to-cell spread</v>
      </c>
      <c r="F1755" s="23" t="s">
        <v>13</v>
      </c>
      <c r="G1755" s="23" t="s">
        <v>10</v>
      </c>
      <c r="H1755" s="25">
        <v>41602</v>
      </c>
      <c r="I1755" s="15" t="str">
        <f t="shared" si="33"/>
        <v>snp</v>
      </c>
      <c r="J1755" s="23">
        <v>11</v>
      </c>
      <c r="K1755" s="23">
        <v>0</v>
      </c>
      <c r="L1755" s="23">
        <v>11</v>
      </c>
    </row>
    <row r="1756" spans="1:12" x14ac:dyDescent="0.2">
      <c r="A1756" s="23" t="s">
        <v>1296</v>
      </c>
      <c r="B1756" s="23">
        <v>60208</v>
      </c>
      <c r="C1756" s="15" t="str" cm="1">
        <f t="array" ref="C1756">IFERROR(LOOKUP(2, 1/(coordinates!$A$2:$A$148&lt;=B1756)/(coordinates!$B$2:$B$148&gt;=B1756), coordinates!$C$2:$C$148), "-")</f>
        <v>U48</v>
      </c>
      <c r="D1756" s="15" t="str">
        <f>IFERROR(LOOKUP(2, 1/(coordinates!$A$2:$A$148&lt;=$B1756)/(coordinates!$B$2:$B$148&gt;=$B1756), coordinates!$D$2:$D$148), "-")</f>
        <v>envelope glycoprotein H</v>
      </c>
      <c r="E1756" s="15" t="str">
        <f>IFERROR(LOOKUP(2, 1/(coordinates!$A$2:$A$148&lt;=$B1756)/(coordinates!$B$2:$B$148&gt;=$B1756), coordinates!$E$2:$E$148), "-")</f>
        <v>type 1 membrane protein; possible membrane fusogen; complexed with envelope glycoprotein L; involved in cell entry; involved in cell-to-cell spread</v>
      </c>
      <c r="F1756" s="23" t="s">
        <v>10</v>
      </c>
      <c r="G1756" s="23" t="s">
        <v>12</v>
      </c>
      <c r="H1756" s="25">
        <v>40355</v>
      </c>
      <c r="I1756" s="15" t="str">
        <f t="shared" si="33"/>
        <v>snp</v>
      </c>
      <c r="J1756" s="23">
        <v>11</v>
      </c>
      <c r="K1756" s="23">
        <v>0</v>
      </c>
      <c r="L1756" s="23">
        <v>11</v>
      </c>
    </row>
    <row r="1757" spans="1:12" x14ac:dyDescent="0.2">
      <c r="A1757" s="23" t="s">
        <v>1296</v>
      </c>
      <c r="B1757" s="23">
        <v>60213</v>
      </c>
      <c r="C1757" s="15" t="str" cm="1">
        <f t="array" ref="C1757">IFERROR(LOOKUP(2, 1/(coordinates!$A$2:$A$148&lt;=B1757)/(coordinates!$B$2:$B$148&gt;=B1757), coordinates!$C$2:$C$148), "-")</f>
        <v>U48</v>
      </c>
      <c r="D1757" s="15" t="str">
        <f>IFERROR(LOOKUP(2, 1/(coordinates!$A$2:$A$148&lt;=$B1757)/(coordinates!$B$2:$B$148&gt;=$B1757), coordinates!$D$2:$D$148), "-")</f>
        <v>envelope glycoprotein H</v>
      </c>
      <c r="E1757" s="15" t="str">
        <f>IFERROR(LOOKUP(2, 1/(coordinates!$A$2:$A$148&lt;=$B1757)/(coordinates!$B$2:$B$148&gt;=$B1757), coordinates!$E$2:$E$148), "-")</f>
        <v>type 1 membrane protein; possible membrane fusogen; complexed with envelope glycoprotein L; involved in cell entry; involved in cell-to-cell spread</v>
      </c>
      <c r="F1757" s="23" t="s">
        <v>10</v>
      </c>
      <c r="G1757" s="23" t="s">
        <v>9</v>
      </c>
      <c r="H1757" s="25">
        <v>44145</v>
      </c>
      <c r="I1757" s="15" t="str">
        <f t="shared" si="33"/>
        <v>snp</v>
      </c>
      <c r="J1757" s="23">
        <v>11</v>
      </c>
      <c r="K1757" s="23">
        <v>0</v>
      </c>
      <c r="L1757" s="23">
        <v>10</v>
      </c>
    </row>
    <row r="1758" spans="1:12" x14ac:dyDescent="0.2">
      <c r="A1758" s="23" t="s">
        <v>1296</v>
      </c>
      <c r="B1758" s="23">
        <v>60216</v>
      </c>
      <c r="C1758" s="15" t="str" cm="1">
        <f t="array" ref="C1758">IFERROR(LOOKUP(2, 1/(coordinates!$A$2:$A$148&lt;=B1758)/(coordinates!$B$2:$B$148&gt;=B1758), coordinates!$C$2:$C$148), "-")</f>
        <v>U48</v>
      </c>
      <c r="D1758" s="15" t="str">
        <f>IFERROR(LOOKUP(2, 1/(coordinates!$A$2:$A$148&lt;=$B1758)/(coordinates!$B$2:$B$148&gt;=$B1758), coordinates!$D$2:$D$148), "-")</f>
        <v>envelope glycoprotein H</v>
      </c>
      <c r="E1758" s="15" t="str">
        <f>IFERROR(LOOKUP(2, 1/(coordinates!$A$2:$A$148&lt;=$B1758)/(coordinates!$B$2:$B$148&gt;=$B1758), coordinates!$E$2:$E$148), "-")</f>
        <v>type 1 membrane protein; possible membrane fusogen; complexed with envelope glycoprotein L; involved in cell entry; involved in cell-to-cell spread</v>
      </c>
      <c r="F1758" s="23" t="s">
        <v>32</v>
      </c>
      <c r="G1758" s="23" t="s">
        <v>553</v>
      </c>
      <c r="H1758" s="25">
        <v>86052</v>
      </c>
      <c r="I1758" s="15" t="str">
        <f t="shared" si="33"/>
        <v>complex</v>
      </c>
      <c r="J1758" s="23">
        <v>11</v>
      </c>
      <c r="K1758" s="23">
        <v>1</v>
      </c>
      <c r="L1758" s="23">
        <v>10</v>
      </c>
    </row>
    <row r="1759" spans="1:12" x14ac:dyDescent="0.2">
      <c r="A1759" s="23" t="s">
        <v>1296</v>
      </c>
      <c r="B1759" s="23">
        <v>60221</v>
      </c>
      <c r="C1759" s="15" t="str" cm="1">
        <f t="array" ref="C1759">IFERROR(LOOKUP(2, 1/(coordinates!$A$2:$A$148&lt;=B1759)/(coordinates!$B$2:$B$148&gt;=B1759), coordinates!$C$2:$C$148), "-")</f>
        <v>U48</v>
      </c>
      <c r="D1759" s="15" t="str">
        <f>IFERROR(LOOKUP(2, 1/(coordinates!$A$2:$A$148&lt;=$B1759)/(coordinates!$B$2:$B$148&gt;=$B1759), coordinates!$D$2:$D$148), "-")</f>
        <v>envelope glycoprotein H</v>
      </c>
      <c r="E1759" s="15" t="str">
        <f>IFERROR(LOOKUP(2, 1/(coordinates!$A$2:$A$148&lt;=$B1759)/(coordinates!$B$2:$B$148&gt;=$B1759), coordinates!$E$2:$E$148), "-")</f>
        <v>type 1 membrane protein; possible membrane fusogen; complexed with envelope glycoprotein L; involved in cell entry; involved in cell-to-cell spread</v>
      </c>
      <c r="F1759" s="23" t="s">
        <v>187</v>
      </c>
      <c r="G1759" s="23" t="s">
        <v>33</v>
      </c>
      <c r="H1759" s="25">
        <v>87603</v>
      </c>
      <c r="I1759" s="15" t="str">
        <f t="shared" si="33"/>
        <v>complex</v>
      </c>
      <c r="J1759" s="23">
        <v>11</v>
      </c>
      <c r="K1759" s="23">
        <v>0</v>
      </c>
      <c r="L1759" s="23">
        <v>11</v>
      </c>
    </row>
    <row r="1760" spans="1:12" x14ac:dyDescent="0.2">
      <c r="A1760" s="23" t="s">
        <v>1296</v>
      </c>
      <c r="B1760" s="23">
        <v>60224</v>
      </c>
      <c r="C1760" s="15" t="str" cm="1">
        <f t="array" ref="C1760">IFERROR(LOOKUP(2, 1/(coordinates!$A$2:$A$148&lt;=B1760)/(coordinates!$B$2:$B$148&gt;=B1760), coordinates!$C$2:$C$148), "-")</f>
        <v>U48</v>
      </c>
      <c r="D1760" s="15" t="str">
        <f>IFERROR(LOOKUP(2, 1/(coordinates!$A$2:$A$148&lt;=$B1760)/(coordinates!$B$2:$B$148&gt;=$B1760), coordinates!$D$2:$D$148), "-")</f>
        <v>envelope glycoprotein H</v>
      </c>
      <c r="E1760" s="15" t="str">
        <f>IFERROR(LOOKUP(2, 1/(coordinates!$A$2:$A$148&lt;=$B1760)/(coordinates!$B$2:$B$148&gt;=$B1760), coordinates!$E$2:$E$148), "-")</f>
        <v>type 1 membrane protein; possible membrane fusogen; complexed with envelope glycoprotein L; involved in cell entry; involved in cell-to-cell spread</v>
      </c>
      <c r="F1760" s="23" t="s">
        <v>9</v>
      </c>
      <c r="G1760" s="23" t="s">
        <v>12</v>
      </c>
      <c r="H1760" s="25">
        <v>43686</v>
      </c>
      <c r="I1760" s="15" t="str">
        <f t="shared" si="33"/>
        <v>snp</v>
      </c>
      <c r="J1760" s="23">
        <v>11</v>
      </c>
      <c r="K1760" s="23">
        <v>0</v>
      </c>
      <c r="L1760" s="23">
        <v>11</v>
      </c>
    </row>
    <row r="1761" spans="1:12" x14ac:dyDescent="0.2">
      <c r="A1761" s="23" t="s">
        <v>1296</v>
      </c>
      <c r="B1761" s="23">
        <v>60228</v>
      </c>
      <c r="C1761" s="15" t="str" cm="1">
        <f t="array" ref="C1761">IFERROR(LOOKUP(2, 1/(coordinates!$A$2:$A$148&lt;=B1761)/(coordinates!$B$2:$B$148&gt;=B1761), coordinates!$C$2:$C$148), "-")</f>
        <v>U48</v>
      </c>
      <c r="D1761" s="15" t="str">
        <f>IFERROR(LOOKUP(2, 1/(coordinates!$A$2:$A$148&lt;=$B1761)/(coordinates!$B$2:$B$148&gt;=$B1761), coordinates!$D$2:$D$148), "-")</f>
        <v>envelope glycoprotein H</v>
      </c>
      <c r="E1761" s="15" t="str">
        <f>IFERROR(LOOKUP(2, 1/(coordinates!$A$2:$A$148&lt;=$B1761)/(coordinates!$B$2:$B$148&gt;=$B1761), coordinates!$E$2:$E$148), "-")</f>
        <v>type 1 membrane protein; possible membrane fusogen; complexed with envelope glycoprotein L; involved in cell entry; involved in cell-to-cell spread</v>
      </c>
      <c r="F1761" s="23" t="s">
        <v>186</v>
      </c>
      <c r="G1761" s="23" t="s">
        <v>474</v>
      </c>
      <c r="H1761" s="25">
        <v>90037</v>
      </c>
      <c r="I1761" s="15" t="str">
        <f t="shared" si="33"/>
        <v>complex</v>
      </c>
      <c r="J1761" s="23">
        <v>11</v>
      </c>
      <c r="K1761" s="23">
        <v>0</v>
      </c>
      <c r="L1761" s="23">
        <v>11</v>
      </c>
    </row>
    <row r="1762" spans="1:12" x14ac:dyDescent="0.2">
      <c r="A1762" s="23" t="s">
        <v>1296</v>
      </c>
      <c r="B1762" s="23">
        <v>60236</v>
      </c>
      <c r="C1762" s="15" t="str" cm="1">
        <f t="array" ref="C1762">IFERROR(LOOKUP(2, 1/(coordinates!$A$2:$A$148&lt;=B1762)/(coordinates!$B$2:$B$148&gt;=B1762), coordinates!$C$2:$C$148), "-")</f>
        <v>U48</v>
      </c>
      <c r="D1762" s="15" t="str">
        <f>IFERROR(LOOKUP(2, 1/(coordinates!$A$2:$A$148&lt;=$B1762)/(coordinates!$B$2:$B$148&gt;=$B1762), coordinates!$D$2:$D$148), "-")</f>
        <v>envelope glycoprotein H</v>
      </c>
      <c r="E1762" s="15" t="str">
        <f>IFERROR(LOOKUP(2, 1/(coordinates!$A$2:$A$148&lt;=$B1762)/(coordinates!$B$2:$B$148&gt;=$B1762), coordinates!$E$2:$E$148), "-")</f>
        <v>type 1 membrane protein; possible membrane fusogen; complexed with envelope glycoprotein L; involved in cell entry; involved in cell-to-cell spread</v>
      </c>
      <c r="F1762" s="23" t="s">
        <v>9</v>
      </c>
      <c r="G1762" s="23" t="s">
        <v>12</v>
      </c>
      <c r="H1762" s="24" t="s">
        <v>1417</v>
      </c>
      <c r="I1762" s="15" t="str">
        <f t="shared" si="33"/>
        <v>snp</v>
      </c>
      <c r="J1762" s="23">
        <v>12</v>
      </c>
      <c r="K1762" s="23">
        <v>1</v>
      </c>
      <c r="L1762" s="23">
        <v>9</v>
      </c>
    </row>
    <row r="1763" spans="1:12" x14ac:dyDescent="0.2">
      <c r="A1763" s="23" t="s">
        <v>1296</v>
      </c>
      <c r="B1763" s="23">
        <v>60238</v>
      </c>
      <c r="C1763" s="15" t="str" cm="1">
        <f t="array" ref="C1763">IFERROR(LOOKUP(2, 1/(coordinates!$A$2:$A$148&lt;=B1763)/(coordinates!$B$2:$B$148&gt;=B1763), coordinates!$C$2:$C$148), "-")</f>
        <v>U48</v>
      </c>
      <c r="D1763" s="15" t="str">
        <f>IFERROR(LOOKUP(2, 1/(coordinates!$A$2:$A$148&lt;=$B1763)/(coordinates!$B$2:$B$148&gt;=$B1763), coordinates!$D$2:$D$148), "-")</f>
        <v>envelope glycoprotein H</v>
      </c>
      <c r="E1763" s="15" t="str">
        <f>IFERROR(LOOKUP(2, 1/(coordinates!$A$2:$A$148&lt;=$B1763)/(coordinates!$B$2:$B$148&gt;=$B1763), coordinates!$E$2:$E$148), "-")</f>
        <v>type 1 membrane protein; possible membrane fusogen; complexed with envelope glycoprotein L; involved in cell entry; involved in cell-to-cell spread</v>
      </c>
      <c r="F1763" s="23" t="s">
        <v>9</v>
      </c>
      <c r="G1763" s="23" t="s">
        <v>12</v>
      </c>
      <c r="H1763" s="25">
        <v>44038</v>
      </c>
      <c r="I1763" s="15" t="str">
        <f t="shared" ref="I1763:I1826" si="34">IF(AND(LEN(F1763)=LEN(G1763), LEN(F1763)=1), "snp", "complex")</f>
        <v>snp</v>
      </c>
      <c r="J1763" s="23">
        <v>12</v>
      </c>
      <c r="K1763" s="23">
        <v>1</v>
      </c>
      <c r="L1763" s="23">
        <v>10</v>
      </c>
    </row>
    <row r="1764" spans="1:12" x14ac:dyDescent="0.2">
      <c r="A1764" s="23" t="s">
        <v>1296</v>
      </c>
      <c r="B1764" s="23">
        <v>60242</v>
      </c>
      <c r="C1764" s="15" t="str" cm="1">
        <f t="array" ref="C1764">IFERROR(LOOKUP(2, 1/(coordinates!$A$2:$A$148&lt;=B1764)/(coordinates!$B$2:$B$148&gt;=B1764), coordinates!$C$2:$C$148), "-")</f>
        <v>U48</v>
      </c>
      <c r="D1764" s="15" t="str">
        <f>IFERROR(LOOKUP(2, 1/(coordinates!$A$2:$A$148&lt;=$B1764)/(coordinates!$B$2:$B$148&gt;=$B1764), coordinates!$D$2:$D$148), "-")</f>
        <v>envelope glycoprotein H</v>
      </c>
      <c r="E1764" s="15" t="str">
        <f>IFERROR(LOOKUP(2, 1/(coordinates!$A$2:$A$148&lt;=$B1764)/(coordinates!$B$2:$B$148&gt;=$B1764), coordinates!$E$2:$E$148), "-")</f>
        <v>type 1 membrane protein; possible membrane fusogen; complexed with envelope glycoprotein L; involved in cell entry; involved in cell-to-cell spread</v>
      </c>
      <c r="F1764" s="23" t="s">
        <v>33</v>
      </c>
      <c r="G1764" s="23" t="s">
        <v>32</v>
      </c>
      <c r="H1764" s="25">
        <v>89018</v>
      </c>
      <c r="I1764" s="15" t="str">
        <f t="shared" si="34"/>
        <v>complex</v>
      </c>
      <c r="J1764" s="23">
        <v>11</v>
      </c>
      <c r="K1764" s="23">
        <v>0</v>
      </c>
      <c r="L1764" s="23">
        <v>11</v>
      </c>
    </row>
    <row r="1765" spans="1:12" x14ac:dyDescent="0.2">
      <c r="A1765" s="23" t="s">
        <v>1296</v>
      </c>
      <c r="B1765" s="23">
        <v>60246</v>
      </c>
      <c r="C1765" s="15" t="str" cm="1">
        <f t="array" ref="C1765">IFERROR(LOOKUP(2, 1/(coordinates!$A$2:$A$148&lt;=B1765)/(coordinates!$B$2:$B$148&gt;=B1765), coordinates!$C$2:$C$148), "-")</f>
        <v>U48</v>
      </c>
      <c r="D1765" s="15" t="str">
        <f>IFERROR(LOOKUP(2, 1/(coordinates!$A$2:$A$148&lt;=$B1765)/(coordinates!$B$2:$B$148&gt;=$B1765), coordinates!$D$2:$D$148), "-")</f>
        <v>envelope glycoprotein H</v>
      </c>
      <c r="E1765" s="15" t="str">
        <f>IFERROR(LOOKUP(2, 1/(coordinates!$A$2:$A$148&lt;=$B1765)/(coordinates!$B$2:$B$148&gt;=$B1765), coordinates!$E$2:$E$148), "-")</f>
        <v>type 1 membrane protein; possible membrane fusogen; complexed with envelope glycoprotein L; involved in cell entry; involved in cell-to-cell spread</v>
      </c>
      <c r="F1765" s="23" t="s">
        <v>9</v>
      </c>
      <c r="G1765" s="23" t="s">
        <v>13</v>
      </c>
      <c r="H1765" s="24" t="s">
        <v>1044</v>
      </c>
      <c r="I1765" s="15" t="str">
        <f t="shared" si="34"/>
        <v>snp</v>
      </c>
      <c r="J1765" s="23">
        <v>11</v>
      </c>
      <c r="K1765" s="23">
        <v>0</v>
      </c>
      <c r="L1765" s="23">
        <v>11</v>
      </c>
    </row>
    <row r="1766" spans="1:12" x14ac:dyDescent="0.2">
      <c r="A1766" s="23" t="s">
        <v>1296</v>
      </c>
      <c r="B1766" s="23">
        <v>60250</v>
      </c>
      <c r="C1766" s="15" t="str" cm="1">
        <f t="array" ref="C1766">IFERROR(LOOKUP(2, 1/(coordinates!$A$2:$A$148&lt;=B1766)/(coordinates!$B$2:$B$148&gt;=B1766), coordinates!$C$2:$C$148), "-")</f>
        <v>U48</v>
      </c>
      <c r="D1766" s="15" t="str">
        <f>IFERROR(LOOKUP(2, 1/(coordinates!$A$2:$A$148&lt;=$B1766)/(coordinates!$B$2:$B$148&gt;=$B1766), coordinates!$D$2:$D$148), "-")</f>
        <v>envelope glycoprotein H</v>
      </c>
      <c r="E1766" s="15" t="str">
        <f>IFERROR(LOOKUP(2, 1/(coordinates!$A$2:$A$148&lt;=$B1766)/(coordinates!$B$2:$B$148&gt;=$B1766), coordinates!$E$2:$E$148), "-")</f>
        <v>type 1 membrane protein; possible membrane fusogen; complexed with envelope glycoprotein L; involved in cell entry; involved in cell-to-cell spread</v>
      </c>
      <c r="F1766" s="23" t="s">
        <v>475</v>
      </c>
      <c r="G1766" s="23" t="s">
        <v>127</v>
      </c>
      <c r="H1766" s="25">
        <v>72334</v>
      </c>
      <c r="I1766" s="15" t="str">
        <f t="shared" si="34"/>
        <v>complex</v>
      </c>
      <c r="J1766" s="23">
        <v>11</v>
      </c>
      <c r="K1766" s="23">
        <v>0</v>
      </c>
      <c r="L1766" s="23">
        <v>11</v>
      </c>
    </row>
    <row r="1767" spans="1:12" x14ac:dyDescent="0.2">
      <c r="A1767" s="23" t="s">
        <v>1296</v>
      </c>
      <c r="B1767" s="23">
        <v>60260</v>
      </c>
      <c r="C1767" s="15" t="str" cm="1">
        <f t="array" ref="C1767">IFERROR(LOOKUP(2, 1/(coordinates!$A$2:$A$148&lt;=B1767)/(coordinates!$B$2:$B$148&gt;=B1767), coordinates!$C$2:$C$148), "-")</f>
        <v>U48</v>
      </c>
      <c r="D1767" s="15" t="str">
        <f>IFERROR(LOOKUP(2, 1/(coordinates!$A$2:$A$148&lt;=$B1767)/(coordinates!$B$2:$B$148&gt;=$B1767), coordinates!$D$2:$D$148), "-")</f>
        <v>envelope glycoprotein H</v>
      </c>
      <c r="E1767" s="15" t="str">
        <f>IFERROR(LOOKUP(2, 1/(coordinates!$A$2:$A$148&lt;=$B1767)/(coordinates!$B$2:$B$148&gt;=$B1767), coordinates!$E$2:$E$148), "-")</f>
        <v>type 1 membrane protein; possible membrane fusogen; complexed with envelope glycoprotein L; involved in cell entry; involved in cell-to-cell spread</v>
      </c>
      <c r="F1767" s="23" t="s">
        <v>12</v>
      </c>
      <c r="G1767" s="23" t="s">
        <v>9</v>
      </c>
      <c r="H1767" s="25">
        <v>44907</v>
      </c>
      <c r="I1767" s="15" t="str">
        <f t="shared" si="34"/>
        <v>snp</v>
      </c>
      <c r="J1767" s="23">
        <v>11</v>
      </c>
      <c r="K1767" s="23">
        <v>0</v>
      </c>
      <c r="L1767" s="23">
        <v>11</v>
      </c>
    </row>
    <row r="1768" spans="1:12" x14ac:dyDescent="0.2">
      <c r="A1768" s="23" t="s">
        <v>1296</v>
      </c>
      <c r="B1768" s="23">
        <v>60262</v>
      </c>
      <c r="C1768" s="15" t="str" cm="1">
        <f t="array" ref="C1768">IFERROR(LOOKUP(2, 1/(coordinates!$A$2:$A$148&lt;=B1768)/(coordinates!$B$2:$B$148&gt;=B1768), coordinates!$C$2:$C$148), "-")</f>
        <v>U48</v>
      </c>
      <c r="D1768" s="15" t="str">
        <f>IFERROR(LOOKUP(2, 1/(coordinates!$A$2:$A$148&lt;=$B1768)/(coordinates!$B$2:$B$148&gt;=$B1768), coordinates!$D$2:$D$148), "-")</f>
        <v>envelope glycoprotein H</v>
      </c>
      <c r="E1768" s="15" t="str">
        <f>IFERROR(LOOKUP(2, 1/(coordinates!$A$2:$A$148&lt;=$B1768)/(coordinates!$B$2:$B$148&gt;=$B1768), coordinates!$E$2:$E$148), "-")</f>
        <v>type 1 membrane protein; possible membrane fusogen; complexed with envelope glycoprotein L; involved in cell entry; involved in cell-to-cell spread</v>
      </c>
      <c r="F1768" s="23" t="s">
        <v>32</v>
      </c>
      <c r="G1768" s="23" t="s">
        <v>186</v>
      </c>
      <c r="H1768" s="25">
        <v>90939</v>
      </c>
      <c r="I1768" s="15" t="str">
        <f t="shared" si="34"/>
        <v>complex</v>
      </c>
      <c r="J1768" s="23">
        <v>11</v>
      </c>
      <c r="K1768" s="23">
        <v>0</v>
      </c>
      <c r="L1768" s="23">
        <v>11</v>
      </c>
    </row>
    <row r="1769" spans="1:12" x14ac:dyDescent="0.2">
      <c r="A1769" s="23" t="s">
        <v>1296</v>
      </c>
      <c r="B1769" s="23">
        <v>60265</v>
      </c>
      <c r="C1769" s="15" t="str" cm="1">
        <f t="array" ref="C1769">IFERROR(LOOKUP(2, 1/(coordinates!$A$2:$A$148&lt;=B1769)/(coordinates!$B$2:$B$148&gt;=B1769), coordinates!$C$2:$C$148), "-")</f>
        <v>U48</v>
      </c>
      <c r="D1769" s="15" t="str">
        <f>IFERROR(LOOKUP(2, 1/(coordinates!$A$2:$A$148&lt;=$B1769)/(coordinates!$B$2:$B$148&gt;=$B1769), coordinates!$D$2:$D$148), "-")</f>
        <v>envelope glycoprotein H</v>
      </c>
      <c r="E1769" s="15" t="str">
        <f>IFERROR(LOOKUP(2, 1/(coordinates!$A$2:$A$148&lt;=$B1769)/(coordinates!$B$2:$B$148&gt;=$B1769), coordinates!$E$2:$E$148), "-")</f>
        <v>type 1 membrane protein; possible membrane fusogen; complexed with envelope glycoprotein L; involved in cell entry; involved in cell-to-cell spread</v>
      </c>
      <c r="F1769" s="23" t="s">
        <v>187</v>
      </c>
      <c r="G1769" s="23" t="s">
        <v>186</v>
      </c>
      <c r="H1769" s="25">
        <v>88703</v>
      </c>
      <c r="I1769" s="15" t="str">
        <f t="shared" si="34"/>
        <v>complex</v>
      </c>
      <c r="J1769" s="23">
        <v>11</v>
      </c>
      <c r="K1769" s="23">
        <v>0</v>
      </c>
      <c r="L1769" s="23">
        <v>11</v>
      </c>
    </row>
    <row r="1770" spans="1:12" x14ac:dyDescent="0.2">
      <c r="A1770" s="23" t="s">
        <v>1296</v>
      </c>
      <c r="B1770" s="23">
        <v>60274</v>
      </c>
      <c r="C1770" s="15" t="str" cm="1">
        <f t="array" ref="C1770">IFERROR(LOOKUP(2, 1/(coordinates!$A$2:$A$148&lt;=B1770)/(coordinates!$B$2:$B$148&gt;=B1770), coordinates!$C$2:$C$148), "-")</f>
        <v>U48</v>
      </c>
      <c r="D1770" s="15" t="str">
        <f>IFERROR(LOOKUP(2, 1/(coordinates!$A$2:$A$148&lt;=$B1770)/(coordinates!$B$2:$B$148&gt;=$B1770), coordinates!$D$2:$D$148), "-")</f>
        <v>envelope glycoprotein H</v>
      </c>
      <c r="E1770" s="15" t="str">
        <f>IFERROR(LOOKUP(2, 1/(coordinates!$A$2:$A$148&lt;=$B1770)/(coordinates!$B$2:$B$148&gt;=$B1770), coordinates!$E$2:$E$148), "-")</f>
        <v>type 1 membrane protein; possible membrane fusogen; complexed with envelope glycoprotein L; involved in cell entry; involved in cell-to-cell spread</v>
      </c>
      <c r="F1770" s="23" t="s">
        <v>553</v>
      </c>
      <c r="G1770" s="23" t="s">
        <v>55</v>
      </c>
      <c r="H1770" s="25">
        <v>70908</v>
      </c>
      <c r="I1770" s="15" t="str">
        <f t="shared" si="34"/>
        <v>complex</v>
      </c>
      <c r="J1770" s="23">
        <v>11</v>
      </c>
      <c r="K1770" s="23">
        <v>0</v>
      </c>
      <c r="L1770" s="23">
        <v>10</v>
      </c>
    </row>
    <row r="1771" spans="1:12" x14ac:dyDescent="0.2">
      <c r="A1771" s="23" t="s">
        <v>1296</v>
      </c>
      <c r="B1771" s="23">
        <v>60277</v>
      </c>
      <c r="C1771" s="15" t="str" cm="1">
        <f t="array" ref="C1771">IFERROR(LOOKUP(2, 1/(coordinates!$A$2:$A$148&lt;=B1771)/(coordinates!$B$2:$B$148&gt;=B1771), coordinates!$C$2:$C$148), "-")</f>
        <v>U48</v>
      </c>
      <c r="D1771" s="15" t="str">
        <f>IFERROR(LOOKUP(2, 1/(coordinates!$A$2:$A$148&lt;=$B1771)/(coordinates!$B$2:$B$148&gt;=$B1771), coordinates!$D$2:$D$148), "-")</f>
        <v>envelope glycoprotein H</v>
      </c>
      <c r="E1771" s="15" t="str">
        <f>IFERROR(LOOKUP(2, 1/(coordinates!$A$2:$A$148&lt;=$B1771)/(coordinates!$B$2:$B$148&gt;=$B1771), coordinates!$E$2:$E$148), "-")</f>
        <v>type 1 membrane protein; possible membrane fusogen; complexed with envelope glycoprotein L; involved in cell entry; involved in cell-to-cell spread</v>
      </c>
      <c r="F1771" s="23" t="s">
        <v>9</v>
      </c>
      <c r="G1771" s="23" t="s">
        <v>13</v>
      </c>
      <c r="H1771" s="25">
        <v>44781</v>
      </c>
      <c r="I1771" s="15" t="str">
        <f t="shared" si="34"/>
        <v>snp</v>
      </c>
      <c r="J1771" s="23">
        <v>11</v>
      </c>
      <c r="K1771" s="23">
        <v>0</v>
      </c>
      <c r="L1771" s="23">
        <v>11</v>
      </c>
    </row>
    <row r="1772" spans="1:12" x14ac:dyDescent="0.2">
      <c r="A1772" s="23" t="s">
        <v>1296</v>
      </c>
      <c r="B1772" s="23">
        <v>60280</v>
      </c>
      <c r="C1772" s="15" t="str" cm="1">
        <f t="array" ref="C1772">IFERROR(LOOKUP(2, 1/(coordinates!$A$2:$A$148&lt;=B1772)/(coordinates!$B$2:$B$148&gt;=B1772), coordinates!$C$2:$C$148), "-")</f>
        <v>U48</v>
      </c>
      <c r="D1772" s="15" t="str">
        <f>IFERROR(LOOKUP(2, 1/(coordinates!$A$2:$A$148&lt;=$B1772)/(coordinates!$B$2:$B$148&gt;=$B1772), coordinates!$D$2:$D$148), "-")</f>
        <v>envelope glycoprotein H</v>
      </c>
      <c r="E1772" s="15" t="str">
        <f>IFERROR(LOOKUP(2, 1/(coordinates!$A$2:$A$148&lt;=$B1772)/(coordinates!$B$2:$B$148&gt;=$B1772), coordinates!$E$2:$E$148), "-")</f>
        <v>type 1 membrane protein; possible membrane fusogen; complexed with envelope glycoprotein L; involved in cell entry; involved in cell-to-cell spread</v>
      </c>
      <c r="F1772" s="23" t="s">
        <v>13</v>
      </c>
      <c r="G1772" s="23" t="s">
        <v>9</v>
      </c>
      <c r="H1772" s="25">
        <v>41155</v>
      </c>
      <c r="I1772" s="15" t="str">
        <f t="shared" si="34"/>
        <v>snp</v>
      </c>
      <c r="J1772" s="23">
        <v>11</v>
      </c>
      <c r="K1772" s="23">
        <v>0</v>
      </c>
      <c r="L1772" s="23">
        <v>10</v>
      </c>
    </row>
    <row r="1773" spans="1:12" x14ac:dyDescent="0.2">
      <c r="A1773" s="23" t="s">
        <v>1296</v>
      </c>
      <c r="B1773" s="23">
        <v>60287</v>
      </c>
      <c r="C1773" s="15" t="str" cm="1">
        <f t="array" ref="C1773">IFERROR(LOOKUP(2, 1/(coordinates!$A$2:$A$148&lt;=B1773)/(coordinates!$B$2:$B$148&gt;=B1773), coordinates!$C$2:$C$148), "-")</f>
        <v>U48</v>
      </c>
      <c r="D1773" s="15" t="str">
        <f>IFERROR(LOOKUP(2, 1/(coordinates!$A$2:$A$148&lt;=$B1773)/(coordinates!$B$2:$B$148&gt;=$B1773), coordinates!$D$2:$D$148), "-")</f>
        <v>envelope glycoprotein H</v>
      </c>
      <c r="E1773" s="15" t="str">
        <f>IFERROR(LOOKUP(2, 1/(coordinates!$A$2:$A$148&lt;=$B1773)/(coordinates!$B$2:$B$148&gt;=$B1773), coordinates!$E$2:$E$148), "-")</f>
        <v>type 1 membrane protein; possible membrane fusogen; complexed with envelope glycoprotein L; involved in cell entry; involved in cell-to-cell spread</v>
      </c>
      <c r="F1773" s="23" t="s">
        <v>13</v>
      </c>
      <c r="G1773" s="23" t="s">
        <v>12</v>
      </c>
      <c r="H1773" s="25">
        <v>30975</v>
      </c>
      <c r="I1773" s="15" t="str">
        <f t="shared" si="34"/>
        <v>snp</v>
      </c>
      <c r="J1773" s="23">
        <v>11</v>
      </c>
      <c r="K1773" s="23">
        <v>0</v>
      </c>
      <c r="L1773" s="23">
        <v>10</v>
      </c>
    </row>
    <row r="1774" spans="1:12" x14ac:dyDescent="0.2">
      <c r="A1774" s="23" t="s">
        <v>1296</v>
      </c>
      <c r="B1774" s="23">
        <v>60291</v>
      </c>
      <c r="C1774" s="15" t="str" cm="1">
        <f t="array" ref="C1774">IFERROR(LOOKUP(2, 1/(coordinates!$A$2:$A$148&lt;=B1774)/(coordinates!$B$2:$B$148&gt;=B1774), coordinates!$C$2:$C$148), "-")</f>
        <v>U48</v>
      </c>
      <c r="D1774" s="15" t="str">
        <f>IFERROR(LOOKUP(2, 1/(coordinates!$A$2:$A$148&lt;=$B1774)/(coordinates!$B$2:$B$148&gt;=$B1774), coordinates!$D$2:$D$148), "-")</f>
        <v>envelope glycoprotein H</v>
      </c>
      <c r="E1774" s="15" t="str">
        <f>IFERROR(LOOKUP(2, 1/(coordinates!$A$2:$A$148&lt;=$B1774)/(coordinates!$B$2:$B$148&gt;=$B1774), coordinates!$E$2:$E$148), "-")</f>
        <v>type 1 membrane protein; possible membrane fusogen; complexed with envelope glycoprotein L; involved in cell entry; involved in cell-to-cell spread</v>
      </c>
      <c r="F1774" s="23" t="s">
        <v>9</v>
      </c>
      <c r="G1774" s="23" t="s">
        <v>12</v>
      </c>
      <c r="H1774" s="25">
        <v>17891</v>
      </c>
      <c r="I1774" s="15" t="str">
        <f t="shared" si="34"/>
        <v>snp</v>
      </c>
      <c r="J1774" s="23">
        <v>12</v>
      </c>
      <c r="K1774" s="23">
        <v>2</v>
      </c>
      <c r="L1774" s="23">
        <v>9</v>
      </c>
    </row>
    <row r="1775" spans="1:12" x14ac:dyDescent="0.2">
      <c r="A1775" s="23" t="s">
        <v>1296</v>
      </c>
      <c r="B1775" s="23">
        <v>60295</v>
      </c>
      <c r="C1775" s="15" t="str" cm="1">
        <f t="array" ref="C1775">IFERROR(LOOKUP(2, 1/(coordinates!$A$2:$A$148&lt;=B1775)/(coordinates!$B$2:$B$148&gt;=B1775), coordinates!$C$2:$C$148), "-")</f>
        <v>U48</v>
      </c>
      <c r="D1775" s="15" t="str">
        <f>IFERROR(LOOKUP(2, 1/(coordinates!$A$2:$A$148&lt;=$B1775)/(coordinates!$B$2:$B$148&gt;=$B1775), coordinates!$D$2:$D$148), "-")</f>
        <v>envelope glycoprotein H</v>
      </c>
      <c r="E1775" s="15" t="str">
        <f>IFERROR(LOOKUP(2, 1/(coordinates!$A$2:$A$148&lt;=$B1775)/(coordinates!$B$2:$B$148&gt;=$B1775), coordinates!$E$2:$E$148), "-")</f>
        <v>type 1 membrane protein; possible membrane fusogen; complexed with envelope glycoprotein L; involved in cell entry; involved in cell-to-cell spread</v>
      </c>
      <c r="F1775" s="23" t="s">
        <v>9</v>
      </c>
      <c r="G1775" s="23" t="s">
        <v>13</v>
      </c>
      <c r="H1775" s="25">
        <v>41243</v>
      </c>
      <c r="I1775" s="15" t="str">
        <f t="shared" si="34"/>
        <v>snp</v>
      </c>
      <c r="J1775" s="23">
        <v>11</v>
      </c>
      <c r="K1775" s="23">
        <v>0</v>
      </c>
      <c r="L1775" s="23">
        <v>10</v>
      </c>
    </row>
    <row r="1776" spans="1:12" x14ac:dyDescent="0.2">
      <c r="A1776" s="23" t="s">
        <v>1296</v>
      </c>
      <c r="B1776" s="23">
        <v>60301</v>
      </c>
      <c r="C1776" s="15" t="str" cm="1">
        <f t="array" ref="C1776">IFERROR(LOOKUP(2, 1/(coordinates!$A$2:$A$148&lt;=B1776)/(coordinates!$B$2:$B$148&gt;=B1776), coordinates!$C$2:$C$148), "-")</f>
        <v>U48</v>
      </c>
      <c r="D1776" s="15" t="str">
        <f>IFERROR(LOOKUP(2, 1/(coordinates!$A$2:$A$148&lt;=$B1776)/(coordinates!$B$2:$B$148&gt;=$B1776), coordinates!$D$2:$D$148), "-")</f>
        <v>envelope glycoprotein H</v>
      </c>
      <c r="E1776" s="15" t="str">
        <f>IFERROR(LOOKUP(2, 1/(coordinates!$A$2:$A$148&lt;=$B1776)/(coordinates!$B$2:$B$148&gt;=$B1776), coordinates!$E$2:$E$148), "-")</f>
        <v>type 1 membrane protein; possible membrane fusogen; complexed with envelope glycoprotein L; involved in cell entry; involved in cell-to-cell spread</v>
      </c>
      <c r="F1776" s="23" t="s">
        <v>13</v>
      </c>
      <c r="G1776" s="23" t="s">
        <v>12</v>
      </c>
      <c r="H1776" s="25">
        <v>36853</v>
      </c>
      <c r="I1776" s="15" t="str">
        <f t="shared" si="34"/>
        <v>snp</v>
      </c>
      <c r="J1776" s="23">
        <v>11</v>
      </c>
      <c r="K1776" s="23">
        <v>0</v>
      </c>
      <c r="L1776" s="23">
        <v>11</v>
      </c>
    </row>
    <row r="1777" spans="1:12" x14ac:dyDescent="0.2">
      <c r="A1777" s="23" t="s">
        <v>1296</v>
      </c>
      <c r="B1777" s="23">
        <v>60321</v>
      </c>
      <c r="C1777" s="15" t="str" cm="1">
        <f t="array" ref="C1777">IFERROR(LOOKUP(2, 1/(coordinates!$A$2:$A$148&lt;=B1777)/(coordinates!$B$2:$B$148&gt;=B1777), coordinates!$C$2:$C$148), "-")</f>
        <v>U48</v>
      </c>
      <c r="D1777" s="15" t="str">
        <f>IFERROR(LOOKUP(2, 1/(coordinates!$A$2:$A$148&lt;=$B1777)/(coordinates!$B$2:$B$148&gt;=$B1777), coordinates!$D$2:$D$148), "-")</f>
        <v>envelope glycoprotein H</v>
      </c>
      <c r="E1777" s="15" t="str">
        <f>IFERROR(LOOKUP(2, 1/(coordinates!$A$2:$A$148&lt;=$B1777)/(coordinates!$B$2:$B$148&gt;=$B1777), coordinates!$E$2:$E$148), "-")</f>
        <v>type 1 membrane protein; possible membrane fusogen; complexed with envelope glycoprotein L; involved in cell entry; involved in cell-to-cell spread</v>
      </c>
      <c r="F1777" s="23" t="s">
        <v>10</v>
      </c>
      <c r="G1777" s="23" t="s">
        <v>13</v>
      </c>
      <c r="H1777" s="25">
        <v>21705</v>
      </c>
      <c r="I1777" s="15" t="str">
        <f t="shared" si="34"/>
        <v>snp</v>
      </c>
      <c r="J1777" s="23">
        <v>11</v>
      </c>
      <c r="K1777" s="23">
        <v>2</v>
      </c>
      <c r="L1777" s="23">
        <v>8</v>
      </c>
    </row>
    <row r="1778" spans="1:12" x14ac:dyDescent="0.2">
      <c r="A1778" s="23" t="s">
        <v>1296</v>
      </c>
      <c r="B1778" s="23">
        <v>60339</v>
      </c>
      <c r="C1778" s="15" t="str" cm="1">
        <f t="array" ref="C1778">IFERROR(LOOKUP(2, 1/(coordinates!$A$2:$A$148&lt;=B1778)/(coordinates!$B$2:$B$148&gt;=B1778), coordinates!$C$2:$C$148), "-")</f>
        <v>U48</v>
      </c>
      <c r="D1778" s="15" t="str">
        <f>IFERROR(LOOKUP(2, 1/(coordinates!$A$2:$A$148&lt;=$B1778)/(coordinates!$B$2:$B$148&gt;=$B1778), coordinates!$D$2:$D$148), "-")</f>
        <v>envelope glycoprotein H</v>
      </c>
      <c r="E1778" s="15" t="str">
        <f>IFERROR(LOOKUP(2, 1/(coordinates!$A$2:$A$148&lt;=$B1778)/(coordinates!$B$2:$B$148&gt;=$B1778), coordinates!$E$2:$E$148), "-")</f>
        <v>type 1 membrane protein; possible membrane fusogen; complexed with envelope glycoprotein L; involved in cell entry; involved in cell-to-cell spread</v>
      </c>
      <c r="F1778" s="23" t="s">
        <v>12</v>
      </c>
      <c r="G1778" s="23" t="s">
        <v>10</v>
      </c>
      <c r="H1778" s="25">
        <v>30231</v>
      </c>
      <c r="I1778" s="15" t="str">
        <f t="shared" si="34"/>
        <v>snp</v>
      </c>
      <c r="J1778" s="23">
        <v>11</v>
      </c>
      <c r="K1778" s="23">
        <v>0</v>
      </c>
      <c r="L1778" s="23">
        <v>10</v>
      </c>
    </row>
    <row r="1779" spans="1:12" x14ac:dyDescent="0.2">
      <c r="A1779" s="23" t="s">
        <v>1296</v>
      </c>
      <c r="B1779" s="23">
        <v>60361</v>
      </c>
      <c r="C1779" s="15" t="str" cm="1">
        <f t="array" ref="C1779">IFERROR(LOOKUP(2, 1/(coordinates!$A$2:$A$148&lt;=B1779)/(coordinates!$B$2:$B$148&gt;=B1779), coordinates!$C$2:$C$148), "-")</f>
        <v>U48</v>
      </c>
      <c r="D1779" s="15" t="str">
        <f>IFERROR(LOOKUP(2, 1/(coordinates!$A$2:$A$148&lt;=$B1779)/(coordinates!$B$2:$B$148&gt;=$B1779), coordinates!$D$2:$D$148), "-")</f>
        <v>envelope glycoprotein H</v>
      </c>
      <c r="E1779" s="15" t="str">
        <f>IFERROR(LOOKUP(2, 1/(coordinates!$A$2:$A$148&lt;=$B1779)/(coordinates!$B$2:$B$148&gt;=$B1779), coordinates!$E$2:$E$148), "-")</f>
        <v>type 1 membrane protein; possible membrane fusogen; complexed with envelope glycoprotein L; involved in cell entry; involved in cell-to-cell spread</v>
      </c>
      <c r="F1779" s="23" t="s">
        <v>9</v>
      </c>
      <c r="G1779" s="23" t="s">
        <v>12</v>
      </c>
      <c r="H1779" s="25">
        <v>31855</v>
      </c>
      <c r="I1779" s="15" t="str">
        <f t="shared" si="34"/>
        <v>snp</v>
      </c>
      <c r="J1779" s="23">
        <v>11</v>
      </c>
      <c r="K1779" s="23">
        <v>0</v>
      </c>
      <c r="L1779" s="23">
        <v>11</v>
      </c>
    </row>
    <row r="1780" spans="1:12" x14ac:dyDescent="0.2">
      <c r="A1780" s="23" t="s">
        <v>1296</v>
      </c>
      <c r="B1780" s="23">
        <v>60375</v>
      </c>
      <c r="C1780" s="15" t="str" cm="1">
        <f t="array" ref="C1780">IFERROR(LOOKUP(2, 1/(coordinates!$A$2:$A$148&lt;=B1780)/(coordinates!$B$2:$B$148&gt;=B1780), coordinates!$C$2:$C$148), "-")</f>
        <v>U48</v>
      </c>
      <c r="D1780" s="15" t="str">
        <f>IFERROR(LOOKUP(2, 1/(coordinates!$A$2:$A$148&lt;=$B1780)/(coordinates!$B$2:$B$148&gt;=$B1780), coordinates!$D$2:$D$148), "-")</f>
        <v>envelope glycoprotein H</v>
      </c>
      <c r="E1780" s="15" t="str">
        <f>IFERROR(LOOKUP(2, 1/(coordinates!$A$2:$A$148&lt;=$B1780)/(coordinates!$B$2:$B$148&gt;=$B1780), coordinates!$E$2:$E$148), "-")</f>
        <v>type 1 membrane protein; possible membrane fusogen; complexed with envelope glycoprotein L; involved in cell entry; involved in cell-to-cell spread</v>
      </c>
      <c r="F1780" s="23" t="s">
        <v>10</v>
      </c>
      <c r="G1780" s="23" t="s">
        <v>13</v>
      </c>
      <c r="H1780" s="25">
        <v>25009</v>
      </c>
      <c r="I1780" s="15" t="str">
        <f t="shared" si="34"/>
        <v>snp</v>
      </c>
      <c r="J1780" s="23">
        <v>11</v>
      </c>
      <c r="K1780" s="23">
        <v>0</v>
      </c>
      <c r="L1780" s="23">
        <v>9</v>
      </c>
    </row>
    <row r="1781" spans="1:12" x14ac:dyDescent="0.2">
      <c r="A1781" s="23" t="s">
        <v>1296</v>
      </c>
      <c r="B1781" s="23">
        <v>60378</v>
      </c>
      <c r="C1781" s="15" t="str" cm="1">
        <f t="array" ref="C1781">IFERROR(LOOKUP(2, 1/(coordinates!$A$2:$A$148&lt;=B1781)/(coordinates!$B$2:$B$148&gt;=B1781), coordinates!$C$2:$C$148), "-")</f>
        <v>U48</v>
      </c>
      <c r="D1781" s="15" t="str">
        <f>IFERROR(LOOKUP(2, 1/(coordinates!$A$2:$A$148&lt;=$B1781)/(coordinates!$B$2:$B$148&gt;=$B1781), coordinates!$D$2:$D$148), "-")</f>
        <v>envelope glycoprotein H</v>
      </c>
      <c r="E1781" s="15" t="str">
        <f>IFERROR(LOOKUP(2, 1/(coordinates!$A$2:$A$148&lt;=$B1781)/(coordinates!$B$2:$B$148&gt;=$B1781), coordinates!$E$2:$E$148), "-")</f>
        <v>type 1 membrane protein; possible membrane fusogen; complexed with envelope glycoprotein L; involved in cell entry; involved in cell-to-cell spread</v>
      </c>
      <c r="F1781" s="23" t="s">
        <v>17</v>
      </c>
      <c r="G1781" s="23" t="s">
        <v>126</v>
      </c>
      <c r="H1781" s="25">
        <v>73369</v>
      </c>
      <c r="I1781" s="15" t="str">
        <f t="shared" si="34"/>
        <v>complex</v>
      </c>
      <c r="J1781" s="23">
        <v>11</v>
      </c>
      <c r="K1781" s="23">
        <v>0</v>
      </c>
      <c r="L1781" s="23">
        <v>11</v>
      </c>
    </row>
    <row r="1782" spans="1:12" x14ac:dyDescent="0.2">
      <c r="A1782" s="23" t="s">
        <v>1296</v>
      </c>
      <c r="B1782" s="23">
        <v>60382</v>
      </c>
      <c r="C1782" s="15" t="str" cm="1">
        <f t="array" ref="C1782">IFERROR(LOOKUP(2, 1/(coordinates!$A$2:$A$148&lt;=B1782)/(coordinates!$B$2:$B$148&gt;=B1782), coordinates!$C$2:$C$148), "-")</f>
        <v>U48</v>
      </c>
      <c r="D1782" s="15" t="str">
        <f>IFERROR(LOOKUP(2, 1/(coordinates!$A$2:$A$148&lt;=$B1782)/(coordinates!$B$2:$B$148&gt;=$B1782), coordinates!$D$2:$D$148), "-")</f>
        <v>envelope glycoprotein H</v>
      </c>
      <c r="E1782" s="15" t="str">
        <f>IFERROR(LOOKUP(2, 1/(coordinates!$A$2:$A$148&lt;=$B1782)/(coordinates!$B$2:$B$148&gt;=$B1782), coordinates!$E$2:$E$148), "-")</f>
        <v>type 1 membrane protein; possible membrane fusogen; complexed with envelope glycoprotein L; involved in cell entry; involved in cell-to-cell spread</v>
      </c>
      <c r="F1782" s="23" t="s">
        <v>9</v>
      </c>
      <c r="G1782" s="23" t="s">
        <v>13</v>
      </c>
      <c r="H1782" s="25">
        <v>34057</v>
      </c>
      <c r="I1782" s="15" t="str">
        <f t="shared" si="34"/>
        <v>snp</v>
      </c>
      <c r="J1782" s="23">
        <v>11</v>
      </c>
      <c r="K1782" s="23">
        <v>0</v>
      </c>
      <c r="L1782" s="23">
        <v>10</v>
      </c>
    </row>
    <row r="1783" spans="1:12" x14ac:dyDescent="0.2">
      <c r="A1783" s="23" t="s">
        <v>1296</v>
      </c>
      <c r="B1783" s="23">
        <v>60384</v>
      </c>
      <c r="C1783" s="15" t="str" cm="1">
        <f t="array" ref="C1783">IFERROR(LOOKUP(2, 1/(coordinates!$A$2:$A$148&lt;=B1783)/(coordinates!$B$2:$B$148&gt;=B1783), coordinates!$C$2:$C$148), "-")</f>
        <v>U48</v>
      </c>
      <c r="D1783" s="15" t="str">
        <f>IFERROR(LOOKUP(2, 1/(coordinates!$A$2:$A$148&lt;=$B1783)/(coordinates!$B$2:$B$148&gt;=$B1783), coordinates!$D$2:$D$148), "-")</f>
        <v>envelope glycoprotein H</v>
      </c>
      <c r="E1783" s="15" t="str">
        <f>IFERROR(LOOKUP(2, 1/(coordinates!$A$2:$A$148&lt;=$B1783)/(coordinates!$B$2:$B$148&gt;=$B1783), coordinates!$E$2:$E$148), "-")</f>
        <v>type 1 membrane protein; possible membrane fusogen; complexed with envelope glycoprotein L; involved in cell entry; involved in cell-to-cell spread</v>
      </c>
      <c r="F1783" s="23" t="s">
        <v>9</v>
      </c>
      <c r="G1783" s="23" t="s">
        <v>10</v>
      </c>
      <c r="H1783" s="25">
        <v>35699</v>
      </c>
      <c r="I1783" s="15" t="str">
        <f t="shared" si="34"/>
        <v>snp</v>
      </c>
      <c r="J1783" s="23">
        <v>11</v>
      </c>
      <c r="K1783" s="23">
        <v>0</v>
      </c>
      <c r="L1783" s="23">
        <v>11</v>
      </c>
    </row>
    <row r="1784" spans="1:12" x14ac:dyDescent="0.2">
      <c r="A1784" s="23" t="s">
        <v>1296</v>
      </c>
      <c r="B1784" s="23">
        <v>60386</v>
      </c>
      <c r="C1784" s="15" t="str" cm="1">
        <f t="array" ref="C1784">IFERROR(LOOKUP(2, 1/(coordinates!$A$2:$A$148&lt;=B1784)/(coordinates!$B$2:$B$148&gt;=B1784), coordinates!$C$2:$C$148), "-")</f>
        <v>U48</v>
      </c>
      <c r="D1784" s="15" t="str">
        <f>IFERROR(LOOKUP(2, 1/(coordinates!$A$2:$A$148&lt;=$B1784)/(coordinates!$B$2:$B$148&gt;=$B1784), coordinates!$D$2:$D$148), "-")</f>
        <v>envelope glycoprotein H</v>
      </c>
      <c r="E1784" s="15" t="str">
        <f>IFERROR(LOOKUP(2, 1/(coordinates!$A$2:$A$148&lt;=$B1784)/(coordinates!$B$2:$B$148&gt;=$B1784), coordinates!$E$2:$E$148), "-")</f>
        <v>type 1 membrane protein; possible membrane fusogen; complexed with envelope glycoprotein L; involved in cell entry; involved in cell-to-cell spread</v>
      </c>
      <c r="F1784" s="23" t="s">
        <v>474</v>
      </c>
      <c r="G1784" s="23" t="s">
        <v>186</v>
      </c>
      <c r="H1784" s="25">
        <v>71606</v>
      </c>
      <c r="I1784" s="15" t="str">
        <f t="shared" si="34"/>
        <v>complex</v>
      </c>
      <c r="J1784" s="23">
        <v>11</v>
      </c>
      <c r="K1784" s="23">
        <v>0</v>
      </c>
      <c r="L1784" s="23">
        <v>10</v>
      </c>
    </row>
    <row r="1785" spans="1:12" x14ac:dyDescent="0.2">
      <c r="A1785" s="23" t="s">
        <v>1296</v>
      </c>
      <c r="B1785" s="23">
        <v>60390</v>
      </c>
      <c r="C1785" s="15" t="str" cm="1">
        <f t="array" ref="C1785">IFERROR(LOOKUP(2, 1/(coordinates!$A$2:$A$148&lt;=B1785)/(coordinates!$B$2:$B$148&gt;=B1785), coordinates!$C$2:$C$148), "-")</f>
        <v>U48</v>
      </c>
      <c r="D1785" s="15" t="str">
        <f>IFERROR(LOOKUP(2, 1/(coordinates!$A$2:$A$148&lt;=$B1785)/(coordinates!$B$2:$B$148&gt;=$B1785), coordinates!$D$2:$D$148), "-")</f>
        <v>envelope glycoprotein H</v>
      </c>
      <c r="E1785" s="15" t="str">
        <f>IFERROR(LOOKUP(2, 1/(coordinates!$A$2:$A$148&lt;=$B1785)/(coordinates!$B$2:$B$148&gt;=$B1785), coordinates!$E$2:$E$148), "-")</f>
        <v>type 1 membrane protein; possible membrane fusogen; complexed with envelope glycoprotein L; involved in cell entry; involved in cell-to-cell spread</v>
      </c>
      <c r="F1785" s="23" t="s">
        <v>13</v>
      </c>
      <c r="G1785" s="23" t="s">
        <v>10</v>
      </c>
      <c r="H1785" s="25">
        <v>38521</v>
      </c>
      <c r="I1785" s="15" t="str">
        <f t="shared" si="34"/>
        <v>snp</v>
      </c>
      <c r="J1785" s="23">
        <v>11</v>
      </c>
      <c r="K1785" s="23">
        <v>0</v>
      </c>
      <c r="L1785" s="23">
        <v>11</v>
      </c>
    </row>
    <row r="1786" spans="1:12" x14ac:dyDescent="0.2">
      <c r="A1786" s="23" t="s">
        <v>1296</v>
      </c>
      <c r="B1786" s="23">
        <v>60392</v>
      </c>
      <c r="C1786" s="15" t="str" cm="1">
        <f t="array" ref="C1786">IFERROR(LOOKUP(2, 1/(coordinates!$A$2:$A$148&lt;=B1786)/(coordinates!$B$2:$B$148&gt;=B1786), coordinates!$C$2:$C$148), "-")</f>
        <v>U48</v>
      </c>
      <c r="D1786" s="15" t="str">
        <f>IFERROR(LOOKUP(2, 1/(coordinates!$A$2:$A$148&lt;=$B1786)/(coordinates!$B$2:$B$148&gt;=$B1786), coordinates!$D$2:$D$148), "-")</f>
        <v>envelope glycoprotein H</v>
      </c>
      <c r="E1786" s="15" t="str">
        <f>IFERROR(LOOKUP(2, 1/(coordinates!$A$2:$A$148&lt;=$B1786)/(coordinates!$B$2:$B$148&gt;=$B1786), coordinates!$E$2:$E$148), "-")</f>
        <v>type 1 membrane protein; possible membrane fusogen; complexed with envelope glycoprotein L; involved in cell entry; involved in cell-to-cell spread</v>
      </c>
      <c r="F1786" s="23" t="s">
        <v>10</v>
      </c>
      <c r="G1786" s="23" t="s">
        <v>13</v>
      </c>
      <c r="H1786" s="25">
        <v>41881</v>
      </c>
      <c r="I1786" s="15" t="str">
        <f t="shared" si="34"/>
        <v>snp</v>
      </c>
      <c r="J1786" s="23">
        <v>11</v>
      </c>
      <c r="K1786" s="23">
        <v>0</v>
      </c>
      <c r="L1786" s="23">
        <v>11</v>
      </c>
    </row>
    <row r="1787" spans="1:12" x14ac:dyDescent="0.2">
      <c r="A1787" s="23" t="s">
        <v>1296</v>
      </c>
      <c r="B1787" s="23">
        <v>60396</v>
      </c>
      <c r="C1787" s="15" t="str" cm="1">
        <f t="array" ref="C1787">IFERROR(LOOKUP(2, 1/(coordinates!$A$2:$A$148&lt;=B1787)/(coordinates!$B$2:$B$148&gt;=B1787), coordinates!$C$2:$C$148), "-")</f>
        <v>U48</v>
      </c>
      <c r="D1787" s="15" t="str">
        <f>IFERROR(LOOKUP(2, 1/(coordinates!$A$2:$A$148&lt;=$B1787)/(coordinates!$B$2:$B$148&gt;=$B1787), coordinates!$D$2:$D$148), "-")</f>
        <v>envelope glycoprotein H</v>
      </c>
      <c r="E1787" s="15" t="str">
        <f>IFERROR(LOOKUP(2, 1/(coordinates!$A$2:$A$148&lt;=$B1787)/(coordinates!$B$2:$B$148&gt;=$B1787), coordinates!$E$2:$E$148), "-")</f>
        <v>type 1 membrane protein; possible membrane fusogen; complexed with envelope glycoprotein L; involved in cell entry; involved in cell-to-cell spread</v>
      </c>
      <c r="F1787" s="23" t="s">
        <v>9</v>
      </c>
      <c r="G1787" s="23" t="s">
        <v>10</v>
      </c>
      <c r="H1787" s="25">
        <v>37671</v>
      </c>
      <c r="I1787" s="15" t="str">
        <f t="shared" si="34"/>
        <v>snp</v>
      </c>
      <c r="J1787" s="23">
        <v>11</v>
      </c>
      <c r="K1787" s="23">
        <v>0</v>
      </c>
      <c r="L1787" s="23">
        <v>11</v>
      </c>
    </row>
    <row r="1788" spans="1:12" x14ac:dyDescent="0.2">
      <c r="A1788" s="23" t="s">
        <v>1296</v>
      </c>
      <c r="B1788" s="23">
        <v>60401</v>
      </c>
      <c r="C1788" s="15" t="str" cm="1">
        <f t="array" ref="C1788">IFERROR(LOOKUP(2, 1/(coordinates!$A$2:$A$148&lt;=B1788)/(coordinates!$B$2:$B$148&gt;=B1788), coordinates!$C$2:$C$148), "-")</f>
        <v>U48</v>
      </c>
      <c r="D1788" s="15" t="str">
        <f>IFERROR(LOOKUP(2, 1/(coordinates!$A$2:$A$148&lt;=$B1788)/(coordinates!$B$2:$B$148&gt;=$B1788), coordinates!$D$2:$D$148), "-")</f>
        <v>envelope glycoprotein H</v>
      </c>
      <c r="E1788" s="15" t="str">
        <f>IFERROR(LOOKUP(2, 1/(coordinates!$A$2:$A$148&lt;=$B1788)/(coordinates!$B$2:$B$148&gt;=$B1788), coordinates!$E$2:$E$148), "-")</f>
        <v>type 1 membrane protein; possible membrane fusogen; complexed with envelope glycoprotein L; involved in cell entry; involved in cell-to-cell spread</v>
      </c>
      <c r="F1788" s="23" t="s">
        <v>9</v>
      </c>
      <c r="G1788" s="23" t="s">
        <v>10</v>
      </c>
      <c r="H1788" s="24" t="s">
        <v>1418</v>
      </c>
      <c r="I1788" s="15" t="str">
        <f t="shared" si="34"/>
        <v>snp</v>
      </c>
      <c r="J1788" s="23">
        <v>11</v>
      </c>
      <c r="K1788" s="23">
        <v>0</v>
      </c>
      <c r="L1788" s="23">
        <v>11</v>
      </c>
    </row>
    <row r="1789" spans="1:12" x14ac:dyDescent="0.2">
      <c r="A1789" s="23" t="s">
        <v>1296</v>
      </c>
      <c r="B1789" s="23">
        <v>60409</v>
      </c>
      <c r="C1789" s="15" t="str" cm="1">
        <f t="array" ref="C1789">IFERROR(LOOKUP(2, 1/(coordinates!$A$2:$A$148&lt;=B1789)/(coordinates!$B$2:$B$148&gt;=B1789), coordinates!$C$2:$C$148), "-")</f>
        <v>U48</v>
      </c>
      <c r="D1789" s="15" t="str">
        <f>IFERROR(LOOKUP(2, 1/(coordinates!$A$2:$A$148&lt;=$B1789)/(coordinates!$B$2:$B$148&gt;=$B1789), coordinates!$D$2:$D$148), "-")</f>
        <v>envelope glycoprotein H</v>
      </c>
      <c r="E1789" s="15" t="str">
        <f>IFERROR(LOOKUP(2, 1/(coordinates!$A$2:$A$148&lt;=$B1789)/(coordinates!$B$2:$B$148&gt;=$B1789), coordinates!$E$2:$E$148), "-")</f>
        <v>type 1 membrane protein; possible membrane fusogen; complexed with envelope glycoprotein L; involved in cell entry; involved in cell-to-cell spread</v>
      </c>
      <c r="F1789" s="23" t="s">
        <v>10</v>
      </c>
      <c r="G1789" s="23" t="s">
        <v>13</v>
      </c>
      <c r="H1789" s="25">
        <v>29862</v>
      </c>
      <c r="I1789" s="15" t="str">
        <f t="shared" si="34"/>
        <v>snp</v>
      </c>
      <c r="J1789" s="23">
        <v>11</v>
      </c>
      <c r="K1789" s="23">
        <v>0</v>
      </c>
      <c r="L1789" s="23">
        <v>10</v>
      </c>
    </row>
    <row r="1790" spans="1:12" x14ac:dyDescent="0.2">
      <c r="A1790" s="23" t="s">
        <v>1296</v>
      </c>
      <c r="B1790" s="23">
        <v>60412</v>
      </c>
      <c r="C1790" s="15" t="str" cm="1">
        <f t="array" ref="C1790">IFERROR(LOOKUP(2, 1/(coordinates!$A$2:$A$148&lt;=B1790)/(coordinates!$B$2:$B$148&gt;=B1790), coordinates!$C$2:$C$148), "-")</f>
        <v>U48</v>
      </c>
      <c r="D1790" s="15" t="str">
        <f>IFERROR(LOOKUP(2, 1/(coordinates!$A$2:$A$148&lt;=$B1790)/(coordinates!$B$2:$B$148&gt;=$B1790), coordinates!$D$2:$D$148), "-")</f>
        <v>envelope glycoprotein H</v>
      </c>
      <c r="E1790" s="15" t="str">
        <f>IFERROR(LOOKUP(2, 1/(coordinates!$A$2:$A$148&lt;=$B1790)/(coordinates!$B$2:$B$148&gt;=$B1790), coordinates!$E$2:$E$148), "-")</f>
        <v>type 1 membrane protein; possible membrane fusogen; complexed with envelope glycoprotein L; involved in cell entry; involved in cell-to-cell spread</v>
      </c>
      <c r="F1790" s="23" t="s">
        <v>845</v>
      </c>
      <c r="G1790" s="23" t="s">
        <v>1222</v>
      </c>
      <c r="H1790" s="25">
        <v>150534</v>
      </c>
      <c r="I1790" s="15" t="str">
        <f t="shared" si="34"/>
        <v>complex</v>
      </c>
      <c r="J1790" s="23">
        <v>11</v>
      </c>
      <c r="K1790" s="23">
        <v>0</v>
      </c>
      <c r="L1790" s="23">
        <v>9</v>
      </c>
    </row>
    <row r="1791" spans="1:12" x14ac:dyDescent="0.2">
      <c r="A1791" s="23" t="s">
        <v>1296</v>
      </c>
      <c r="B1791" s="23">
        <v>60421</v>
      </c>
      <c r="C1791" s="15" t="str" cm="1">
        <f t="array" ref="C1791">IFERROR(LOOKUP(2, 1/(coordinates!$A$2:$A$148&lt;=B1791)/(coordinates!$B$2:$B$148&gt;=B1791), coordinates!$C$2:$C$148), "-")</f>
        <v>U48</v>
      </c>
      <c r="D1791" s="15" t="str">
        <f>IFERROR(LOOKUP(2, 1/(coordinates!$A$2:$A$148&lt;=$B1791)/(coordinates!$B$2:$B$148&gt;=$B1791), coordinates!$D$2:$D$148), "-")</f>
        <v>envelope glycoprotein H</v>
      </c>
      <c r="E1791" s="15" t="str">
        <f>IFERROR(LOOKUP(2, 1/(coordinates!$A$2:$A$148&lt;=$B1791)/(coordinates!$B$2:$B$148&gt;=$B1791), coordinates!$E$2:$E$148), "-")</f>
        <v>type 1 membrane protein; possible membrane fusogen; complexed with envelope glycoprotein L; involved in cell entry; involved in cell-to-cell spread</v>
      </c>
      <c r="F1791" s="23" t="s">
        <v>9</v>
      </c>
      <c r="G1791" s="23" t="s">
        <v>12</v>
      </c>
      <c r="H1791" s="25">
        <v>39812</v>
      </c>
      <c r="I1791" s="15" t="str">
        <f t="shared" si="34"/>
        <v>snp</v>
      </c>
      <c r="J1791" s="23">
        <v>11</v>
      </c>
      <c r="K1791" s="23">
        <v>1</v>
      </c>
      <c r="L1791" s="23">
        <v>10</v>
      </c>
    </row>
    <row r="1792" spans="1:12" x14ac:dyDescent="0.2">
      <c r="A1792" s="23" t="s">
        <v>1296</v>
      </c>
      <c r="B1792" s="23">
        <v>60424</v>
      </c>
      <c r="C1792" s="15" t="str" cm="1">
        <f t="array" ref="C1792">IFERROR(LOOKUP(2, 1/(coordinates!$A$2:$A$148&lt;=B1792)/(coordinates!$B$2:$B$148&gt;=B1792), coordinates!$C$2:$C$148), "-")</f>
        <v>U48</v>
      </c>
      <c r="D1792" s="15" t="str">
        <f>IFERROR(LOOKUP(2, 1/(coordinates!$A$2:$A$148&lt;=$B1792)/(coordinates!$B$2:$B$148&gt;=$B1792), coordinates!$D$2:$D$148), "-")</f>
        <v>envelope glycoprotein H</v>
      </c>
      <c r="E1792" s="15" t="str">
        <f>IFERROR(LOOKUP(2, 1/(coordinates!$A$2:$A$148&lt;=$B1792)/(coordinates!$B$2:$B$148&gt;=$B1792), coordinates!$E$2:$E$148), "-")</f>
        <v>type 1 membrane protein; possible membrane fusogen; complexed with envelope glycoprotein L; involved in cell entry; involved in cell-to-cell spread</v>
      </c>
      <c r="F1792" s="23" t="s">
        <v>9</v>
      </c>
      <c r="G1792" s="23" t="s">
        <v>13</v>
      </c>
      <c r="H1792" s="25">
        <v>37744</v>
      </c>
      <c r="I1792" s="15" t="str">
        <f t="shared" si="34"/>
        <v>snp</v>
      </c>
      <c r="J1792" s="23">
        <v>11</v>
      </c>
      <c r="K1792" s="23">
        <v>1</v>
      </c>
      <c r="L1792" s="23">
        <v>9</v>
      </c>
    </row>
    <row r="1793" spans="1:12" x14ac:dyDescent="0.2">
      <c r="A1793" s="23" t="s">
        <v>1296</v>
      </c>
      <c r="B1793" s="23">
        <v>60430</v>
      </c>
      <c r="C1793" s="15" t="str" cm="1">
        <f t="array" ref="C1793">IFERROR(LOOKUP(2, 1/(coordinates!$A$2:$A$148&lt;=B1793)/(coordinates!$B$2:$B$148&gt;=B1793), coordinates!$C$2:$C$148), "-")</f>
        <v>U48</v>
      </c>
      <c r="D1793" s="15" t="str">
        <f>IFERROR(LOOKUP(2, 1/(coordinates!$A$2:$A$148&lt;=$B1793)/(coordinates!$B$2:$B$148&gt;=$B1793), coordinates!$D$2:$D$148), "-")</f>
        <v>envelope glycoprotein H</v>
      </c>
      <c r="E1793" s="15" t="str">
        <f>IFERROR(LOOKUP(2, 1/(coordinates!$A$2:$A$148&lt;=$B1793)/(coordinates!$B$2:$B$148&gt;=$B1793), coordinates!$E$2:$E$148), "-")</f>
        <v>type 1 membrane protein; possible membrane fusogen; complexed with envelope glycoprotein L; involved in cell entry; involved in cell-to-cell spread</v>
      </c>
      <c r="F1793" s="23" t="s">
        <v>13</v>
      </c>
      <c r="G1793" s="23" t="s">
        <v>10</v>
      </c>
      <c r="H1793" s="25">
        <v>45453</v>
      </c>
      <c r="I1793" s="15" t="str">
        <f t="shared" si="34"/>
        <v>snp</v>
      </c>
      <c r="J1793" s="23">
        <v>12</v>
      </c>
      <c r="K1793" s="23">
        <v>0</v>
      </c>
      <c r="L1793" s="23">
        <v>12</v>
      </c>
    </row>
    <row r="1794" spans="1:12" x14ac:dyDescent="0.2">
      <c r="A1794" s="23" t="s">
        <v>1296</v>
      </c>
      <c r="B1794" s="23">
        <v>60434</v>
      </c>
      <c r="C1794" s="15" t="str" cm="1">
        <f t="array" ref="C1794">IFERROR(LOOKUP(2, 1/(coordinates!$A$2:$A$148&lt;=B1794)/(coordinates!$B$2:$B$148&gt;=B1794), coordinates!$C$2:$C$148), "-")</f>
        <v>U48</v>
      </c>
      <c r="D1794" s="15" t="str">
        <f>IFERROR(LOOKUP(2, 1/(coordinates!$A$2:$A$148&lt;=$B1794)/(coordinates!$B$2:$B$148&gt;=$B1794), coordinates!$D$2:$D$148), "-")</f>
        <v>envelope glycoprotein H</v>
      </c>
      <c r="E1794" s="15" t="str">
        <f>IFERROR(LOOKUP(2, 1/(coordinates!$A$2:$A$148&lt;=$B1794)/(coordinates!$B$2:$B$148&gt;=$B1794), coordinates!$E$2:$E$148), "-")</f>
        <v>type 1 membrane protein; possible membrane fusogen; complexed with envelope glycoprotein L; involved in cell entry; involved in cell-to-cell spread</v>
      </c>
      <c r="F1794" s="23" t="s">
        <v>10</v>
      </c>
      <c r="G1794" s="23" t="s">
        <v>13</v>
      </c>
      <c r="H1794" s="25">
        <v>28046</v>
      </c>
      <c r="I1794" s="15" t="str">
        <f t="shared" si="34"/>
        <v>snp</v>
      </c>
      <c r="J1794" s="23">
        <v>12</v>
      </c>
      <c r="K1794" s="23">
        <v>0</v>
      </c>
      <c r="L1794" s="23">
        <v>6</v>
      </c>
    </row>
    <row r="1795" spans="1:12" x14ac:dyDescent="0.2">
      <c r="A1795" s="23" t="s">
        <v>1296</v>
      </c>
      <c r="B1795" s="23">
        <v>60436</v>
      </c>
      <c r="C1795" s="15" t="str" cm="1">
        <f t="array" ref="C1795">IFERROR(LOOKUP(2, 1/(coordinates!$A$2:$A$148&lt;=B1795)/(coordinates!$B$2:$B$148&gt;=B1795), coordinates!$C$2:$C$148), "-")</f>
        <v>U48</v>
      </c>
      <c r="D1795" s="15" t="str">
        <f>IFERROR(LOOKUP(2, 1/(coordinates!$A$2:$A$148&lt;=$B1795)/(coordinates!$B$2:$B$148&gt;=$B1795), coordinates!$D$2:$D$148), "-")</f>
        <v>envelope glycoprotein H</v>
      </c>
      <c r="E1795" s="15" t="str">
        <f>IFERROR(LOOKUP(2, 1/(coordinates!$A$2:$A$148&lt;=$B1795)/(coordinates!$B$2:$B$148&gt;=$B1795), coordinates!$E$2:$E$148), "-")</f>
        <v>type 1 membrane protein; possible membrane fusogen; complexed with envelope glycoprotein L; involved in cell entry; involved in cell-to-cell spread</v>
      </c>
      <c r="F1795" s="23" t="s">
        <v>13</v>
      </c>
      <c r="G1795" s="23" t="s">
        <v>9</v>
      </c>
      <c r="H1795" s="25">
        <v>21473</v>
      </c>
      <c r="I1795" s="15" t="str">
        <f t="shared" si="34"/>
        <v>snp</v>
      </c>
      <c r="J1795" s="23">
        <v>14</v>
      </c>
      <c r="K1795" s="23">
        <v>3</v>
      </c>
      <c r="L1795" s="23">
        <v>9</v>
      </c>
    </row>
    <row r="1796" spans="1:12" x14ac:dyDescent="0.2">
      <c r="A1796" s="23" t="s">
        <v>1296</v>
      </c>
      <c r="B1796" s="23">
        <v>60442</v>
      </c>
      <c r="C1796" s="15" t="str" cm="1">
        <f t="array" ref="C1796">IFERROR(LOOKUP(2, 1/(coordinates!$A$2:$A$148&lt;=B1796)/(coordinates!$B$2:$B$148&gt;=B1796), coordinates!$C$2:$C$148), "-")</f>
        <v>U48</v>
      </c>
      <c r="D1796" s="15" t="str">
        <f>IFERROR(LOOKUP(2, 1/(coordinates!$A$2:$A$148&lt;=$B1796)/(coordinates!$B$2:$B$148&gt;=$B1796), coordinates!$D$2:$D$148), "-")</f>
        <v>envelope glycoprotein H</v>
      </c>
      <c r="E1796" s="15" t="str">
        <f>IFERROR(LOOKUP(2, 1/(coordinates!$A$2:$A$148&lt;=$B1796)/(coordinates!$B$2:$B$148&gt;=$B1796), coordinates!$E$2:$E$148), "-")</f>
        <v>type 1 membrane protein; possible membrane fusogen; complexed with envelope glycoprotein L; involved in cell entry; involved in cell-to-cell spread</v>
      </c>
      <c r="F1796" s="23" t="s">
        <v>13</v>
      </c>
      <c r="G1796" s="23" t="s">
        <v>10</v>
      </c>
      <c r="H1796" s="25">
        <v>47036</v>
      </c>
      <c r="I1796" s="15" t="str">
        <f t="shared" si="34"/>
        <v>snp</v>
      </c>
      <c r="J1796" s="23">
        <v>12</v>
      </c>
      <c r="K1796" s="23">
        <v>0</v>
      </c>
      <c r="L1796" s="23">
        <v>12</v>
      </c>
    </row>
    <row r="1797" spans="1:12" x14ac:dyDescent="0.2">
      <c r="A1797" s="23" t="s">
        <v>1296</v>
      </c>
      <c r="B1797" s="23">
        <v>60445</v>
      </c>
      <c r="C1797" s="15" t="str" cm="1">
        <f t="array" ref="C1797">IFERROR(LOOKUP(2, 1/(coordinates!$A$2:$A$148&lt;=B1797)/(coordinates!$B$2:$B$148&gt;=B1797), coordinates!$C$2:$C$148), "-")</f>
        <v>U48</v>
      </c>
      <c r="D1797" s="15" t="str">
        <f>IFERROR(LOOKUP(2, 1/(coordinates!$A$2:$A$148&lt;=$B1797)/(coordinates!$B$2:$B$148&gt;=$B1797), coordinates!$D$2:$D$148), "-")</f>
        <v>envelope glycoprotein H</v>
      </c>
      <c r="E1797" s="15" t="str">
        <f>IFERROR(LOOKUP(2, 1/(coordinates!$A$2:$A$148&lt;=$B1797)/(coordinates!$B$2:$B$148&gt;=$B1797), coordinates!$E$2:$E$148), "-")</f>
        <v>type 1 membrane protein; possible membrane fusogen; complexed with envelope glycoprotein L; involved in cell entry; involved in cell-to-cell spread</v>
      </c>
      <c r="F1797" s="23" t="s">
        <v>9</v>
      </c>
      <c r="G1797" s="23" t="s">
        <v>10</v>
      </c>
      <c r="H1797" s="24" t="s">
        <v>411</v>
      </c>
      <c r="I1797" s="15" t="str">
        <f t="shared" si="34"/>
        <v>snp</v>
      </c>
      <c r="J1797" s="23">
        <v>12</v>
      </c>
      <c r="K1797" s="23">
        <v>0</v>
      </c>
      <c r="L1797" s="23">
        <v>12</v>
      </c>
    </row>
    <row r="1798" spans="1:12" x14ac:dyDescent="0.2">
      <c r="A1798" s="23" t="s">
        <v>1296</v>
      </c>
      <c r="B1798" s="23">
        <v>60454</v>
      </c>
      <c r="C1798" s="15" t="str" cm="1">
        <f t="array" ref="C1798">IFERROR(LOOKUP(2, 1/(coordinates!$A$2:$A$148&lt;=B1798)/(coordinates!$B$2:$B$148&gt;=B1798), coordinates!$C$2:$C$148), "-")</f>
        <v>U48</v>
      </c>
      <c r="D1798" s="15" t="str">
        <f>IFERROR(LOOKUP(2, 1/(coordinates!$A$2:$A$148&lt;=$B1798)/(coordinates!$B$2:$B$148&gt;=$B1798), coordinates!$D$2:$D$148), "-")</f>
        <v>envelope glycoprotein H</v>
      </c>
      <c r="E1798" s="15" t="str">
        <f>IFERROR(LOOKUP(2, 1/(coordinates!$A$2:$A$148&lt;=$B1798)/(coordinates!$B$2:$B$148&gt;=$B1798), coordinates!$E$2:$E$148), "-")</f>
        <v>type 1 membrane protein; possible membrane fusogen; complexed with envelope glycoprotein L; involved in cell entry; involved in cell-to-cell spread</v>
      </c>
      <c r="F1798" s="23" t="s">
        <v>12</v>
      </c>
      <c r="G1798" s="23" t="s">
        <v>10</v>
      </c>
      <c r="H1798" s="25">
        <v>43315</v>
      </c>
      <c r="I1798" s="15" t="str">
        <f t="shared" si="34"/>
        <v>snp</v>
      </c>
      <c r="J1798" s="23">
        <v>12</v>
      </c>
      <c r="K1798" s="23">
        <v>0</v>
      </c>
      <c r="L1798" s="23">
        <v>12</v>
      </c>
    </row>
    <row r="1799" spans="1:12" x14ac:dyDescent="0.2">
      <c r="A1799" s="23" t="s">
        <v>1296</v>
      </c>
      <c r="B1799" s="23">
        <v>60460</v>
      </c>
      <c r="C1799" s="15" t="str" cm="1">
        <f t="array" ref="C1799">IFERROR(LOOKUP(2, 1/(coordinates!$A$2:$A$148&lt;=B1799)/(coordinates!$B$2:$B$148&gt;=B1799), coordinates!$C$2:$C$148), "-")</f>
        <v>U48</v>
      </c>
      <c r="D1799" s="15" t="str">
        <f>IFERROR(LOOKUP(2, 1/(coordinates!$A$2:$A$148&lt;=$B1799)/(coordinates!$B$2:$B$148&gt;=$B1799), coordinates!$D$2:$D$148), "-")</f>
        <v>envelope glycoprotein H</v>
      </c>
      <c r="E1799" s="15" t="str">
        <f>IFERROR(LOOKUP(2, 1/(coordinates!$A$2:$A$148&lt;=$B1799)/(coordinates!$B$2:$B$148&gt;=$B1799), coordinates!$E$2:$E$148), "-")</f>
        <v>type 1 membrane protein; possible membrane fusogen; complexed with envelope glycoprotein L; involved in cell entry; involved in cell-to-cell spread</v>
      </c>
      <c r="F1799" s="23" t="s">
        <v>10</v>
      </c>
      <c r="G1799" s="23" t="s">
        <v>9</v>
      </c>
      <c r="H1799" s="25">
        <v>45526</v>
      </c>
      <c r="I1799" s="15" t="str">
        <f t="shared" si="34"/>
        <v>snp</v>
      </c>
      <c r="J1799" s="23">
        <v>12</v>
      </c>
      <c r="K1799" s="23">
        <v>0</v>
      </c>
      <c r="L1799" s="23">
        <v>12</v>
      </c>
    </row>
    <row r="1800" spans="1:12" x14ac:dyDescent="0.2">
      <c r="A1800" s="23" t="s">
        <v>1296</v>
      </c>
      <c r="B1800" s="23">
        <v>60463</v>
      </c>
      <c r="C1800" s="15" t="str" cm="1">
        <f t="array" ref="C1800">IFERROR(LOOKUP(2, 1/(coordinates!$A$2:$A$148&lt;=B1800)/(coordinates!$B$2:$B$148&gt;=B1800), coordinates!$C$2:$C$148), "-")</f>
        <v>U48</v>
      </c>
      <c r="D1800" s="15" t="str">
        <f>IFERROR(LOOKUP(2, 1/(coordinates!$A$2:$A$148&lt;=$B1800)/(coordinates!$B$2:$B$148&gt;=$B1800), coordinates!$D$2:$D$148), "-")</f>
        <v>envelope glycoprotein H</v>
      </c>
      <c r="E1800" s="15" t="str">
        <f>IFERROR(LOOKUP(2, 1/(coordinates!$A$2:$A$148&lt;=$B1800)/(coordinates!$B$2:$B$148&gt;=$B1800), coordinates!$E$2:$E$148), "-")</f>
        <v>type 1 membrane protein; possible membrane fusogen; complexed with envelope glycoprotein L; involved in cell entry; involved in cell-to-cell spread</v>
      </c>
      <c r="F1800" s="23" t="s">
        <v>9</v>
      </c>
      <c r="G1800" s="23" t="s">
        <v>13</v>
      </c>
      <c r="H1800" s="25">
        <v>38107</v>
      </c>
      <c r="I1800" s="15" t="str">
        <f t="shared" si="34"/>
        <v>snp</v>
      </c>
      <c r="J1800" s="23">
        <v>12</v>
      </c>
      <c r="K1800" s="23">
        <v>0</v>
      </c>
      <c r="L1800" s="23">
        <v>11</v>
      </c>
    </row>
    <row r="1801" spans="1:12" x14ac:dyDescent="0.2">
      <c r="A1801" s="23" t="s">
        <v>1296</v>
      </c>
      <c r="B1801" s="23">
        <v>60466</v>
      </c>
      <c r="C1801" s="15" t="str" cm="1">
        <f t="array" ref="C1801">IFERROR(LOOKUP(2, 1/(coordinates!$A$2:$A$148&lt;=B1801)/(coordinates!$B$2:$B$148&gt;=B1801), coordinates!$C$2:$C$148), "-")</f>
        <v>U48</v>
      </c>
      <c r="D1801" s="15" t="str">
        <f>IFERROR(LOOKUP(2, 1/(coordinates!$A$2:$A$148&lt;=$B1801)/(coordinates!$B$2:$B$148&gt;=$B1801), coordinates!$D$2:$D$148), "-")</f>
        <v>envelope glycoprotein H</v>
      </c>
      <c r="E1801" s="15" t="str">
        <f>IFERROR(LOOKUP(2, 1/(coordinates!$A$2:$A$148&lt;=$B1801)/(coordinates!$B$2:$B$148&gt;=$B1801), coordinates!$E$2:$E$148), "-")</f>
        <v>type 1 membrane protein; possible membrane fusogen; complexed with envelope glycoprotein L; involved in cell entry; involved in cell-to-cell spread</v>
      </c>
      <c r="F1801" s="23" t="s">
        <v>9</v>
      </c>
      <c r="G1801" s="23" t="s">
        <v>13</v>
      </c>
      <c r="H1801" s="25">
        <v>45677</v>
      </c>
      <c r="I1801" s="15" t="str">
        <f t="shared" si="34"/>
        <v>snp</v>
      </c>
      <c r="J1801" s="23">
        <v>12</v>
      </c>
      <c r="K1801" s="23">
        <v>0</v>
      </c>
      <c r="L1801" s="23">
        <v>12</v>
      </c>
    </row>
    <row r="1802" spans="1:12" x14ac:dyDescent="0.2">
      <c r="A1802" s="23" t="s">
        <v>1296</v>
      </c>
      <c r="B1802" s="23">
        <v>60475</v>
      </c>
      <c r="C1802" s="15" t="str" cm="1">
        <f t="array" ref="C1802">IFERROR(LOOKUP(2, 1/(coordinates!$A$2:$A$148&lt;=B1802)/(coordinates!$B$2:$B$148&gt;=B1802), coordinates!$C$2:$C$148), "-")</f>
        <v>U48</v>
      </c>
      <c r="D1802" s="15" t="str">
        <f>IFERROR(LOOKUP(2, 1/(coordinates!$A$2:$A$148&lt;=$B1802)/(coordinates!$B$2:$B$148&gt;=$B1802), coordinates!$D$2:$D$148), "-")</f>
        <v>envelope glycoprotein H</v>
      </c>
      <c r="E1802" s="15" t="str">
        <f>IFERROR(LOOKUP(2, 1/(coordinates!$A$2:$A$148&lt;=$B1802)/(coordinates!$B$2:$B$148&gt;=$B1802), coordinates!$E$2:$E$148), "-")</f>
        <v>type 1 membrane protein; possible membrane fusogen; complexed with envelope glycoprotein L; involved in cell entry; involved in cell-to-cell spread</v>
      </c>
      <c r="F1802" s="23" t="s">
        <v>13</v>
      </c>
      <c r="G1802" s="23" t="s">
        <v>9</v>
      </c>
      <c r="H1802" s="25">
        <v>48031</v>
      </c>
      <c r="I1802" s="15" t="str">
        <f t="shared" si="34"/>
        <v>snp</v>
      </c>
      <c r="J1802" s="23">
        <v>12</v>
      </c>
      <c r="K1802" s="23">
        <v>0</v>
      </c>
      <c r="L1802" s="23">
        <v>11</v>
      </c>
    </row>
    <row r="1803" spans="1:12" x14ac:dyDescent="0.2">
      <c r="A1803" s="23" t="s">
        <v>1296</v>
      </c>
      <c r="B1803" s="23">
        <v>60478</v>
      </c>
      <c r="C1803" s="15" t="str" cm="1">
        <f t="array" ref="C1803">IFERROR(LOOKUP(2, 1/(coordinates!$A$2:$A$148&lt;=B1803)/(coordinates!$B$2:$B$148&gt;=B1803), coordinates!$C$2:$C$148), "-")</f>
        <v>U48</v>
      </c>
      <c r="D1803" s="15" t="str">
        <f>IFERROR(LOOKUP(2, 1/(coordinates!$A$2:$A$148&lt;=$B1803)/(coordinates!$B$2:$B$148&gt;=$B1803), coordinates!$D$2:$D$148), "-")</f>
        <v>envelope glycoprotein H</v>
      </c>
      <c r="E1803" s="15" t="str">
        <f>IFERROR(LOOKUP(2, 1/(coordinates!$A$2:$A$148&lt;=$B1803)/(coordinates!$B$2:$B$148&gt;=$B1803), coordinates!$E$2:$E$148), "-")</f>
        <v>type 1 membrane protein; possible membrane fusogen; complexed with envelope glycoprotein L; involved in cell entry; involved in cell-to-cell spread</v>
      </c>
      <c r="F1803" s="23" t="s">
        <v>9</v>
      </c>
      <c r="G1803" s="23" t="s">
        <v>10</v>
      </c>
      <c r="H1803" s="25">
        <v>26727</v>
      </c>
      <c r="I1803" s="15" t="str">
        <f t="shared" si="34"/>
        <v>snp</v>
      </c>
      <c r="J1803" s="23">
        <v>13</v>
      </c>
      <c r="K1803" s="23">
        <v>2</v>
      </c>
      <c r="L1803" s="23">
        <v>10</v>
      </c>
    </row>
    <row r="1804" spans="1:12" x14ac:dyDescent="0.2">
      <c r="A1804" s="23" t="s">
        <v>1296</v>
      </c>
      <c r="B1804" s="23">
        <v>60485</v>
      </c>
      <c r="C1804" s="15" t="str" cm="1">
        <f t="array" ref="C1804">IFERROR(LOOKUP(2, 1/(coordinates!$A$2:$A$148&lt;=B1804)/(coordinates!$B$2:$B$148&gt;=B1804), coordinates!$C$2:$C$148), "-")</f>
        <v>U48</v>
      </c>
      <c r="D1804" s="15" t="str">
        <f>IFERROR(LOOKUP(2, 1/(coordinates!$A$2:$A$148&lt;=$B1804)/(coordinates!$B$2:$B$148&gt;=$B1804), coordinates!$D$2:$D$148), "-")</f>
        <v>envelope glycoprotein H</v>
      </c>
      <c r="E1804" s="15" t="str">
        <f>IFERROR(LOOKUP(2, 1/(coordinates!$A$2:$A$148&lt;=$B1804)/(coordinates!$B$2:$B$148&gt;=$B1804), coordinates!$E$2:$E$148), "-")</f>
        <v>type 1 membrane protein; possible membrane fusogen; complexed with envelope glycoprotein L; involved in cell entry; involved in cell-to-cell spread</v>
      </c>
      <c r="F1804" s="23" t="s">
        <v>10</v>
      </c>
      <c r="G1804" s="23" t="s">
        <v>13</v>
      </c>
      <c r="H1804" s="25">
        <v>41873</v>
      </c>
      <c r="I1804" s="15" t="str">
        <f t="shared" si="34"/>
        <v>snp</v>
      </c>
      <c r="J1804" s="23">
        <v>12</v>
      </c>
      <c r="K1804" s="23">
        <v>0</v>
      </c>
      <c r="L1804" s="23">
        <v>12</v>
      </c>
    </row>
    <row r="1805" spans="1:12" x14ac:dyDescent="0.2">
      <c r="A1805" s="23" t="s">
        <v>1296</v>
      </c>
      <c r="B1805" s="23">
        <v>60487</v>
      </c>
      <c r="C1805" s="15" t="str" cm="1">
        <f t="array" ref="C1805">IFERROR(LOOKUP(2, 1/(coordinates!$A$2:$A$148&lt;=B1805)/(coordinates!$B$2:$B$148&gt;=B1805), coordinates!$C$2:$C$148), "-")</f>
        <v>U48</v>
      </c>
      <c r="D1805" s="15" t="str">
        <f>IFERROR(LOOKUP(2, 1/(coordinates!$A$2:$A$148&lt;=$B1805)/(coordinates!$B$2:$B$148&gt;=$B1805), coordinates!$D$2:$D$148), "-")</f>
        <v>envelope glycoprotein H</v>
      </c>
      <c r="E1805" s="15" t="str">
        <f>IFERROR(LOOKUP(2, 1/(coordinates!$A$2:$A$148&lt;=$B1805)/(coordinates!$B$2:$B$148&gt;=$B1805), coordinates!$E$2:$E$148), "-")</f>
        <v>type 1 membrane protein; possible membrane fusogen; complexed with envelope glycoprotein L; involved in cell entry; involved in cell-to-cell spread</v>
      </c>
      <c r="F1805" s="23" t="s">
        <v>10</v>
      </c>
      <c r="G1805" s="23" t="s">
        <v>9</v>
      </c>
      <c r="H1805" s="25">
        <v>46449</v>
      </c>
      <c r="I1805" s="15" t="str">
        <f t="shared" si="34"/>
        <v>snp</v>
      </c>
      <c r="J1805" s="23">
        <v>12</v>
      </c>
      <c r="K1805" s="23">
        <v>0</v>
      </c>
      <c r="L1805" s="23">
        <v>12</v>
      </c>
    </row>
    <row r="1806" spans="1:12" x14ac:dyDescent="0.2">
      <c r="A1806" s="23" t="s">
        <v>1296</v>
      </c>
      <c r="B1806" s="23">
        <v>60496</v>
      </c>
      <c r="C1806" s="15" t="str" cm="1">
        <f t="array" ref="C1806">IFERROR(LOOKUP(2, 1/(coordinates!$A$2:$A$148&lt;=B1806)/(coordinates!$B$2:$B$148&gt;=B1806), coordinates!$C$2:$C$148), "-")</f>
        <v>U48</v>
      </c>
      <c r="D1806" s="15" t="str">
        <f>IFERROR(LOOKUP(2, 1/(coordinates!$A$2:$A$148&lt;=$B1806)/(coordinates!$B$2:$B$148&gt;=$B1806), coordinates!$D$2:$D$148), "-")</f>
        <v>envelope glycoprotein H</v>
      </c>
      <c r="E1806" s="15" t="str">
        <f>IFERROR(LOOKUP(2, 1/(coordinates!$A$2:$A$148&lt;=$B1806)/(coordinates!$B$2:$B$148&gt;=$B1806), coordinates!$E$2:$E$148), "-")</f>
        <v>type 1 membrane protein; possible membrane fusogen; complexed with envelope glycoprotein L; involved in cell entry; involved in cell-to-cell spread</v>
      </c>
      <c r="F1806" s="23" t="s">
        <v>33</v>
      </c>
      <c r="G1806" s="23" t="s">
        <v>187</v>
      </c>
      <c r="H1806" s="25">
        <v>60958</v>
      </c>
      <c r="I1806" s="15" t="str">
        <f t="shared" si="34"/>
        <v>complex</v>
      </c>
      <c r="J1806" s="23">
        <v>12</v>
      </c>
      <c r="K1806" s="23">
        <v>2</v>
      </c>
      <c r="L1806" s="23">
        <v>10</v>
      </c>
    </row>
    <row r="1807" spans="1:12" x14ac:dyDescent="0.2">
      <c r="A1807" s="23" t="s">
        <v>1296</v>
      </c>
      <c r="B1807" s="23">
        <v>60500</v>
      </c>
      <c r="C1807" s="15" t="str" cm="1">
        <f t="array" ref="C1807">IFERROR(LOOKUP(2, 1/(coordinates!$A$2:$A$148&lt;=B1807)/(coordinates!$B$2:$B$148&gt;=B1807), coordinates!$C$2:$C$148), "-")</f>
        <v>U48</v>
      </c>
      <c r="D1807" s="15" t="str">
        <f>IFERROR(LOOKUP(2, 1/(coordinates!$A$2:$A$148&lt;=$B1807)/(coordinates!$B$2:$B$148&gt;=$B1807), coordinates!$D$2:$D$148), "-")</f>
        <v>envelope glycoprotein H</v>
      </c>
      <c r="E1807" s="15" t="str">
        <f>IFERROR(LOOKUP(2, 1/(coordinates!$A$2:$A$148&lt;=$B1807)/(coordinates!$B$2:$B$148&gt;=$B1807), coordinates!$E$2:$E$148), "-")</f>
        <v>type 1 membrane protein; possible membrane fusogen; complexed with envelope glycoprotein L; involved in cell entry; involved in cell-to-cell spread</v>
      </c>
      <c r="F1807" s="23" t="s">
        <v>128</v>
      </c>
      <c r="G1807" s="23" t="s">
        <v>170</v>
      </c>
      <c r="H1807" s="25">
        <v>77231</v>
      </c>
      <c r="I1807" s="15" t="str">
        <f t="shared" si="34"/>
        <v>complex</v>
      </c>
      <c r="J1807" s="23">
        <v>12</v>
      </c>
      <c r="K1807" s="23">
        <v>0</v>
      </c>
      <c r="L1807" s="23">
        <v>12</v>
      </c>
    </row>
    <row r="1808" spans="1:12" x14ac:dyDescent="0.2">
      <c r="A1808" s="23" t="s">
        <v>1296</v>
      </c>
      <c r="B1808" s="23">
        <v>60505</v>
      </c>
      <c r="C1808" s="15" t="str" cm="1">
        <f t="array" ref="C1808">IFERROR(LOOKUP(2, 1/(coordinates!$A$2:$A$148&lt;=B1808)/(coordinates!$B$2:$B$148&gt;=B1808), coordinates!$C$2:$C$148), "-")</f>
        <v>U48</v>
      </c>
      <c r="D1808" s="15" t="str">
        <f>IFERROR(LOOKUP(2, 1/(coordinates!$A$2:$A$148&lt;=$B1808)/(coordinates!$B$2:$B$148&gt;=$B1808), coordinates!$D$2:$D$148), "-")</f>
        <v>envelope glycoprotein H</v>
      </c>
      <c r="E1808" s="15" t="str">
        <f>IFERROR(LOOKUP(2, 1/(coordinates!$A$2:$A$148&lt;=$B1808)/(coordinates!$B$2:$B$148&gt;=$B1808), coordinates!$E$2:$E$148), "-")</f>
        <v>type 1 membrane protein; possible membrane fusogen; complexed with envelope glycoprotein L; involved in cell entry; involved in cell-to-cell spread</v>
      </c>
      <c r="F1808" s="23" t="s">
        <v>12</v>
      </c>
      <c r="G1808" s="23" t="s">
        <v>9</v>
      </c>
      <c r="H1808" s="25">
        <v>42221</v>
      </c>
      <c r="I1808" s="15" t="str">
        <f t="shared" si="34"/>
        <v>snp</v>
      </c>
      <c r="J1808" s="23">
        <v>12</v>
      </c>
      <c r="K1808" s="23">
        <v>0</v>
      </c>
      <c r="L1808" s="23">
        <v>12</v>
      </c>
    </row>
    <row r="1809" spans="1:12" x14ac:dyDescent="0.2">
      <c r="A1809" s="23" t="s">
        <v>1296</v>
      </c>
      <c r="B1809" s="23">
        <v>60508</v>
      </c>
      <c r="C1809" s="15" t="str" cm="1">
        <f t="array" ref="C1809">IFERROR(LOOKUP(2, 1/(coordinates!$A$2:$A$148&lt;=B1809)/(coordinates!$B$2:$B$148&gt;=B1809), coordinates!$C$2:$C$148), "-")</f>
        <v>U48</v>
      </c>
      <c r="D1809" s="15" t="str">
        <f>IFERROR(LOOKUP(2, 1/(coordinates!$A$2:$A$148&lt;=$B1809)/(coordinates!$B$2:$B$148&gt;=$B1809), coordinates!$D$2:$D$148), "-")</f>
        <v>envelope glycoprotein H</v>
      </c>
      <c r="E1809" s="15" t="str">
        <f>IFERROR(LOOKUP(2, 1/(coordinates!$A$2:$A$148&lt;=$B1809)/(coordinates!$B$2:$B$148&gt;=$B1809), coordinates!$E$2:$E$148), "-")</f>
        <v>type 1 membrane protein; possible membrane fusogen; complexed with envelope glycoprotein L; involved in cell entry; involved in cell-to-cell spread</v>
      </c>
      <c r="F1809" s="23" t="s">
        <v>1387</v>
      </c>
      <c r="G1809" s="23" t="s">
        <v>555</v>
      </c>
      <c r="H1809" s="25">
        <v>130864</v>
      </c>
      <c r="I1809" s="15" t="str">
        <f t="shared" si="34"/>
        <v>complex</v>
      </c>
      <c r="J1809" s="23">
        <v>12</v>
      </c>
      <c r="K1809" s="23">
        <v>0</v>
      </c>
      <c r="L1809" s="23">
        <v>11</v>
      </c>
    </row>
    <row r="1810" spans="1:12" x14ac:dyDescent="0.2">
      <c r="A1810" s="23" t="s">
        <v>1296</v>
      </c>
      <c r="B1810" s="23">
        <v>60513</v>
      </c>
      <c r="C1810" s="15" t="str" cm="1">
        <f t="array" ref="C1810">IFERROR(LOOKUP(2, 1/(coordinates!$A$2:$A$148&lt;=B1810)/(coordinates!$B$2:$B$148&gt;=B1810), coordinates!$C$2:$C$148), "-")</f>
        <v>U48</v>
      </c>
      <c r="D1810" s="15" t="str">
        <f>IFERROR(LOOKUP(2, 1/(coordinates!$A$2:$A$148&lt;=$B1810)/(coordinates!$B$2:$B$148&gt;=$B1810), coordinates!$D$2:$D$148), "-")</f>
        <v>envelope glycoprotein H</v>
      </c>
      <c r="E1810" s="15" t="str">
        <f>IFERROR(LOOKUP(2, 1/(coordinates!$A$2:$A$148&lt;=$B1810)/(coordinates!$B$2:$B$148&gt;=$B1810), coordinates!$E$2:$E$148), "-")</f>
        <v>type 1 membrane protein; possible membrane fusogen; complexed with envelope glycoprotein L; involved in cell entry; involved in cell-to-cell spread</v>
      </c>
      <c r="F1810" s="23" t="s">
        <v>12</v>
      </c>
      <c r="G1810" s="23" t="s">
        <v>9</v>
      </c>
      <c r="H1810" s="25">
        <v>48165</v>
      </c>
      <c r="I1810" s="15" t="str">
        <f t="shared" si="34"/>
        <v>snp</v>
      </c>
      <c r="J1810" s="23">
        <v>12</v>
      </c>
      <c r="K1810" s="23">
        <v>0</v>
      </c>
      <c r="L1810" s="23">
        <v>12</v>
      </c>
    </row>
    <row r="1811" spans="1:12" x14ac:dyDescent="0.2">
      <c r="A1811" s="23" t="s">
        <v>1296</v>
      </c>
      <c r="B1811" s="23">
        <v>60517</v>
      </c>
      <c r="C1811" s="15" t="str" cm="1">
        <f t="array" ref="C1811">IFERROR(LOOKUP(2, 1/(coordinates!$A$2:$A$148&lt;=B1811)/(coordinates!$B$2:$B$148&gt;=B1811), coordinates!$C$2:$C$148), "-")</f>
        <v>U48</v>
      </c>
      <c r="D1811" s="15" t="str">
        <f>IFERROR(LOOKUP(2, 1/(coordinates!$A$2:$A$148&lt;=$B1811)/(coordinates!$B$2:$B$148&gt;=$B1811), coordinates!$D$2:$D$148), "-")</f>
        <v>envelope glycoprotein H</v>
      </c>
      <c r="E1811" s="15" t="str">
        <f>IFERROR(LOOKUP(2, 1/(coordinates!$A$2:$A$148&lt;=$B1811)/(coordinates!$B$2:$B$148&gt;=$B1811), coordinates!$E$2:$E$148), "-")</f>
        <v>type 1 membrane protein; possible membrane fusogen; complexed with envelope glycoprotein L; involved in cell entry; involved in cell-to-cell spread</v>
      </c>
      <c r="F1811" s="23" t="s">
        <v>10</v>
      </c>
      <c r="G1811" s="23" t="s">
        <v>13</v>
      </c>
      <c r="H1811" s="25">
        <v>43109</v>
      </c>
      <c r="I1811" s="15" t="str">
        <f t="shared" si="34"/>
        <v>snp</v>
      </c>
      <c r="J1811" s="23">
        <v>12</v>
      </c>
      <c r="K1811" s="23">
        <v>0</v>
      </c>
      <c r="L1811" s="23">
        <v>12</v>
      </c>
    </row>
    <row r="1812" spans="1:12" x14ac:dyDescent="0.2">
      <c r="A1812" s="23" t="s">
        <v>1296</v>
      </c>
      <c r="B1812" s="23">
        <v>60520</v>
      </c>
      <c r="C1812" s="15" t="str" cm="1">
        <f t="array" ref="C1812">IFERROR(LOOKUP(2, 1/(coordinates!$A$2:$A$148&lt;=B1812)/(coordinates!$B$2:$B$148&gt;=B1812), coordinates!$C$2:$C$148), "-")</f>
        <v>U48</v>
      </c>
      <c r="D1812" s="15" t="str">
        <f>IFERROR(LOOKUP(2, 1/(coordinates!$A$2:$A$148&lt;=$B1812)/(coordinates!$B$2:$B$148&gt;=$B1812), coordinates!$D$2:$D$148), "-")</f>
        <v>envelope glycoprotein H</v>
      </c>
      <c r="E1812" s="15" t="str">
        <f>IFERROR(LOOKUP(2, 1/(coordinates!$A$2:$A$148&lt;=$B1812)/(coordinates!$B$2:$B$148&gt;=$B1812), coordinates!$E$2:$E$148), "-")</f>
        <v>type 1 membrane protein; possible membrane fusogen; complexed with envelope glycoprotein L; involved in cell entry; involved in cell-to-cell spread</v>
      </c>
      <c r="F1812" s="23" t="s">
        <v>12</v>
      </c>
      <c r="G1812" s="23" t="s">
        <v>13</v>
      </c>
      <c r="H1812" s="25">
        <v>41671</v>
      </c>
      <c r="I1812" s="15" t="str">
        <f t="shared" si="34"/>
        <v>snp</v>
      </c>
      <c r="J1812" s="23">
        <v>12</v>
      </c>
      <c r="K1812" s="23">
        <v>0</v>
      </c>
      <c r="L1812" s="23">
        <v>11</v>
      </c>
    </row>
    <row r="1813" spans="1:12" x14ac:dyDescent="0.2">
      <c r="A1813" s="23" t="s">
        <v>1296</v>
      </c>
      <c r="B1813" s="23">
        <v>60527</v>
      </c>
      <c r="C1813" s="15" t="str" cm="1">
        <f t="array" ref="C1813">IFERROR(LOOKUP(2, 1/(coordinates!$A$2:$A$148&lt;=B1813)/(coordinates!$B$2:$B$148&gt;=B1813), coordinates!$C$2:$C$148), "-")</f>
        <v>U48</v>
      </c>
      <c r="D1813" s="15" t="str">
        <f>IFERROR(LOOKUP(2, 1/(coordinates!$A$2:$A$148&lt;=$B1813)/(coordinates!$B$2:$B$148&gt;=$B1813), coordinates!$D$2:$D$148), "-")</f>
        <v>envelope glycoprotein H</v>
      </c>
      <c r="E1813" s="15" t="str">
        <f>IFERROR(LOOKUP(2, 1/(coordinates!$A$2:$A$148&lt;=$B1813)/(coordinates!$B$2:$B$148&gt;=$B1813), coordinates!$E$2:$E$148), "-")</f>
        <v>type 1 membrane protein; possible membrane fusogen; complexed with envelope glycoprotein L; involved in cell entry; involved in cell-to-cell spread</v>
      </c>
      <c r="F1813" s="23" t="s">
        <v>12</v>
      </c>
      <c r="G1813" s="23" t="s">
        <v>10</v>
      </c>
      <c r="H1813" s="25">
        <v>36744</v>
      </c>
      <c r="I1813" s="15" t="str">
        <f t="shared" si="34"/>
        <v>snp</v>
      </c>
      <c r="J1813" s="23">
        <v>12</v>
      </c>
      <c r="K1813" s="23">
        <v>0</v>
      </c>
      <c r="L1813" s="23">
        <v>11</v>
      </c>
    </row>
    <row r="1814" spans="1:12" x14ac:dyDescent="0.2">
      <c r="A1814" s="23" t="s">
        <v>1296</v>
      </c>
      <c r="B1814" s="23">
        <v>60537</v>
      </c>
      <c r="C1814" s="15" t="str" cm="1">
        <f t="array" ref="C1814">IFERROR(LOOKUP(2, 1/(coordinates!$A$2:$A$148&lt;=B1814)/(coordinates!$B$2:$B$148&gt;=B1814), coordinates!$C$2:$C$148), "-")</f>
        <v>U48</v>
      </c>
      <c r="D1814" s="15" t="str">
        <f>IFERROR(LOOKUP(2, 1/(coordinates!$A$2:$A$148&lt;=$B1814)/(coordinates!$B$2:$B$148&gt;=$B1814), coordinates!$D$2:$D$148), "-")</f>
        <v>envelope glycoprotein H</v>
      </c>
      <c r="E1814" s="15" t="str">
        <f>IFERROR(LOOKUP(2, 1/(coordinates!$A$2:$A$148&lt;=$B1814)/(coordinates!$B$2:$B$148&gt;=$B1814), coordinates!$E$2:$E$148), "-")</f>
        <v>type 1 membrane protein; possible membrane fusogen; complexed with envelope glycoprotein L; involved in cell entry; involved in cell-to-cell spread</v>
      </c>
      <c r="F1814" s="23" t="s">
        <v>9</v>
      </c>
      <c r="G1814" s="23" t="s">
        <v>12</v>
      </c>
      <c r="H1814" s="25">
        <v>28471</v>
      </c>
      <c r="I1814" s="15" t="str">
        <f t="shared" si="34"/>
        <v>snp</v>
      </c>
      <c r="J1814" s="23">
        <v>13</v>
      </c>
      <c r="K1814" s="23">
        <v>1</v>
      </c>
      <c r="L1814" s="23">
        <v>9</v>
      </c>
    </row>
    <row r="1815" spans="1:12" x14ac:dyDescent="0.2">
      <c r="A1815" s="23" t="s">
        <v>1296</v>
      </c>
      <c r="B1815" s="23">
        <v>60545</v>
      </c>
      <c r="C1815" s="15" t="str" cm="1">
        <f t="array" ref="C1815">IFERROR(LOOKUP(2, 1/(coordinates!$A$2:$A$148&lt;=B1815)/(coordinates!$B$2:$B$148&gt;=B1815), coordinates!$C$2:$C$148), "-")</f>
        <v>U48</v>
      </c>
      <c r="D1815" s="15" t="str">
        <f>IFERROR(LOOKUP(2, 1/(coordinates!$A$2:$A$148&lt;=$B1815)/(coordinates!$B$2:$B$148&gt;=$B1815), coordinates!$D$2:$D$148), "-")</f>
        <v>envelope glycoprotein H</v>
      </c>
      <c r="E1815" s="15" t="str">
        <f>IFERROR(LOOKUP(2, 1/(coordinates!$A$2:$A$148&lt;=$B1815)/(coordinates!$B$2:$B$148&gt;=$B1815), coordinates!$E$2:$E$148), "-")</f>
        <v>type 1 membrane protein; possible membrane fusogen; complexed with envelope glycoprotein L; involved in cell entry; involved in cell-to-cell spread</v>
      </c>
      <c r="F1815" s="23" t="s">
        <v>9</v>
      </c>
      <c r="G1815" s="23" t="s">
        <v>12</v>
      </c>
      <c r="H1815" s="24" t="s">
        <v>1419</v>
      </c>
      <c r="I1815" s="15" t="str">
        <f t="shared" si="34"/>
        <v>snp</v>
      </c>
      <c r="J1815" s="23">
        <v>13</v>
      </c>
      <c r="K1815" s="23">
        <v>1</v>
      </c>
      <c r="L1815" s="23">
        <v>11</v>
      </c>
    </row>
    <row r="1816" spans="1:12" x14ac:dyDescent="0.2">
      <c r="A1816" s="23" t="s">
        <v>1296</v>
      </c>
      <c r="B1816" s="23">
        <v>60577</v>
      </c>
      <c r="C1816" s="15" t="str" cm="1">
        <f t="array" ref="C1816">IFERROR(LOOKUP(2, 1/(coordinates!$A$2:$A$148&lt;=B1816)/(coordinates!$B$2:$B$148&gt;=B1816), coordinates!$C$2:$C$148), "-")</f>
        <v>U48</v>
      </c>
      <c r="D1816" s="15" t="str">
        <f>IFERROR(LOOKUP(2, 1/(coordinates!$A$2:$A$148&lt;=$B1816)/(coordinates!$B$2:$B$148&gt;=$B1816), coordinates!$D$2:$D$148), "-")</f>
        <v>envelope glycoprotein H</v>
      </c>
      <c r="E1816" s="15" t="str">
        <f>IFERROR(LOOKUP(2, 1/(coordinates!$A$2:$A$148&lt;=$B1816)/(coordinates!$B$2:$B$148&gt;=$B1816), coordinates!$E$2:$E$148), "-")</f>
        <v>type 1 membrane protein; possible membrane fusogen; complexed with envelope glycoprotein L; involved in cell entry; involved in cell-to-cell spread</v>
      </c>
      <c r="F1816" s="23" t="s">
        <v>9</v>
      </c>
      <c r="G1816" s="23" t="s">
        <v>10</v>
      </c>
      <c r="H1816" s="25">
        <v>30351</v>
      </c>
      <c r="I1816" s="15" t="str">
        <f t="shared" si="34"/>
        <v>snp</v>
      </c>
      <c r="J1816" s="23">
        <v>12</v>
      </c>
      <c r="K1816" s="23">
        <v>1</v>
      </c>
      <c r="L1816" s="23">
        <v>10</v>
      </c>
    </row>
    <row r="1817" spans="1:12" x14ac:dyDescent="0.2">
      <c r="A1817" s="23" t="s">
        <v>1296</v>
      </c>
      <c r="B1817" s="23">
        <v>60579</v>
      </c>
      <c r="C1817" s="15" t="str" cm="1">
        <f t="array" ref="C1817">IFERROR(LOOKUP(2, 1/(coordinates!$A$2:$A$148&lt;=B1817)/(coordinates!$B$2:$B$148&gt;=B1817), coordinates!$C$2:$C$148), "-")</f>
        <v>U48</v>
      </c>
      <c r="D1817" s="15" t="str">
        <f>IFERROR(LOOKUP(2, 1/(coordinates!$A$2:$A$148&lt;=$B1817)/(coordinates!$B$2:$B$148&gt;=$B1817), coordinates!$D$2:$D$148), "-")</f>
        <v>envelope glycoprotein H</v>
      </c>
      <c r="E1817" s="15" t="str">
        <f>IFERROR(LOOKUP(2, 1/(coordinates!$A$2:$A$148&lt;=$B1817)/(coordinates!$B$2:$B$148&gt;=$B1817), coordinates!$E$2:$E$148), "-")</f>
        <v>type 1 membrane protein; possible membrane fusogen; complexed with envelope glycoprotein L; involved in cell entry; involved in cell-to-cell spread</v>
      </c>
      <c r="F1817" s="23" t="s">
        <v>55</v>
      </c>
      <c r="G1817" s="23" t="s">
        <v>32</v>
      </c>
      <c r="H1817" s="25">
        <v>51103</v>
      </c>
      <c r="I1817" s="15" t="str">
        <f t="shared" si="34"/>
        <v>complex</v>
      </c>
      <c r="J1817" s="23">
        <v>12</v>
      </c>
      <c r="K1817" s="23">
        <v>1</v>
      </c>
      <c r="L1817" s="23">
        <v>9</v>
      </c>
    </row>
    <row r="1818" spans="1:12" x14ac:dyDescent="0.2">
      <c r="A1818" s="23" t="s">
        <v>1296</v>
      </c>
      <c r="B1818" s="23">
        <v>60584</v>
      </c>
      <c r="C1818" s="15" t="str" cm="1">
        <f t="array" ref="C1818">IFERROR(LOOKUP(2, 1/(coordinates!$A$2:$A$148&lt;=B1818)/(coordinates!$B$2:$B$148&gt;=B1818), coordinates!$C$2:$C$148), "-")</f>
        <v>U48</v>
      </c>
      <c r="D1818" s="15" t="str">
        <f>IFERROR(LOOKUP(2, 1/(coordinates!$A$2:$A$148&lt;=$B1818)/(coordinates!$B$2:$B$148&gt;=$B1818), coordinates!$D$2:$D$148), "-")</f>
        <v>envelope glycoprotein H</v>
      </c>
      <c r="E1818" s="15" t="str">
        <f>IFERROR(LOOKUP(2, 1/(coordinates!$A$2:$A$148&lt;=$B1818)/(coordinates!$B$2:$B$148&gt;=$B1818), coordinates!$E$2:$E$148), "-")</f>
        <v>type 1 membrane protein; possible membrane fusogen; complexed with envelope glycoprotein L; involved in cell entry; involved in cell-to-cell spread</v>
      </c>
      <c r="F1818" s="23" t="s">
        <v>13</v>
      </c>
      <c r="G1818" s="23" t="s">
        <v>10</v>
      </c>
      <c r="H1818" s="25">
        <v>39108</v>
      </c>
      <c r="I1818" s="15" t="str">
        <f t="shared" si="34"/>
        <v>snp</v>
      </c>
      <c r="J1818" s="23">
        <v>12</v>
      </c>
      <c r="K1818" s="23">
        <v>0</v>
      </c>
      <c r="L1818" s="23">
        <v>12</v>
      </c>
    </row>
    <row r="1819" spans="1:12" x14ac:dyDescent="0.2">
      <c r="A1819" s="23" t="s">
        <v>1296</v>
      </c>
      <c r="B1819" s="23">
        <v>60589</v>
      </c>
      <c r="C1819" s="15" t="str" cm="1">
        <f t="array" ref="C1819">IFERROR(LOOKUP(2, 1/(coordinates!$A$2:$A$148&lt;=B1819)/(coordinates!$B$2:$B$148&gt;=B1819), coordinates!$C$2:$C$148), "-")</f>
        <v>U48</v>
      </c>
      <c r="D1819" s="15" t="str">
        <f>IFERROR(LOOKUP(2, 1/(coordinates!$A$2:$A$148&lt;=$B1819)/(coordinates!$B$2:$B$148&gt;=$B1819), coordinates!$D$2:$D$148), "-")</f>
        <v>envelope glycoprotein H</v>
      </c>
      <c r="E1819" s="15" t="str">
        <f>IFERROR(LOOKUP(2, 1/(coordinates!$A$2:$A$148&lt;=$B1819)/(coordinates!$B$2:$B$148&gt;=$B1819), coordinates!$E$2:$E$148), "-")</f>
        <v>type 1 membrane protein; possible membrane fusogen; complexed with envelope glycoprotein L; involved in cell entry; involved in cell-to-cell spread</v>
      </c>
      <c r="F1819" s="23" t="s">
        <v>13</v>
      </c>
      <c r="G1819" s="23" t="s">
        <v>10</v>
      </c>
      <c r="H1819" s="25">
        <v>44422</v>
      </c>
      <c r="I1819" s="15" t="str">
        <f t="shared" si="34"/>
        <v>snp</v>
      </c>
      <c r="J1819" s="23">
        <v>12</v>
      </c>
      <c r="K1819" s="23">
        <v>0</v>
      </c>
      <c r="L1819" s="23">
        <v>12</v>
      </c>
    </row>
    <row r="1820" spans="1:12" x14ac:dyDescent="0.2">
      <c r="A1820" s="23" t="s">
        <v>1296</v>
      </c>
      <c r="B1820" s="23">
        <v>60598</v>
      </c>
      <c r="C1820" s="15" t="str" cm="1">
        <f t="array" ref="C1820">IFERROR(LOOKUP(2, 1/(coordinates!$A$2:$A$148&lt;=B1820)/(coordinates!$B$2:$B$148&gt;=B1820), coordinates!$C$2:$C$148), "-")</f>
        <v>U48</v>
      </c>
      <c r="D1820" s="15" t="str">
        <f>IFERROR(LOOKUP(2, 1/(coordinates!$A$2:$A$148&lt;=$B1820)/(coordinates!$B$2:$B$148&gt;=$B1820), coordinates!$D$2:$D$148), "-")</f>
        <v>envelope glycoprotein H</v>
      </c>
      <c r="E1820" s="15" t="str">
        <f>IFERROR(LOOKUP(2, 1/(coordinates!$A$2:$A$148&lt;=$B1820)/(coordinates!$B$2:$B$148&gt;=$B1820), coordinates!$E$2:$E$148), "-")</f>
        <v>type 1 membrane protein; possible membrane fusogen; complexed with envelope glycoprotein L; involved in cell entry; involved in cell-to-cell spread</v>
      </c>
      <c r="F1820" s="23" t="s">
        <v>10</v>
      </c>
      <c r="G1820" s="23" t="s">
        <v>13</v>
      </c>
      <c r="H1820" s="25">
        <v>44131</v>
      </c>
      <c r="I1820" s="15" t="str">
        <f t="shared" si="34"/>
        <v>snp</v>
      </c>
      <c r="J1820" s="23">
        <v>12</v>
      </c>
      <c r="K1820" s="23">
        <v>0</v>
      </c>
      <c r="L1820" s="23">
        <v>12</v>
      </c>
    </row>
    <row r="1821" spans="1:12" x14ac:dyDescent="0.2">
      <c r="A1821" s="23" t="s">
        <v>1296</v>
      </c>
      <c r="B1821" s="23">
        <v>60601</v>
      </c>
      <c r="C1821" s="15" t="str" cm="1">
        <f t="array" ref="C1821">IFERROR(LOOKUP(2, 1/(coordinates!$A$2:$A$148&lt;=B1821)/(coordinates!$B$2:$B$148&gt;=B1821), coordinates!$C$2:$C$148), "-")</f>
        <v>U48</v>
      </c>
      <c r="D1821" s="15" t="str">
        <f>IFERROR(LOOKUP(2, 1/(coordinates!$A$2:$A$148&lt;=$B1821)/(coordinates!$B$2:$B$148&gt;=$B1821), coordinates!$D$2:$D$148), "-")</f>
        <v>envelope glycoprotein H</v>
      </c>
      <c r="E1821" s="15" t="str">
        <f>IFERROR(LOOKUP(2, 1/(coordinates!$A$2:$A$148&lt;=$B1821)/(coordinates!$B$2:$B$148&gt;=$B1821), coordinates!$E$2:$E$148), "-")</f>
        <v>type 1 membrane protein; possible membrane fusogen; complexed with envelope glycoprotein L; involved in cell entry; involved in cell-to-cell spread</v>
      </c>
      <c r="F1821" s="23" t="s">
        <v>12</v>
      </c>
      <c r="G1821" s="23" t="s">
        <v>9</v>
      </c>
      <c r="H1821" s="25">
        <v>41986</v>
      </c>
      <c r="I1821" s="15" t="str">
        <f t="shared" si="34"/>
        <v>snp</v>
      </c>
      <c r="J1821" s="23">
        <v>12</v>
      </c>
      <c r="K1821" s="23">
        <v>0</v>
      </c>
      <c r="L1821" s="23">
        <v>12</v>
      </c>
    </row>
    <row r="1822" spans="1:12" x14ac:dyDescent="0.2">
      <c r="A1822" s="23" t="s">
        <v>1296</v>
      </c>
      <c r="B1822" s="23">
        <v>60606</v>
      </c>
      <c r="C1822" s="15" t="str" cm="1">
        <f t="array" ref="C1822">IFERROR(LOOKUP(2, 1/(coordinates!$A$2:$A$148&lt;=B1822)/(coordinates!$B$2:$B$148&gt;=B1822), coordinates!$C$2:$C$148), "-")</f>
        <v>U48</v>
      </c>
      <c r="D1822" s="15" t="str">
        <f>IFERROR(LOOKUP(2, 1/(coordinates!$A$2:$A$148&lt;=$B1822)/(coordinates!$B$2:$B$148&gt;=$B1822), coordinates!$D$2:$D$148), "-")</f>
        <v>envelope glycoprotein H</v>
      </c>
      <c r="E1822" s="15" t="str">
        <f>IFERROR(LOOKUP(2, 1/(coordinates!$A$2:$A$148&lt;=$B1822)/(coordinates!$B$2:$B$148&gt;=$B1822), coordinates!$E$2:$E$148), "-")</f>
        <v>type 1 membrane protein; possible membrane fusogen; complexed with envelope glycoprotein L; involved in cell entry; involved in cell-to-cell spread</v>
      </c>
      <c r="F1822" s="23" t="s">
        <v>170</v>
      </c>
      <c r="G1822" s="23" t="s">
        <v>58</v>
      </c>
      <c r="H1822" s="25">
        <v>71076</v>
      </c>
      <c r="I1822" s="15" t="str">
        <f t="shared" si="34"/>
        <v>complex</v>
      </c>
      <c r="J1822" s="23">
        <v>12</v>
      </c>
      <c r="K1822" s="23">
        <v>0</v>
      </c>
      <c r="L1822" s="23">
        <v>10</v>
      </c>
    </row>
    <row r="1823" spans="1:12" x14ac:dyDescent="0.2">
      <c r="A1823" s="23" t="s">
        <v>1296</v>
      </c>
      <c r="B1823" s="23">
        <v>60610</v>
      </c>
      <c r="C1823" s="15" t="str" cm="1">
        <f t="array" ref="C1823">IFERROR(LOOKUP(2, 1/(coordinates!$A$2:$A$148&lt;=B1823)/(coordinates!$B$2:$B$148&gt;=B1823), coordinates!$C$2:$C$148), "-")</f>
        <v>U48</v>
      </c>
      <c r="D1823" s="15" t="str">
        <f>IFERROR(LOOKUP(2, 1/(coordinates!$A$2:$A$148&lt;=$B1823)/(coordinates!$B$2:$B$148&gt;=$B1823), coordinates!$D$2:$D$148), "-")</f>
        <v>envelope glycoprotein H</v>
      </c>
      <c r="E1823" s="15" t="str">
        <f>IFERROR(LOOKUP(2, 1/(coordinates!$A$2:$A$148&lt;=$B1823)/(coordinates!$B$2:$B$148&gt;=$B1823), coordinates!$E$2:$E$148), "-")</f>
        <v>type 1 membrane protein; possible membrane fusogen; complexed with envelope glycoprotein L; involved in cell entry; involved in cell-to-cell spread</v>
      </c>
      <c r="F1823" s="23" t="s">
        <v>553</v>
      </c>
      <c r="G1823" s="23" t="s">
        <v>32</v>
      </c>
      <c r="H1823" s="25">
        <v>69721</v>
      </c>
      <c r="I1823" s="15" t="str">
        <f t="shared" si="34"/>
        <v>complex</v>
      </c>
      <c r="J1823" s="23">
        <v>12</v>
      </c>
      <c r="K1823" s="23">
        <v>2</v>
      </c>
      <c r="L1823" s="23">
        <v>10</v>
      </c>
    </row>
    <row r="1824" spans="1:12" x14ac:dyDescent="0.2">
      <c r="A1824" s="23" t="s">
        <v>1296</v>
      </c>
      <c r="B1824" s="23">
        <v>60613</v>
      </c>
      <c r="C1824" s="15" t="str" cm="1">
        <f t="array" ref="C1824">IFERROR(LOOKUP(2, 1/(coordinates!$A$2:$A$148&lt;=B1824)/(coordinates!$B$2:$B$148&gt;=B1824), coordinates!$C$2:$C$148), "-")</f>
        <v>U48</v>
      </c>
      <c r="D1824" s="15" t="str">
        <f>IFERROR(LOOKUP(2, 1/(coordinates!$A$2:$A$148&lt;=$B1824)/(coordinates!$B$2:$B$148&gt;=$B1824), coordinates!$D$2:$D$148), "-")</f>
        <v>envelope glycoprotein H</v>
      </c>
      <c r="E1824" s="15" t="str">
        <f>IFERROR(LOOKUP(2, 1/(coordinates!$A$2:$A$148&lt;=$B1824)/(coordinates!$B$2:$B$148&gt;=$B1824), coordinates!$E$2:$E$148), "-")</f>
        <v>type 1 membrane protein; possible membrane fusogen; complexed with envelope glycoprotein L; involved in cell entry; involved in cell-to-cell spread</v>
      </c>
      <c r="F1824" s="23" t="s">
        <v>13</v>
      </c>
      <c r="G1824" s="23" t="s">
        <v>9</v>
      </c>
      <c r="H1824" s="25">
        <v>30695</v>
      </c>
      <c r="I1824" s="15" t="str">
        <f t="shared" si="34"/>
        <v>snp</v>
      </c>
      <c r="J1824" s="23">
        <v>12</v>
      </c>
      <c r="K1824" s="23">
        <v>0</v>
      </c>
      <c r="L1824" s="23">
        <v>10</v>
      </c>
    </row>
    <row r="1825" spans="1:12" x14ac:dyDescent="0.2">
      <c r="A1825" s="23" t="s">
        <v>1296</v>
      </c>
      <c r="B1825" s="23">
        <v>60625</v>
      </c>
      <c r="C1825" s="15" t="str" cm="1">
        <f t="array" ref="C1825">IFERROR(LOOKUP(2, 1/(coordinates!$A$2:$A$148&lt;=B1825)/(coordinates!$B$2:$B$148&gt;=B1825), coordinates!$C$2:$C$148), "-")</f>
        <v>U48</v>
      </c>
      <c r="D1825" s="15" t="str">
        <f>IFERROR(LOOKUP(2, 1/(coordinates!$A$2:$A$148&lt;=$B1825)/(coordinates!$B$2:$B$148&gt;=$B1825), coordinates!$D$2:$D$148), "-")</f>
        <v>envelope glycoprotein H</v>
      </c>
      <c r="E1825" s="15" t="str">
        <f>IFERROR(LOOKUP(2, 1/(coordinates!$A$2:$A$148&lt;=$B1825)/(coordinates!$B$2:$B$148&gt;=$B1825), coordinates!$E$2:$E$148), "-")</f>
        <v>type 1 membrane protein; possible membrane fusogen; complexed with envelope glycoprotein L; involved in cell entry; involved in cell-to-cell spread</v>
      </c>
      <c r="F1825" s="23" t="s">
        <v>10</v>
      </c>
      <c r="G1825" s="23" t="s">
        <v>13</v>
      </c>
      <c r="H1825" s="25">
        <v>32424</v>
      </c>
      <c r="I1825" s="15" t="str">
        <f t="shared" si="34"/>
        <v>snp</v>
      </c>
      <c r="J1825" s="23">
        <v>12</v>
      </c>
      <c r="K1825" s="23">
        <v>0</v>
      </c>
      <c r="L1825" s="23">
        <v>12</v>
      </c>
    </row>
    <row r="1826" spans="1:12" x14ac:dyDescent="0.2">
      <c r="A1826" s="23" t="s">
        <v>1296</v>
      </c>
      <c r="B1826" s="23">
        <v>60632</v>
      </c>
      <c r="C1826" s="15" t="str" cm="1">
        <f t="array" ref="C1826">IFERROR(LOOKUP(2, 1/(coordinates!$A$2:$A$148&lt;=B1826)/(coordinates!$B$2:$B$148&gt;=B1826), coordinates!$C$2:$C$148), "-")</f>
        <v>U48</v>
      </c>
      <c r="D1826" s="15" t="str">
        <f>IFERROR(LOOKUP(2, 1/(coordinates!$A$2:$A$148&lt;=$B1826)/(coordinates!$B$2:$B$148&gt;=$B1826), coordinates!$D$2:$D$148), "-")</f>
        <v>envelope glycoprotein H</v>
      </c>
      <c r="E1826" s="15" t="str">
        <f>IFERROR(LOOKUP(2, 1/(coordinates!$A$2:$A$148&lt;=$B1826)/(coordinates!$B$2:$B$148&gt;=$B1826), coordinates!$E$2:$E$148), "-")</f>
        <v>type 1 membrane protein; possible membrane fusogen; complexed with envelope glycoprotein L; involved in cell entry; involved in cell-to-cell spread</v>
      </c>
      <c r="F1826" s="23" t="s">
        <v>10</v>
      </c>
      <c r="G1826" s="23" t="s">
        <v>13</v>
      </c>
      <c r="H1826" s="25">
        <v>31813</v>
      </c>
      <c r="I1826" s="15" t="str">
        <f t="shared" si="34"/>
        <v>snp</v>
      </c>
      <c r="J1826" s="23">
        <v>12</v>
      </c>
      <c r="K1826" s="23">
        <v>0</v>
      </c>
      <c r="L1826" s="23">
        <v>11</v>
      </c>
    </row>
    <row r="1827" spans="1:12" x14ac:dyDescent="0.2">
      <c r="A1827" s="23" t="s">
        <v>1296</v>
      </c>
      <c r="B1827" s="23">
        <v>60635</v>
      </c>
      <c r="C1827" s="15" t="str" cm="1">
        <f t="array" ref="C1827">IFERROR(LOOKUP(2, 1/(coordinates!$A$2:$A$148&lt;=B1827)/(coordinates!$B$2:$B$148&gt;=B1827), coordinates!$C$2:$C$148), "-")</f>
        <v>U48</v>
      </c>
      <c r="D1827" s="15" t="str">
        <f>IFERROR(LOOKUP(2, 1/(coordinates!$A$2:$A$148&lt;=$B1827)/(coordinates!$B$2:$B$148&gt;=$B1827), coordinates!$D$2:$D$148), "-")</f>
        <v>envelope glycoprotein H</v>
      </c>
      <c r="E1827" s="15" t="str">
        <f>IFERROR(LOOKUP(2, 1/(coordinates!$A$2:$A$148&lt;=$B1827)/(coordinates!$B$2:$B$148&gt;=$B1827), coordinates!$E$2:$E$148), "-")</f>
        <v>type 1 membrane protein; possible membrane fusogen; complexed with envelope glycoprotein L; involved in cell entry; involved in cell-to-cell spread</v>
      </c>
      <c r="F1827" s="23" t="s">
        <v>17</v>
      </c>
      <c r="G1827" s="23" t="s">
        <v>475</v>
      </c>
      <c r="H1827" s="25">
        <v>47093</v>
      </c>
      <c r="I1827" s="15" t="str">
        <f t="shared" ref="I1827:I1890" si="35">IF(AND(LEN(F1827)=LEN(G1827), LEN(F1827)=1), "snp", "complex")</f>
        <v>complex</v>
      </c>
      <c r="J1827" s="23">
        <v>12</v>
      </c>
      <c r="K1827" s="23">
        <v>1</v>
      </c>
      <c r="L1827" s="23">
        <v>11</v>
      </c>
    </row>
    <row r="1828" spans="1:12" x14ac:dyDescent="0.2">
      <c r="A1828" s="23" t="s">
        <v>1296</v>
      </c>
      <c r="B1828" s="23">
        <v>60638</v>
      </c>
      <c r="C1828" s="15" t="str" cm="1">
        <f t="array" ref="C1828">IFERROR(LOOKUP(2, 1/(coordinates!$A$2:$A$148&lt;=B1828)/(coordinates!$B$2:$B$148&gt;=B1828), coordinates!$C$2:$C$148), "-")</f>
        <v>U48</v>
      </c>
      <c r="D1828" s="15" t="str">
        <f>IFERROR(LOOKUP(2, 1/(coordinates!$A$2:$A$148&lt;=$B1828)/(coordinates!$B$2:$B$148&gt;=$B1828), coordinates!$D$2:$D$148), "-")</f>
        <v>envelope glycoprotein H</v>
      </c>
      <c r="E1828" s="15" t="str">
        <f>IFERROR(LOOKUP(2, 1/(coordinates!$A$2:$A$148&lt;=$B1828)/(coordinates!$B$2:$B$148&gt;=$B1828), coordinates!$E$2:$E$148), "-")</f>
        <v>type 1 membrane protein; possible membrane fusogen; complexed with envelope glycoprotein L; involved in cell entry; involved in cell-to-cell spread</v>
      </c>
      <c r="F1828" s="23" t="s">
        <v>10</v>
      </c>
      <c r="G1828" s="23" t="s">
        <v>9</v>
      </c>
      <c r="H1828" s="25">
        <v>33082</v>
      </c>
      <c r="I1828" s="15" t="str">
        <f t="shared" si="35"/>
        <v>snp</v>
      </c>
      <c r="J1828" s="23">
        <v>12</v>
      </c>
      <c r="K1828" s="23">
        <v>0</v>
      </c>
      <c r="L1828" s="23">
        <v>12</v>
      </c>
    </row>
    <row r="1829" spans="1:12" x14ac:dyDescent="0.2">
      <c r="A1829" s="23" t="s">
        <v>1296</v>
      </c>
      <c r="B1829" s="23">
        <v>60644</v>
      </c>
      <c r="C1829" s="15" t="str" cm="1">
        <f t="array" ref="C1829">IFERROR(LOOKUP(2, 1/(coordinates!$A$2:$A$148&lt;=B1829)/(coordinates!$B$2:$B$148&gt;=B1829), coordinates!$C$2:$C$148), "-")</f>
        <v>U48</v>
      </c>
      <c r="D1829" s="15" t="str">
        <f>IFERROR(LOOKUP(2, 1/(coordinates!$A$2:$A$148&lt;=$B1829)/(coordinates!$B$2:$B$148&gt;=$B1829), coordinates!$D$2:$D$148), "-")</f>
        <v>envelope glycoprotein H</v>
      </c>
      <c r="E1829" s="15" t="str">
        <f>IFERROR(LOOKUP(2, 1/(coordinates!$A$2:$A$148&lt;=$B1829)/(coordinates!$B$2:$B$148&gt;=$B1829), coordinates!$E$2:$E$148), "-")</f>
        <v>type 1 membrane protein; possible membrane fusogen; complexed with envelope glycoprotein L; involved in cell entry; involved in cell-to-cell spread</v>
      </c>
      <c r="F1829" s="23" t="s">
        <v>13</v>
      </c>
      <c r="G1829" s="23" t="s">
        <v>9</v>
      </c>
      <c r="H1829" s="25">
        <v>7263</v>
      </c>
      <c r="I1829" s="15" t="str">
        <f t="shared" si="35"/>
        <v>snp</v>
      </c>
      <c r="J1829" s="23">
        <v>12</v>
      </c>
      <c r="K1829" s="23">
        <v>4</v>
      </c>
      <c r="L1829" s="23">
        <v>8</v>
      </c>
    </row>
    <row r="1830" spans="1:12" x14ac:dyDescent="0.2">
      <c r="A1830" s="23" t="s">
        <v>1296</v>
      </c>
      <c r="B1830" s="23">
        <v>60646</v>
      </c>
      <c r="C1830" s="15" t="str" cm="1">
        <f t="array" ref="C1830">IFERROR(LOOKUP(2, 1/(coordinates!$A$2:$A$148&lt;=B1830)/(coordinates!$B$2:$B$148&gt;=B1830), coordinates!$C$2:$C$148), "-")</f>
        <v>U48</v>
      </c>
      <c r="D1830" s="15" t="str">
        <f>IFERROR(LOOKUP(2, 1/(coordinates!$A$2:$A$148&lt;=$B1830)/(coordinates!$B$2:$B$148&gt;=$B1830), coordinates!$D$2:$D$148), "-")</f>
        <v>envelope glycoprotein H</v>
      </c>
      <c r="E1830" s="15" t="str">
        <f>IFERROR(LOOKUP(2, 1/(coordinates!$A$2:$A$148&lt;=$B1830)/(coordinates!$B$2:$B$148&gt;=$B1830), coordinates!$E$2:$E$148), "-")</f>
        <v>type 1 membrane protein; possible membrane fusogen; complexed with envelope glycoprotein L; involved in cell entry; involved in cell-to-cell spread</v>
      </c>
      <c r="F1830" s="23" t="s">
        <v>16</v>
      </c>
      <c r="G1830" s="23" t="s">
        <v>553</v>
      </c>
      <c r="H1830" s="25">
        <v>25023</v>
      </c>
      <c r="I1830" s="15" t="str">
        <f t="shared" si="35"/>
        <v>complex</v>
      </c>
      <c r="J1830" s="23">
        <v>12</v>
      </c>
      <c r="K1830" s="23">
        <v>0</v>
      </c>
      <c r="L1830" s="23">
        <v>10</v>
      </c>
    </row>
    <row r="1831" spans="1:12" x14ac:dyDescent="0.2">
      <c r="A1831" s="23" t="s">
        <v>1296</v>
      </c>
      <c r="B1831" s="23">
        <v>60649</v>
      </c>
      <c r="C1831" s="15" t="str" cm="1">
        <f t="array" ref="C1831">IFERROR(LOOKUP(2, 1/(coordinates!$A$2:$A$148&lt;=B1831)/(coordinates!$B$2:$B$148&gt;=B1831), coordinates!$C$2:$C$148), "-")</f>
        <v>U48</v>
      </c>
      <c r="D1831" s="15" t="str">
        <f>IFERROR(LOOKUP(2, 1/(coordinates!$A$2:$A$148&lt;=$B1831)/(coordinates!$B$2:$B$148&gt;=$B1831), coordinates!$D$2:$D$148), "-")</f>
        <v>envelope glycoprotein H</v>
      </c>
      <c r="E1831" s="15" t="str">
        <f>IFERROR(LOOKUP(2, 1/(coordinates!$A$2:$A$148&lt;=$B1831)/(coordinates!$B$2:$B$148&gt;=$B1831), coordinates!$E$2:$E$148), "-")</f>
        <v>type 1 membrane protein; possible membrane fusogen; complexed with envelope glycoprotein L; involved in cell entry; involved in cell-to-cell spread</v>
      </c>
      <c r="F1831" s="23" t="s">
        <v>10</v>
      </c>
      <c r="G1831" s="23" t="s">
        <v>9</v>
      </c>
      <c r="H1831" s="25">
        <v>15462</v>
      </c>
      <c r="I1831" s="15" t="str">
        <f t="shared" si="35"/>
        <v>snp</v>
      </c>
      <c r="J1831" s="23">
        <v>12</v>
      </c>
      <c r="K1831" s="23">
        <v>0</v>
      </c>
      <c r="L1831" s="23">
        <v>9</v>
      </c>
    </row>
    <row r="1832" spans="1:12" x14ac:dyDescent="0.2">
      <c r="A1832" s="23" t="s">
        <v>1296</v>
      </c>
      <c r="B1832" s="23">
        <v>60654</v>
      </c>
      <c r="C1832" s="15" t="str" cm="1">
        <f t="array" ref="C1832">IFERROR(LOOKUP(2, 1/(coordinates!$A$2:$A$148&lt;=B1832)/(coordinates!$B$2:$B$148&gt;=B1832), coordinates!$C$2:$C$148), "-")</f>
        <v>U48</v>
      </c>
      <c r="D1832" s="15" t="str">
        <f>IFERROR(LOOKUP(2, 1/(coordinates!$A$2:$A$148&lt;=$B1832)/(coordinates!$B$2:$B$148&gt;=$B1832), coordinates!$D$2:$D$148), "-")</f>
        <v>envelope glycoprotein H</v>
      </c>
      <c r="E1832" s="15" t="str">
        <f>IFERROR(LOOKUP(2, 1/(coordinates!$A$2:$A$148&lt;=$B1832)/(coordinates!$B$2:$B$148&gt;=$B1832), coordinates!$E$2:$E$148), "-")</f>
        <v>type 1 membrane protein; possible membrane fusogen; complexed with envelope glycoprotein L; involved in cell entry; involved in cell-to-cell spread</v>
      </c>
      <c r="F1832" s="23" t="s">
        <v>187</v>
      </c>
      <c r="G1832" s="23" t="s">
        <v>16</v>
      </c>
      <c r="H1832" s="25">
        <v>14161</v>
      </c>
      <c r="I1832" s="15" t="str">
        <f t="shared" si="35"/>
        <v>complex</v>
      </c>
      <c r="J1832" s="23">
        <v>12</v>
      </c>
      <c r="K1832" s="23">
        <v>0</v>
      </c>
      <c r="L1832" s="23">
        <v>2</v>
      </c>
    </row>
    <row r="1833" spans="1:12" x14ac:dyDescent="0.2">
      <c r="A1833" s="23" t="s">
        <v>1296</v>
      </c>
      <c r="B1833" s="23">
        <v>60679</v>
      </c>
      <c r="C1833" s="15" t="str" cm="1">
        <f t="array" ref="C1833">IFERROR(LOOKUP(2, 1/(coordinates!$A$2:$A$148&lt;=B1833)/(coordinates!$B$2:$B$148&gt;=B1833), coordinates!$C$2:$C$148), "-")</f>
        <v>U48</v>
      </c>
      <c r="D1833" s="15" t="str">
        <f>IFERROR(LOOKUP(2, 1/(coordinates!$A$2:$A$148&lt;=$B1833)/(coordinates!$B$2:$B$148&gt;=$B1833), coordinates!$D$2:$D$148), "-")</f>
        <v>envelope glycoprotein H</v>
      </c>
      <c r="E1833" s="15" t="str">
        <f>IFERROR(LOOKUP(2, 1/(coordinates!$A$2:$A$148&lt;=$B1833)/(coordinates!$B$2:$B$148&gt;=$B1833), coordinates!$E$2:$E$148), "-")</f>
        <v>type 1 membrane protein; possible membrane fusogen; complexed with envelope glycoprotein L; involved in cell entry; involved in cell-to-cell spread</v>
      </c>
      <c r="F1833" s="23" t="s">
        <v>13</v>
      </c>
      <c r="G1833" s="23" t="s">
        <v>9</v>
      </c>
      <c r="H1833" s="25">
        <v>43098</v>
      </c>
      <c r="I1833" s="15" t="str">
        <f t="shared" si="35"/>
        <v>snp</v>
      </c>
      <c r="J1833" s="23">
        <v>12</v>
      </c>
      <c r="K1833" s="23">
        <v>0</v>
      </c>
      <c r="L1833" s="23">
        <v>11</v>
      </c>
    </row>
    <row r="1834" spans="1:12" x14ac:dyDescent="0.2">
      <c r="A1834" s="23" t="s">
        <v>1296</v>
      </c>
      <c r="B1834" s="23">
        <v>60685</v>
      </c>
      <c r="C1834" s="15" t="str" cm="1">
        <f t="array" ref="C1834">IFERROR(LOOKUP(2, 1/(coordinates!$A$2:$A$148&lt;=B1834)/(coordinates!$B$2:$B$148&gt;=B1834), coordinates!$C$2:$C$148), "-")</f>
        <v>U48</v>
      </c>
      <c r="D1834" s="15" t="str">
        <f>IFERROR(LOOKUP(2, 1/(coordinates!$A$2:$A$148&lt;=$B1834)/(coordinates!$B$2:$B$148&gt;=$B1834), coordinates!$D$2:$D$148), "-")</f>
        <v>envelope glycoprotein H</v>
      </c>
      <c r="E1834" s="15" t="str">
        <f>IFERROR(LOOKUP(2, 1/(coordinates!$A$2:$A$148&lt;=$B1834)/(coordinates!$B$2:$B$148&gt;=$B1834), coordinates!$E$2:$E$148), "-")</f>
        <v>type 1 membrane protein; possible membrane fusogen; complexed with envelope glycoprotein L; involved in cell entry; involved in cell-to-cell spread</v>
      </c>
      <c r="F1834" s="23" t="s">
        <v>475</v>
      </c>
      <c r="G1834" s="23" t="s">
        <v>128</v>
      </c>
      <c r="H1834" s="25">
        <v>79791</v>
      </c>
      <c r="I1834" s="15" t="str">
        <f t="shared" si="35"/>
        <v>complex</v>
      </c>
      <c r="J1834" s="23">
        <v>12</v>
      </c>
      <c r="K1834" s="23">
        <v>0</v>
      </c>
      <c r="L1834" s="23">
        <v>12</v>
      </c>
    </row>
    <row r="1835" spans="1:12" x14ac:dyDescent="0.2">
      <c r="A1835" s="23" t="s">
        <v>1296</v>
      </c>
      <c r="B1835" s="23">
        <v>60688</v>
      </c>
      <c r="C1835" s="15" t="str" cm="1">
        <f t="array" ref="C1835">IFERROR(LOOKUP(2, 1/(coordinates!$A$2:$A$148&lt;=B1835)/(coordinates!$B$2:$B$148&gt;=B1835), coordinates!$C$2:$C$148), "-")</f>
        <v>U48</v>
      </c>
      <c r="D1835" s="15" t="str">
        <f>IFERROR(LOOKUP(2, 1/(coordinates!$A$2:$A$148&lt;=$B1835)/(coordinates!$B$2:$B$148&gt;=$B1835), coordinates!$D$2:$D$148), "-")</f>
        <v>envelope glycoprotein H</v>
      </c>
      <c r="E1835" s="15" t="str">
        <f>IFERROR(LOOKUP(2, 1/(coordinates!$A$2:$A$148&lt;=$B1835)/(coordinates!$B$2:$B$148&gt;=$B1835), coordinates!$E$2:$E$148), "-")</f>
        <v>type 1 membrane protein; possible membrane fusogen; complexed with envelope glycoprotein L; involved in cell entry; involved in cell-to-cell spread</v>
      </c>
      <c r="F1835" s="23" t="s">
        <v>475</v>
      </c>
      <c r="G1835" s="23" t="s">
        <v>474</v>
      </c>
      <c r="H1835" s="25">
        <v>85766</v>
      </c>
      <c r="I1835" s="15" t="str">
        <f t="shared" si="35"/>
        <v>complex</v>
      </c>
      <c r="J1835" s="23">
        <v>12</v>
      </c>
      <c r="K1835" s="23">
        <v>0</v>
      </c>
      <c r="L1835" s="23">
        <v>12</v>
      </c>
    </row>
    <row r="1836" spans="1:12" x14ac:dyDescent="0.2">
      <c r="A1836" s="23" t="s">
        <v>1296</v>
      </c>
      <c r="B1836" s="23">
        <v>60691</v>
      </c>
      <c r="C1836" s="15" t="str" cm="1">
        <f t="array" ref="C1836">IFERROR(LOOKUP(2, 1/(coordinates!$A$2:$A$148&lt;=B1836)/(coordinates!$B$2:$B$148&gt;=B1836), coordinates!$C$2:$C$148), "-")</f>
        <v>U48</v>
      </c>
      <c r="D1836" s="15" t="str">
        <f>IFERROR(LOOKUP(2, 1/(coordinates!$A$2:$A$148&lt;=$B1836)/(coordinates!$B$2:$B$148&gt;=$B1836), coordinates!$D$2:$D$148), "-")</f>
        <v>envelope glycoprotein H</v>
      </c>
      <c r="E1836" s="15" t="str">
        <f>IFERROR(LOOKUP(2, 1/(coordinates!$A$2:$A$148&lt;=$B1836)/(coordinates!$B$2:$B$148&gt;=$B1836), coordinates!$E$2:$E$148), "-")</f>
        <v>type 1 membrane protein; possible membrane fusogen; complexed with envelope glycoprotein L; involved in cell entry; involved in cell-to-cell spread</v>
      </c>
      <c r="F1836" s="23" t="s">
        <v>10</v>
      </c>
      <c r="G1836" s="23" t="s">
        <v>9</v>
      </c>
      <c r="H1836" s="25">
        <v>43025</v>
      </c>
      <c r="I1836" s="15" t="str">
        <f t="shared" si="35"/>
        <v>snp</v>
      </c>
      <c r="J1836" s="23">
        <v>12</v>
      </c>
      <c r="K1836" s="23">
        <v>0</v>
      </c>
      <c r="L1836" s="23">
        <v>12</v>
      </c>
    </row>
    <row r="1837" spans="1:12" x14ac:dyDescent="0.2">
      <c r="A1837" s="23" t="s">
        <v>1296</v>
      </c>
      <c r="B1837" s="23">
        <v>60696</v>
      </c>
      <c r="C1837" s="15" t="str" cm="1">
        <f t="array" ref="C1837">IFERROR(LOOKUP(2, 1/(coordinates!$A$2:$A$148&lt;=B1837)/(coordinates!$B$2:$B$148&gt;=B1837), coordinates!$C$2:$C$148), "-")</f>
        <v>U48</v>
      </c>
      <c r="D1837" s="15" t="str">
        <f>IFERROR(LOOKUP(2, 1/(coordinates!$A$2:$A$148&lt;=$B1837)/(coordinates!$B$2:$B$148&gt;=$B1837), coordinates!$D$2:$D$148), "-")</f>
        <v>envelope glycoprotein H</v>
      </c>
      <c r="E1837" s="15" t="str">
        <f>IFERROR(LOOKUP(2, 1/(coordinates!$A$2:$A$148&lt;=$B1837)/(coordinates!$B$2:$B$148&gt;=$B1837), coordinates!$E$2:$E$148), "-")</f>
        <v>type 1 membrane protein; possible membrane fusogen; complexed with envelope glycoprotein L; involved in cell entry; involved in cell-to-cell spread</v>
      </c>
      <c r="F1837" s="23" t="s">
        <v>9</v>
      </c>
      <c r="G1837" s="23" t="s">
        <v>13</v>
      </c>
      <c r="H1837" s="25">
        <v>46314</v>
      </c>
      <c r="I1837" s="15" t="str">
        <f t="shared" si="35"/>
        <v>snp</v>
      </c>
      <c r="J1837" s="23">
        <v>12</v>
      </c>
      <c r="K1837" s="23">
        <v>0</v>
      </c>
      <c r="L1837" s="23">
        <v>12</v>
      </c>
    </row>
    <row r="1838" spans="1:12" x14ac:dyDescent="0.2">
      <c r="A1838" s="23" t="s">
        <v>1296</v>
      </c>
      <c r="B1838" s="23">
        <v>60700</v>
      </c>
      <c r="C1838" s="15" t="str" cm="1">
        <f t="array" ref="C1838">IFERROR(LOOKUP(2, 1/(coordinates!$A$2:$A$148&lt;=B1838)/(coordinates!$B$2:$B$148&gt;=B1838), coordinates!$C$2:$C$148), "-")</f>
        <v>U48</v>
      </c>
      <c r="D1838" s="15" t="str">
        <f>IFERROR(LOOKUP(2, 1/(coordinates!$A$2:$A$148&lt;=$B1838)/(coordinates!$B$2:$B$148&gt;=$B1838), coordinates!$D$2:$D$148), "-")</f>
        <v>envelope glycoprotein H</v>
      </c>
      <c r="E1838" s="15" t="str">
        <f>IFERROR(LOOKUP(2, 1/(coordinates!$A$2:$A$148&lt;=$B1838)/(coordinates!$B$2:$B$148&gt;=$B1838), coordinates!$E$2:$E$148), "-")</f>
        <v>type 1 membrane protein; possible membrane fusogen; complexed with envelope glycoprotein L; involved in cell entry; involved in cell-to-cell spread</v>
      </c>
      <c r="F1838" s="23" t="s">
        <v>13</v>
      </c>
      <c r="G1838" s="23" t="s">
        <v>10</v>
      </c>
      <c r="H1838" s="25">
        <v>37822</v>
      </c>
      <c r="I1838" s="15" t="str">
        <f t="shared" si="35"/>
        <v>snp</v>
      </c>
      <c r="J1838" s="23">
        <v>12</v>
      </c>
      <c r="K1838" s="23">
        <v>0</v>
      </c>
      <c r="L1838" s="23">
        <v>11</v>
      </c>
    </row>
    <row r="1839" spans="1:12" x14ac:dyDescent="0.2">
      <c r="A1839" s="23" t="s">
        <v>1296</v>
      </c>
      <c r="B1839" s="23">
        <v>60703</v>
      </c>
      <c r="C1839" s="15" t="str" cm="1">
        <f t="array" ref="C1839">IFERROR(LOOKUP(2, 1/(coordinates!$A$2:$A$148&lt;=B1839)/(coordinates!$B$2:$B$148&gt;=B1839), coordinates!$C$2:$C$148), "-")</f>
        <v>U48</v>
      </c>
      <c r="D1839" s="15" t="str">
        <f>IFERROR(LOOKUP(2, 1/(coordinates!$A$2:$A$148&lt;=$B1839)/(coordinates!$B$2:$B$148&gt;=$B1839), coordinates!$D$2:$D$148), "-")</f>
        <v>envelope glycoprotein H</v>
      </c>
      <c r="E1839" s="15" t="str">
        <f>IFERROR(LOOKUP(2, 1/(coordinates!$A$2:$A$148&lt;=$B1839)/(coordinates!$B$2:$B$148&gt;=$B1839), coordinates!$E$2:$E$148), "-")</f>
        <v>type 1 membrane protein; possible membrane fusogen; complexed with envelope glycoprotein L; involved in cell entry; involved in cell-to-cell spread</v>
      </c>
      <c r="F1839" s="23" t="s">
        <v>9</v>
      </c>
      <c r="G1839" s="23" t="s">
        <v>13</v>
      </c>
      <c r="H1839" s="25">
        <v>39632</v>
      </c>
      <c r="I1839" s="15" t="str">
        <f t="shared" si="35"/>
        <v>snp</v>
      </c>
      <c r="J1839" s="23">
        <v>12</v>
      </c>
      <c r="K1839" s="23">
        <v>0</v>
      </c>
      <c r="L1839" s="23">
        <v>11</v>
      </c>
    </row>
    <row r="1840" spans="1:12" x14ac:dyDescent="0.2">
      <c r="A1840" s="23" t="s">
        <v>1296</v>
      </c>
      <c r="B1840" s="23">
        <v>60713</v>
      </c>
      <c r="C1840" s="15" t="str" cm="1">
        <f t="array" ref="C1840">IFERROR(LOOKUP(2, 1/(coordinates!$A$2:$A$148&lt;=B1840)/(coordinates!$B$2:$B$148&gt;=B1840), coordinates!$C$2:$C$148), "-")</f>
        <v>U48</v>
      </c>
      <c r="D1840" s="15" t="str">
        <f>IFERROR(LOOKUP(2, 1/(coordinates!$A$2:$A$148&lt;=$B1840)/(coordinates!$B$2:$B$148&gt;=$B1840), coordinates!$D$2:$D$148), "-")</f>
        <v>envelope glycoprotein H</v>
      </c>
      <c r="E1840" s="15" t="str">
        <f>IFERROR(LOOKUP(2, 1/(coordinates!$A$2:$A$148&lt;=$B1840)/(coordinates!$B$2:$B$148&gt;=$B1840), coordinates!$E$2:$E$148), "-")</f>
        <v>type 1 membrane protein; possible membrane fusogen; complexed with envelope glycoprotein L; involved in cell entry; involved in cell-to-cell spread</v>
      </c>
      <c r="F1840" s="23" t="s">
        <v>12</v>
      </c>
      <c r="G1840" s="23" t="s">
        <v>9</v>
      </c>
      <c r="H1840" s="25">
        <v>29786</v>
      </c>
      <c r="I1840" s="15" t="str">
        <f t="shared" si="35"/>
        <v>snp</v>
      </c>
      <c r="J1840" s="23">
        <v>13</v>
      </c>
      <c r="K1840" s="23">
        <v>1</v>
      </c>
      <c r="L1840" s="23">
        <v>11</v>
      </c>
    </row>
    <row r="1841" spans="1:12" x14ac:dyDescent="0.2">
      <c r="A1841" s="23" t="s">
        <v>1296</v>
      </c>
      <c r="B1841" s="23">
        <v>60718</v>
      </c>
      <c r="C1841" s="15" t="str" cm="1">
        <f t="array" ref="C1841">IFERROR(LOOKUP(2, 1/(coordinates!$A$2:$A$148&lt;=B1841)/(coordinates!$B$2:$B$148&gt;=B1841), coordinates!$C$2:$C$148), "-")</f>
        <v>U48</v>
      </c>
      <c r="D1841" s="15" t="str">
        <f>IFERROR(LOOKUP(2, 1/(coordinates!$A$2:$A$148&lt;=$B1841)/(coordinates!$B$2:$B$148&gt;=$B1841), coordinates!$D$2:$D$148), "-")</f>
        <v>envelope glycoprotein H</v>
      </c>
      <c r="E1841" s="15" t="str">
        <f>IFERROR(LOOKUP(2, 1/(coordinates!$A$2:$A$148&lt;=$B1841)/(coordinates!$B$2:$B$148&gt;=$B1841), coordinates!$E$2:$E$148), "-")</f>
        <v>type 1 membrane protein; possible membrane fusogen; complexed with envelope glycoprotein L; involved in cell entry; involved in cell-to-cell spread</v>
      </c>
      <c r="F1841" s="23" t="s">
        <v>10</v>
      </c>
      <c r="G1841" s="23" t="s">
        <v>9</v>
      </c>
      <c r="H1841" s="25">
        <v>47036</v>
      </c>
      <c r="I1841" s="15" t="str">
        <f t="shared" si="35"/>
        <v>snp</v>
      </c>
      <c r="J1841" s="23">
        <v>12</v>
      </c>
      <c r="K1841" s="23">
        <v>0</v>
      </c>
      <c r="L1841" s="23">
        <v>12</v>
      </c>
    </row>
    <row r="1842" spans="1:12" x14ac:dyDescent="0.2">
      <c r="A1842" s="23" t="s">
        <v>1296</v>
      </c>
      <c r="B1842" s="23">
        <v>60725</v>
      </c>
      <c r="C1842" s="15" t="str" cm="1">
        <f t="array" ref="C1842">IFERROR(LOOKUP(2, 1/(coordinates!$A$2:$A$148&lt;=B1842)/(coordinates!$B$2:$B$148&gt;=B1842), coordinates!$C$2:$C$148), "-")</f>
        <v>U48</v>
      </c>
      <c r="D1842" s="15" t="str">
        <f>IFERROR(LOOKUP(2, 1/(coordinates!$A$2:$A$148&lt;=$B1842)/(coordinates!$B$2:$B$148&gt;=$B1842), coordinates!$D$2:$D$148), "-")</f>
        <v>envelope glycoprotein H</v>
      </c>
      <c r="E1842" s="15" t="str">
        <f>IFERROR(LOOKUP(2, 1/(coordinates!$A$2:$A$148&lt;=$B1842)/(coordinates!$B$2:$B$148&gt;=$B1842), coordinates!$E$2:$E$148), "-")</f>
        <v>type 1 membrane protein; possible membrane fusogen; complexed with envelope glycoprotein L; involved in cell entry; involved in cell-to-cell spread</v>
      </c>
      <c r="F1842" s="23" t="s">
        <v>13</v>
      </c>
      <c r="G1842" s="23" t="s">
        <v>10</v>
      </c>
      <c r="H1842" s="25">
        <v>42273</v>
      </c>
      <c r="I1842" s="15" t="str">
        <f t="shared" si="35"/>
        <v>snp</v>
      </c>
      <c r="J1842" s="23">
        <v>12</v>
      </c>
      <c r="K1842" s="23">
        <v>0</v>
      </c>
      <c r="L1842" s="23">
        <v>12</v>
      </c>
    </row>
    <row r="1843" spans="1:12" x14ac:dyDescent="0.2">
      <c r="A1843" s="23" t="s">
        <v>1296</v>
      </c>
      <c r="B1843" s="23">
        <v>60730</v>
      </c>
      <c r="C1843" s="15" t="str" cm="1">
        <f t="array" ref="C1843">IFERROR(LOOKUP(2, 1/(coordinates!$A$2:$A$148&lt;=B1843)/(coordinates!$B$2:$B$148&gt;=B1843), coordinates!$C$2:$C$148), "-")</f>
        <v>U48</v>
      </c>
      <c r="D1843" s="15" t="str">
        <f>IFERROR(LOOKUP(2, 1/(coordinates!$A$2:$A$148&lt;=$B1843)/(coordinates!$B$2:$B$148&gt;=$B1843), coordinates!$D$2:$D$148), "-")</f>
        <v>envelope glycoprotein H</v>
      </c>
      <c r="E1843" s="15" t="str">
        <f>IFERROR(LOOKUP(2, 1/(coordinates!$A$2:$A$148&lt;=$B1843)/(coordinates!$B$2:$B$148&gt;=$B1843), coordinates!$E$2:$E$148), "-")</f>
        <v>type 1 membrane protein; possible membrane fusogen; complexed with envelope glycoprotein L; involved in cell entry; involved in cell-to-cell spread</v>
      </c>
      <c r="F1843" s="23" t="s">
        <v>10</v>
      </c>
      <c r="G1843" s="23" t="s">
        <v>9</v>
      </c>
      <c r="H1843" s="25">
        <v>45545</v>
      </c>
      <c r="I1843" s="15" t="str">
        <f t="shared" si="35"/>
        <v>snp</v>
      </c>
      <c r="J1843" s="23">
        <v>12</v>
      </c>
      <c r="K1843" s="23">
        <v>0</v>
      </c>
      <c r="L1843" s="23">
        <v>12</v>
      </c>
    </row>
    <row r="1844" spans="1:12" x14ac:dyDescent="0.2">
      <c r="A1844" s="23" t="s">
        <v>1296</v>
      </c>
      <c r="B1844" s="23">
        <v>60733</v>
      </c>
      <c r="C1844" s="15" t="str" cm="1">
        <f t="array" ref="C1844">IFERROR(LOOKUP(2, 1/(coordinates!$A$2:$A$148&lt;=B1844)/(coordinates!$B$2:$B$148&gt;=B1844), coordinates!$C$2:$C$148), "-")</f>
        <v>U48</v>
      </c>
      <c r="D1844" s="15" t="str">
        <f>IFERROR(LOOKUP(2, 1/(coordinates!$A$2:$A$148&lt;=$B1844)/(coordinates!$B$2:$B$148&gt;=$B1844), coordinates!$D$2:$D$148), "-")</f>
        <v>envelope glycoprotein H</v>
      </c>
      <c r="E1844" s="15" t="str">
        <f>IFERROR(LOOKUP(2, 1/(coordinates!$A$2:$A$148&lt;=$B1844)/(coordinates!$B$2:$B$148&gt;=$B1844), coordinates!$E$2:$E$148), "-")</f>
        <v>type 1 membrane protein; possible membrane fusogen; complexed with envelope glycoprotein L; involved in cell entry; involved in cell-to-cell spread</v>
      </c>
      <c r="F1844" s="23" t="s">
        <v>13</v>
      </c>
      <c r="G1844" s="23" t="s">
        <v>9</v>
      </c>
      <c r="H1844" s="25">
        <v>44422</v>
      </c>
      <c r="I1844" s="15" t="str">
        <f t="shared" si="35"/>
        <v>snp</v>
      </c>
      <c r="J1844" s="23">
        <v>12</v>
      </c>
      <c r="K1844" s="23">
        <v>0</v>
      </c>
      <c r="L1844" s="23">
        <v>12</v>
      </c>
    </row>
    <row r="1845" spans="1:12" x14ac:dyDescent="0.2">
      <c r="A1845" s="23" t="s">
        <v>1296</v>
      </c>
      <c r="B1845" s="23">
        <v>60736</v>
      </c>
      <c r="C1845" s="15" t="str" cm="1">
        <f t="array" ref="C1845">IFERROR(LOOKUP(2, 1/(coordinates!$A$2:$A$148&lt;=B1845)/(coordinates!$B$2:$B$148&gt;=B1845), coordinates!$C$2:$C$148), "-")</f>
        <v>U48</v>
      </c>
      <c r="D1845" s="15" t="str">
        <f>IFERROR(LOOKUP(2, 1/(coordinates!$A$2:$A$148&lt;=$B1845)/(coordinates!$B$2:$B$148&gt;=$B1845), coordinates!$D$2:$D$148), "-")</f>
        <v>envelope glycoprotein H</v>
      </c>
      <c r="E1845" s="15" t="str">
        <f>IFERROR(LOOKUP(2, 1/(coordinates!$A$2:$A$148&lt;=$B1845)/(coordinates!$B$2:$B$148&gt;=$B1845), coordinates!$E$2:$E$148), "-")</f>
        <v>type 1 membrane protein; possible membrane fusogen; complexed with envelope glycoprotein L; involved in cell entry; involved in cell-to-cell spread</v>
      </c>
      <c r="F1845" s="23" t="s">
        <v>10</v>
      </c>
      <c r="G1845" s="23" t="s">
        <v>12</v>
      </c>
      <c r="H1845" s="25">
        <v>43897</v>
      </c>
      <c r="I1845" s="15" t="str">
        <f t="shared" si="35"/>
        <v>snp</v>
      </c>
      <c r="J1845" s="23">
        <v>12</v>
      </c>
      <c r="K1845" s="23">
        <v>0</v>
      </c>
      <c r="L1845" s="23">
        <v>12</v>
      </c>
    </row>
    <row r="1846" spans="1:12" x14ac:dyDescent="0.2">
      <c r="A1846" s="23" t="s">
        <v>1296</v>
      </c>
      <c r="B1846" s="23">
        <v>60742</v>
      </c>
      <c r="C1846" s="15" t="str" cm="1">
        <f t="array" ref="C1846">IFERROR(LOOKUP(2, 1/(coordinates!$A$2:$A$148&lt;=B1846)/(coordinates!$B$2:$B$148&gt;=B1846), coordinates!$C$2:$C$148), "-")</f>
        <v>U48</v>
      </c>
      <c r="D1846" s="15" t="str">
        <f>IFERROR(LOOKUP(2, 1/(coordinates!$A$2:$A$148&lt;=$B1846)/(coordinates!$B$2:$B$148&gt;=$B1846), coordinates!$D$2:$D$148), "-")</f>
        <v>envelope glycoprotein H</v>
      </c>
      <c r="E1846" s="15" t="str">
        <f>IFERROR(LOOKUP(2, 1/(coordinates!$A$2:$A$148&lt;=$B1846)/(coordinates!$B$2:$B$148&gt;=$B1846), coordinates!$E$2:$E$148), "-")</f>
        <v>type 1 membrane protein; possible membrane fusogen; complexed with envelope glycoprotein L; involved in cell entry; involved in cell-to-cell spread</v>
      </c>
      <c r="F1846" s="23" t="s">
        <v>9</v>
      </c>
      <c r="G1846" s="23" t="s">
        <v>12</v>
      </c>
      <c r="H1846" s="24" t="s">
        <v>1420</v>
      </c>
      <c r="I1846" s="15" t="str">
        <f t="shared" si="35"/>
        <v>snp</v>
      </c>
      <c r="J1846" s="23">
        <v>12</v>
      </c>
      <c r="K1846" s="23">
        <v>0</v>
      </c>
      <c r="L1846" s="23">
        <v>11</v>
      </c>
    </row>
    <row r="1847" spans="1:12" x14ac:dyDescent="0.2">
      <c r="A1847" s="23" t="s">
        <v>1296</v>
      </c>
      <c r="B1847" s="23">
        <v>60748</v>
      </c>
      <c r="C1847" s="15" t="str" cm="1">
        <f t="array" ref="C1847">IFERROR(LOOKUP(2, 1/(coordinates!$A$2:$A$148&lt;=B1847)/(coordinates!$B$2:$B$148&gt;=B1847), coordinates!$C$2:$C$148), "-")</f>
        <v>U48</v>
      </c>
      <c r="D1847" s="15" t="str">
        <f>IFERROR(LOOKUP(2, 1/(coordinates!$A$2:$A$148&lt;=$B1847)/(coordinates!$B$2:$B$148&gt;=$B1847), coordinates!$D$2:$D$148), "-")</f>
        <v>envelope glycoprotein H</v>
      </c>
      <c r="E1847" s="15" t="str">
        <f>IFERROR(LOOKUP(2, 1/(coordinates!$A$2:$A$148&lt;=$B1847)/(coordinates!$B$2:$B$148&gt;=$B1847), coordinates!$E$2:$E$148), "-")</f>
        <v>type 1 membrane protein; possible membrane fusogen; complexed with envelope glycoprotein L; involved in cell entry; involved in cell-to-cell spread</v>
      </c>
      <c r="F1847" s="23" t="s">
        <v>10</v>
      </c>
      <c r="G1847" s="23" t="s">
        <v>13</v>
      </c>
      <c r="H1847" s="25">
        <v>46684</v>
      </c>
      <c r="I1847" s="15" t="str">
        <f t="shared" si="35"/>
        <v>snp</v>
      </c>
      <c r="J1847" s="23">
        <v>12</v>
      </c>
      <c r="K1847" s="23">
        <v>0</v>
      </c>
      <c r="L1847" s="23">
        <v>12</v>
      </c>
    </row>
    <row r="1848" spans="1:12" x14ac:dyDescent="0.2">
      <c r="A1848" s="23" t="s">
        <v>1296</v>
      </c>
      <c r="B1848" s="23">
        <v>60751</v>
      </c>
      <c r="C1848" s="15" t="str" cm="1">
        <f t="array" ref="C1848">IFERROR(LOOKUP(2, 1/(coordinates!$A$2:$A$148&lt;=B1848)/(coordinates!$B$2:$B$148&gt;=B1848), coordinates!$C$2:$C$148), "-")</f>
        <v>U48</v>
      </c>
      <c r="D1848" s="15" t="str">
        <f>IFERROR(LOOKUP(2, 1/(coordinates!$A$2:$A$148&lt;=$B1848)/(coordinates!$B$2:$B$148&gt;=$B1848), coordinates!$D$2:$D$148), "-")</f>
        <v>envelope glycoprotein H</v>
      </c>
      <c r="E1848" s="15" t="str">
        <f>IFERROR(LOOKUP(2, 1/(coordinates!$A$2:$A$148&lt;=$B1848)/(coordinates!$B$2:$B$148&gt;=$B1848), coordinates!$E$2:$E$148), "-")</f>
        <v>type 1 membrane protein; possible membrane fusogen; complexed with envelope glycoprotein L; involved in cell entry; involved in cell-to-cell spread</v>
      </c>
      <c r="F1848" s="23" t="s">
        <v>10</v>
      </c>
      <c r="G1848" s="23" t="s">
        <v>13</v>
      </c>
      <c r="H1848" s="25">
        <v>47447</v>
      </c>
      <c r="I1848" s="15" t="str">
        <f t="shared" si="35"/>
        <v>snp</v>
      </c>
      <c r="J1848" s="23">
        <v>12</v>
      </c>
      <c r="K1848" s="23">
        <v>0</v>
      </c>
      <c r="L1848" s="23">
        <v>12</v>
      </c>
    </row>
    <row r="1849" spans="1:12" x14ac:dyDescent="0.2">
      <c r="A1849" s="23" t="s">
        <v>1296</v>
      </c>
      <c r="B1849" s="23">
        <v>60754</v>
      </c>
      <c r="C1849" s="15" t="str" cm="1">
        <f t="array" ref="C1849">IFERROR(LOOKUP(2, 1/(coordinates!$A$2:$A$148&lt;=B1849)/(coordinates!$B$2:$B$148&gt;=B1849), coordinates!$C$2:$C$148), "-")</f>
        <v>U48</v>
      </c>
      <c r="D1849" s="15" t="str">
        <f>IFERROR(LOOKUP(2, 1/(coordinates!$A$2:$A$148&lt;=$B1849)/(coordinates!$B$2:$B$148&gt;=$B1849), coordinates!$D$2:$D$148), "-")</f>
        <v>envelope glycoprotein H</v>
      </c>
      <c r="E1849" s="15" t="str">
        <f>IFERROR(LOOKUP(2, 1/(coordinates!$A$2:$A$148&lt;=$B1849)/(coordinates!$B$2:$B$148&gt;=$B1849), coordinates!$E$2:$E$148), "-")</f>
        <v>type 1 membrane protein; possible membrane fusogen; complexed with envelope glycoprotein L; involved in cell entry; involved in cell-to-cell spread</v>
      </c>
      <c r="F1849" s="23" t="s">
        <v>128</v>
      </c>
      <c r="G1849" s="23" t="s">
        <v>55</v>
      </c>
      <c r="H1849" s="24" t="s">
        <v>1421</v>
      </c>
      <c r="I1849" s="15" t="str">
        <f t="shared" si="35"/>
        <v>complex</v>
      </c>
      <c r="J1849" s="23">
        <v>12</v>
      </c>
      <c r="K1849" s="23">
        <v>0</v>
      </c>
      <c r="L1849" s="23">
        <v>12</v>
      </c>
    </row>
    <row r="1850" spans="1:12" x14ac:dyDescent="0.2">
      <c r="A1850" s="23" t="s">
        <v>1296</v>
      </c>
      <c r="B1850" s="23">
        <v>60758</v>
      </c>
      <c r="C1850" s="15" t="str" cm="1">
        <f t="array" ref="C1850">IFERROR(LOOKUP(2, 1/(coordinates!$A$2:$A$148&lt;=B1850)/(coordinates!$B$2:$B$148&gt;=B1850), coordinates!$C$2:$C$148), "-")</f>
        <v>U48</v>
      </c>
      <c r="D1850" s="15" t="str">
        <f>IFERROR(LOOKUP(2, 1/(coordinates!$A$2:$A$148&lt;=$B1850)/(coordinates!$B$2:$B$148&gt;=$B1850), coordinates!$D$2:$D$148), "-")</f>
        <v>envelope glycoprotein H</v>
      </c>
      <c r="E1850" s="15" t="str">
        <f>IFERROR(LOOKUP(2, 1/(coordinates!$A$2:$A$148&lt;=$B1850)/(coordinates!$B$2:$B$148&gt;=$B1850), coordinates!$E$2:$E$148), "-")</f>
        <v>type 1 membrane protein; possible membrane fusogen; complexed with envelope glycoprotein L; involved in cell entry; involved in cell-to-cell spread</v>
      </c>
      <c r="F1850" s="23" t="s">
        <v>10</v>
      </c>
      <c r="G1850" s="23" t="s">
        <v>13</v>
      </c>
      <c r="H1850" s="25">
        <v>46518</v>
      </c>
      <c r="I1850" s="15" t="str">
        <f t="shared" si="35"/>
        <v>snp</v>
      </c>
      <c r="J1850" s="23">
        <v>12</v>
      </c>
      <c r="K1850" s="23">
        <v>0</v>
      </c>
      <c r="L1850" s="23">
        <v>12</v>
      </c>
    </row>
    <row r="1851" spans="1:12" x14ac:dyDescent="0.2">
      <c r="A1851" s="23" t="s">
        <v>1296</v>
      </c>
      <c r="B1851" s="23">
        <v>60761</v>
      </c>
      <c r="C1851" s="15" t="str" cm="1">
        <f t="array" ref="C1851">IFERROR(LOOKUP(2, 1/(coordinates!$A$2:$A$148&lt;=B1851)/(coordinates!$B$2:$B$148&gt;=B1851), coordinates!$C$2:$C$148), "-")</f>
        <v>U48</v>
      </c>
      <c r="D1851" s="15" t="str">
        <f>IFERROR(LOOKUP(2, 1/(coordinates!$A$2:$A$148&lt;=$B1851)/(coordinates!$B$2:$B$148&gt;=$B1851), coordinates!$D$2:$D$148), "-")</f>
        <v>envelope glycoprotein H</v>
      </c>
      <c r="E1851" s="15" t="str">
        <f>IFERROR(LOOKUP(2, 1/(coordinates!$A$2:$A$148&lt;=$B1851)/(coordinates!$B$2:$B$148&gt;=$B1851), coordinates!$E$2:$E$148), "-")</f>
        <v>type 1 membrane protein; possible membrane fusogen; complexed with envelope glycoprotein L; involved in cell entry; involved in cell-to-cell spread</v>
      </c>
      <c r="F1851" s="23" t="s">
        <v>10</v>
      </c>
      <c r="G1851" s="23" t="s">
        <v>9</v>
      </c>
      <c r="H1851" s="25">
        <v>37498</v>
      </c>
      <c r="I1851" s="15" t="str">
        <f t="shared" si="35"/>
        <v>snp</v>
      </c>
      <c r="J1851" s="23">
        <v>12</v>
      </c>
      <c r="K1851" s="23">
        <v>0</v>
      </c>
      <c r="L1851" s="23">
        <v>11</v>
      </c>
    </row>
    <row r="1852" spans="1:12" x14ac:dyDescent="0.2">
      <c r="A1852" s="23" t="s">
        <v>1296</v>
      </c>
      <c r="B1852" s="23">
        <v>60766</v>
      </c>
      <c r="C1852" s="15" t="str" cm="1">
        <f t="array" ref="C1852">IFERROR(LOOKUP(2, 1/(coordinates!$A$2:$A$148&lt;=B1852)/(coordinates!$B$2:$B$148&gt;=B1852), coordinates!$C$2:$C$148), "-")</f>
        <v>U48</v>
      </c>
      <c r="D1852" s="15" t="str">
        <f>IFERROR(LOOKUP(2, 1/(coordinates!$A$2:$A$148&lt;=$B1852)/(coordinates!$B$2:$B$148&gt;=$B1852), coordinates!$D$2:$D$148), "-")</f>
        <v>envelope glycoprotein H</v>
      </c>
      <c r="E1852" s="15" t="str">
        <f>IFERROR(LOOKUP(2, 1/(coordinates!$A$2:$A$148&lt;=$B1852)/(coordinates!$B$2:$B$148&gt;=$B1852), coordinates!$E$2:$E$148), "-")</f>
        <v>type 1 membrane protein; possible membrane fusogen; complexed with envelope glycoprotein L; involved in cell entry; involved in cell-to-cell spread</v>
      </c>
      <c r="F1852" s="23" t="s">
        <v>10</v>
      </c>
      <c r="G1852" s="23" t="s">
        <v>13</v>
      </c>
      <c r="H1852" s="25">
        <v>40504</v>
      </c>
      <c r="I1852" s="15" t="str">
        <f t="shared" si="35"/>
        <v>snp</v>
      </c>
      <c r="J1852" s="23">
        <v>12</v>
      </c>
      <c r="K1852" s="23">
        <v>0</v>
      </c>
      <c r="L1852" s="23">
        <v>12</v>
      </c>
    </row>
    <row r="1853" spans="1:12" x14ac:dyDescent="0.2">
      <c r="A1853" s="23" t="s">
        <v>1296</v>
      </c>
      <c r="B1853" s="23">
        <v>60769</v>
      </c>
      <c r="C1853" s="15" t="str" cm="1">
        <f t="array" ref="C1853">IFERROR(LOOKUP(2, 1/(coordinates!$A$2:$A$148&lt;=B1853)/(coordinates!$B$2:$B$148&gt;=B1853), coordinates!$C$2:$C$148), "-")</f>
        <v>U48</v>
      </c>
      <c r="D1853" s="15" t="str">
        <f>IFERROR(LOOKUP(2, 1/(coordinates!$A$2:$A$148&lt;=$B1853)/(coordinates!$B$2:$B$148&gt;=$B1853), coordinates!$D$2:$D$148), "-")</f>
        <v>envelope glycoprotein H</v>
      </c>
      <c r="E1853" s="15" t="str">
        <f>IFERROR(LOOKUP(2, 1/(coordinates!$A$2:$A$148&lt;=$B1853)/(coordinates!$B$2:$B$148&gt;=$B1853), coordinates!$E$2:$E$148), "-")</f>
        <v>type 1 membrane protein; possible membrane fusogen; complexed with envelope glycoprotein L; involved in cell entry; involved in cell-to-cell spread</v>
      </c>
      <c r="F1853" s="23" t="s">
        <v>58</v>
      </c>
      <c r="G1853" s="23" t="s">
        <v>186</v>
      </c>
      <c r="H1853" s="25">
        <v>51342</v>
      </c>
      <c r="I1853" s="15" t="str">
        <f t="shared" si="35"/>
        <v>complex</v>
      </c>
      <c r="J1853" s="23">
        <v>12</v>
      </c>
      <c r="K1853" s="23">
        <v>0</v>
      </c>
      <c r="L1853" s="23">
        <v>10</v>
      </c>
    </row>
    <row r="1854" spans="1:12" x14ac:dyDescent="0.2">
      <c r="A1854" s="23" t="s">
        <v>1296</v>
      </c>
      <c r="B1854" s="23">
        <v>60772</v>
      </c>
      <c r="C1854" s="15" t="str" cm="1">
        <f t="array" ref="C1854">IFERROR(LOOKUP(2, 1/(coordinates!$A$2:$A$148&lt;=B1854)/(coordinates!$B$2:$B$148&gt;=B1854), coordinates!$C$2:$C$148), "-")</f>
        <v>U48</v>
      </c>
      <c r="D1854" s="15" t="str">
        <f>IFERROR(LOOKUP(2, 1/(coordinates!$A$2:$A$148&lt;=$B1854)/(coordinates!$B$2:$B$148&gt;=$B1854), coordinates!$D$2:$D$148), "-")</f>
        <v>envelope glycoprotein H</v>
      </c>
      <c r="E1854" s="15" t="str">
        <f>IFERROR(LOOKUP(2, 1/(coordinates!$A$2:$A$148&lt;=$B1854)/(coordinates!$B$2:$B$148&gt;=$B1854), coordinates!$E$2:$E$148), "-")</f>
        <v>type 1 membrane protein; possible membrane fusogen; complexed with envelope glycoprotein L; involved in cell entry; involved in cell-to-cell spread</v>
      </c>
      <c r="F1854" s="23" t="s">
        <v>13</v>
      </c>
      <c r="G1854" s="23" t="s">
        <v>9</v>
      </c>
      <c r="H1854" s="25">
        <v>26174</v>
      </c>
      <c r="I1854" s="15" t="str">
        <f t="shared" si="35"/>
        <v>snp</v>
      </c>
      <c r="J1854" s="23">
        <v>12</v>
      </c>
      <c r="K1854" s="23">
        <v>2</v>
      </c>
      <c r="L1854" s="23">
        <v>10</v>
      </c>
    </row>
    <row r="1855" spans="1:12" x14ac:dyDescent="0.2">
      <c r="A1855" s="23" t="s">
        <v>1296</v>
      </c>
      <c r="B1855" s="23">
        <v>60775</v>
      </c>
      <c r="C1855" s="15" t="str" cm="1">
        <f t="array" ref="C1855">IFERROR(LOOKUP(2, 1/(coordinates!$A$2:$A$148&lt;=B1855)/(coordinates!$B$2:$B$148&gt;=B1855), coordinates!$C$2:$C$148), "-")</f>
        <v>U48</v>
      </c>
      <c r="D1855" s="15" t="str">
        <f>IFERROR(LOOKUP(2, 1/(coordinates!$A$2:$A$148&lt;=$B1855)/(coordinates!$B$2:$B$148&gt;=$B1855), coordinates!$D$2:$D$148), "-")</f>
        <v>envelope glycoprotein H</v>
      </c>
      <c r="E1855" s="15" t="str">
        <f>IFERROR(LOOKUP(2, 1/(coordinates!$A$2:$A$148&lt;=$B1855)/(coordinates!$B$2:$B$148&gt;=$B1855), coordinates!$E$2:$E$148), "-")</f>
        <v>type 1 membrane protein; possible membrane fusogen; complexed with envelope glycoprotein L; involved in cell entry; involved in cell-to-cell spread</v>
      </c>
      <c r="F1855" s="23" t="s">
        <v>9</v>
      </c>
      <c r="G1855" s="23" t="s">
        <v>13</v>
      </c>
      <c r="H1855" s="25">
        <v>21909</v>
      </c>
      <c r="I1855" s="15" t="str">
        <f t="shared" si="35"/>
        <v>snp</v>
      </c>
      <c r="J1855" s="23">
        <v>12</v>
      </c>
      <c r="K1855" s="23">
        <v>3</v>
      </c>
      <c r="L1855" s="23">
        <v>9</v>
      </c>
    </row>
    <row r="1856" spans="1:12" x14ac:dyDescent="0.2">
      <c r="A1856" s="23" t="s">
        <v>1296</v>
      </c>
      <c r="B1856" s="23">
        <v>60777</v>
      </c>
      <c r="C1856" s="15" t="str" cm="1">
        <f t="array" ref="C1856">IFERROR(LOOKUP(2, 1/(coordinates!$A$2:$A$148&lt;=B1856)/(coordinates!$B$2:$B$148&gt;=B1856), coordinates!$C$2:$C$148), "-")</f>
        <v>U48</v>
      </c>
      <c r="D1856" s="15" t="str">
        <f>IFERROR(LOOKUP(2, 1/(coordinates!$A$2:$A$148&lt;=$B1856)/(coordinates!$B$2:$B$148&gt;=$B1856), coordinates!$D$2:$D$148), "-")</f>
        <v>envelope glycoprotein H</v>
      </c>
      <c r="E1856" s="15" t="str">
        <f>IFERROR(LOOKUP(2, 1/(coordinates!$A$2:$A$148&lt;=$B1856)/(coordinates!$B$2:$B$148&gt;=$B1856), coordinates!$E$2:$E$148), "-")</f>
        <v>type 1 membrane protein; possible membrane fusogen; complexed with envelope glycoprotein L; involved in cell entry; involved in cell-to-cell spread</v>
      </c>
      <c r="F1856" s="23" t="s">
        <v>33</v>
      </c>
      <c r="G1856" s="23" t="s">
        <v>32</v>
      </c>
      <c r="H1856" s="25">
        <v>31122</v>
      </c>
      <c r="I1856" s="15" t="str">
        <f t="shared" si="35"/>
        <v>complex</v>
      </c>
      <c r="J1856" s="23">
        <v>12</v>
      </c>
      <c r="K1856" s="23">
        <v>0</v>
      </c>
      <c r="L1856" s="23">
        <v>8</v>
      </c>
    </row>
    <row r="1857" spans="1:12" x14ac:dyDescent="0.2">
      <c r="A1857" s="23" t="s">
        <v>1296</v>
      </c>
      <c r="B1857" s="23">
        <v>60780</v>
      </c>
      <c r="C1857" s="15" t="str" cm="1">
        <f t="array" ref="C1857">IFERROR(LOOKUP(2, 1/(coordinates!$A$2:$A$148&lt;=B1857)/(coordinates!$B$2:$B$148&gt;=B1857), coordinates!$C$2:$C$148), "-")</f>
        <v>U48</v>
      </c>
      <c r="D1857" s="15" t="str">
        <f>IFERROR(LOOKUP(2, 1/(coordinates!$A$2:$A$148&lt;=$B1857)/(coordinates!$B$2:$B$148&gt;=$B1857), coordinates!$D$2:$D$148), "-")</f>
        <v>envelope glycoprotein H</v>
      </c>
      <c r="E1857" s="15" t="str">
        <f>IFERROR(LOOKUP(2, 1/(coordinates!$A$2:$A$148&lt;=$B1857)/(coordinates!$B$2:$B$148&gt;=$B1857), coordinates!$E$2:$E$148), "-")</f>
        <v>type 1 membrane protein; possible membrane fusogen; complexed with envelope glycoprotein L; involved in cell entry; involved in cell-to-cell spread</v>
      </c>
      <c r="F1857" s="23" t="s">
        <v>475</v>
      </c>
      <c r="G1857" s="23" t="s">
        <v>16</v>
      </c>
      <c r="H1857" s="25">
        <v>3584</v>
      </c>
      <c r="I1857" s="15" t="str">
        <f t="shared" si="35"/>
        <v>complex</v>
      </c>
      <c r="J1857" s="23">
        <v>13</v>
      </c>
      <c r="K1857" s="23">
        <v>6</v>
      </c>
      <c r="L1857" s="23">
        <v>5</v>
      </c>
    </row>
    <row r="1858" spans="1:12" x14ac:dyDescent="0.2">
      <c r="A1858" s="23" t="s">
        <v>1296</v>
      </c>
      <c r="B1858" s="23">
        <v>60783</v>
      </c>
      <c r="C1858" s="15" t="str" cm="1">
        <f t="array" ref="C1858">IFERROR(LOOKUP(2, 1/(coordinates!$A$2:$A$148&lt;=B1858)/(coordinates!$B$2:$B$148&gt;=B1858), coordinates!$C$2:$C$148), "-")</f>
        <v>U48</v>
      </c>
      <c r="D1858" s="15" t="str">
        <f>IFERROR(LOOKUP(2, 1/(coordinates!$A$2:$A$148&lt;=$B1858)/(coordinates!$B$2:$B$148&gt;=$B1858), coordinates!$D$2:$D$148), "-")</f>
        <v>envelope glycoprotein H</v>
      </c>
      <c r="E1858" s="15" t="str">
        <f>IFERROR(LOOKUP(2, 1/(coordinates!$A$2:$A$148&lt;=$B1858)/(coordinates!$B$2:$B$148&gt;=$B1858), coordinates!$E$2:$E$148), "-")</f>
        <v>type 1 membrane protein; possible membrane fusogen; complexed with envelope glycoprotein L; involved in cell entry; involved in cell-to-cell spread</v>
      </c>
      <c r="F1858" s="23" t="s">
        <v>9</v>
      </c>
      <c r="G1858" s="23" t="s">
        <v>12</v>
      </c>
      <c r="H1858" s="25">
        <v>16874</v>
      </c>
      <c r="I1858" s="15" t="str">
        <f t="shared" si="35"/>
        <v>snp</v>
      </c>
      <c r="J1858" s="23">
        <v>12</v>
      </c>
      <c r="K1858" s="23">
        <v>1</v>
      </c>
      <c r="L1858" s="23">
        <v>8</v>
      </c>
    </row>
    <row r="1859" spans="1:12" x14ac:dyDescent="0.2">
      <c r="A1859" s="23" t="s">
        <v>1296</v>
      </c>
      <c r="B1859" s="23">
        <v>60787</v>
      </c>
      <c r="C1859" s="15" t="str" cm="1">
        <f t="array" ref="C1859">IFERROR(LOOKUP(2, 1/(coordinates!$A$2:$A$148&lt;=B1859)/(coordinates!$B$2:$B$148&gt;=B1859), coordinates!$C$2:$C$148), "-")</f>
        <v>U48</v>
      </c>
      <c r="D1859" s="15" t="str">
        <f>IFERROR(LOOKUP(2, 1/(coordinates!$A$2:$A$148&lt;=$B1859)/(coordinates!$B$2:$B$148&gt;=$B1859), coordinates!$D$2:$D$148), "-")</f>
        <v>envelope glycoprotein H</v>
      </c>
      <c r="E1859" s="15" t="str">
        <f>IFERROR(LOOKUP(2, 1/(coordinates!$A$2:$A$148&lt;=$B1859)/(coordinates!$B$2:$B$148&gt;=$B1859), coordinates!$E$2:$E$148), "-")</f>
        <v>type 1 membrane protein; possible membrane fusogen; complexed with envelope glycoprotein L; involved in cell entry; involved in cell-to-cell spread</v>
      </c>
      <c r="F1859" s="23" t="s">
        <v>1422</v>
      </c>
      <c r="G1859" s="23" t="s">
        <v>529</v>
      </c>
      <c r="H1859" s="25">
        <v>59792</v>
      </c>
      <c r="I1859" s="15" t="str">
        <f t="shared" si="35"/>
        <v>complex</v>
      </c>
      <c r="J1859" s="23">
        <v>12</v>
      </c>
      <c r="K1859" s="23">
        <v>2</v>
      </c>
      <c r="L1859" s="23">
        <v>7</v>
      </c>
    </row>
    <row r="1860" spans="1:12" x14ac:dyDescent="0.2">
      <c r="A1860" s="23" t="s">
        <v>1296</v>
      </c>
      <c r="B1860" s="23">
        <v>60794</v>
      </c>
      <c r="C1860" s="15" t="str" cm="1">
        <f t="array" ref="C1860">IFERROR(LOOKUP(2, 1/(coordinates!$A$2:$A$148&lt;=B1860)/(coordinates!$B$2:$B$148&gt;=B1860), coordinates!$C$2:$C$148), "-")</f>
        <v>U48</v>
      </c>
      <c r="D1860" s="15" t="str">
        <f>IFERROR(LOOKUP(2, 1/(coordinates!$A$2:$A$148&lt;=$B1860)/(coordinates!$B$2:$B$148&gt;=$B1860), coordinates!$D$2:$D$148), "-")</f>
        <v>envelope glycoprotein H</v>
      </c>
      <c r="E1860" s="15" t="str">
        <f>IFERROR(LOOKUP(2, 1/(coordinates!$A$2:$A$148&lt;=$B1860)/(coordinates!$B$2:$B$148&gt;=$B1860), coordinates!$E$2:$E$148), "-")</f>
        <v>type 1 membrane protein; possible membrane fusogen; complexed with envelope glycoprotein L; involved in cell entry; involved in cell-to-cell spread</v>
      </c>
      <c r="F1860" s="23" t="s">
        <v>13</v>
      </c>
      <c r="G1860" s="23" t="s">
        <v>10</v>
      </c>
      <c r="H1860" s="24" t="s">
        <v>1423</v>
      </c>
      <c r="I1860" s="15" t="str">
        <f t="shared" si="35"/>
        <v>snp</v>
      </c>
      <c r="J1860" s="23">
        <v>12</v>
      </c>
      <c r="K1860" s="23">
        <v>1</v>
      </c>
      <c r="L1860" s="23">
        <v>11</v>
      </c>
    </row>
    <row r="1861" spans="1:12" x14ac:dyDescent="0.2">
      <c r="A1861" s="23" t="s">
        <v>1296</v>
      </c>
      <c r="B1861" s="23">
        <v>60796</v>
      </c>
      <c r="C1861" s="15" t="str" cm="1">
        <f t="array" ref="C1861">IFERROR(LOOKUP(2, 1/(coordinates!$A$2:$A$148&lt;=B1861)/(coordinates!$B$2:$B$148&gt;=B1861), coordinates!$C$2:$C$148), "-")</f>
        <v>U48</v>
      </c>
      <c r="D1861" s="15" t="str">
        <f>IFERROR(LOOKUP(2, 1/(coordinates!$A$2:$A$148&lt;=$B1861)/(coordinates!$B$2:$B$148&gt;=$B1861), coordinates!$D$2:$D$148), "-")</f>
        <v>envelope glycoprotein H</v>
      </c>
      <c r="E1861" s="15" t="str">
        <f>IFERROR(LOOKUP(2, 1/(coordinates!$A$2:$A$148&lt;=$B1861)/(coordinates!$B$2:$B$148&gt;=$B1861), coordinates!$E$2:$E$148), "-")</f>
        <v>type 1 membrane protein; possible membrane fusogen; complexed with envelope glycoprotein L; involved in cell entry; involved in cell-to-cell spread</v>
      </c>
      <c r="F1861" s="23" t="s">
        <v>9</v>
      </c>
      <c r="G1861" s="23" t="s">
        <v>13</v>
      </c>
      <c r="H1861" s="25">
        <v>37074</v>
      </c>
      <c r="I1861" s="15" t="str">
        <f t="shared" si="35"/>
        <v>snp</v>
      </c>
      <c r="J1861" s="23">
        <v>12</v>
      </c>
      <c r="K1861" s="23">
        <v>0</v>
      </c>
      <c r="L1861" s="23">
        <v>11</v>
      </c>
    </row>
    <row r="1862" spans="1:12" x14ac:dyDescent="0.2">
      <c r="A1862" s="23" t="s">
        <v>1296</v>
      </c>
      <c r="B1862" s="23">
        <v>60799</v>
      </c>
      <c r="C1862" s="15" t="str" cm="1">
        <f t="array" ref="C1862">IFERROR(LOOKUP(2, 1/(coordinates!$A$2:$A$148&lt;=B1862)/(coordinates!$B$2:$B$148&gt;=B1862), coordinates!$C$2:$C$148), "-")</f>
        <v>U48</v>
      </c>
      <c r="D1862" s="15" t="str">
        <f>IFERROR(LOOKUP(2, 1/(coordinates!$A$2:$A$148&lt;=$B1862)/(coordinates!$B$2:$B$148&gt;=$B1862), coordinates!$D$2:$D$148), "-")</f>
        <v>envelope glycoprotein H</v>
      </c>
      <c r="E1862" s="15" t="str">
        <f>IFERROR(LOOKUP(2, 1/(coordinates!$A$2:$A$148&lt;=$B1862)/(coordinates!$B$2:$B$148&gt;=$B1862), coordinates!$E$2:$E$148), "-")</f>
        <v>type 1 membrane protein; possible membrane fusogen; complexed with envelope glycoprotein L; involved in cell entry; involved in cell-to-cell spread</v>
      </c>
      <c r="F1862" s="23" t="s">
        <v>9</v>
      </c>
      <c r="G1862" s="23" t="s">
        <v>10</v>
      </c>
      <c r="H1862" s="25">
        <v>45563</v>
      </c>
      <c r="I1862" s="15" t="str">
        <f t="shared" si="35"/>
        <v>snp</v>
      </c>
      <c r="J1862" s="23">
        <v>12</v>
      </c>
      <c r="K1862" s="23">
        <v>0</v>
      </c>
      <c r="L1862" s="23">
        <v>12</v>
      </c>
    </row>
    <row r="1863" spans="1:12" x14ac:dyDescent="0.2">
      <c r="A1863" s="23" t="s">
        <v>1296</v>
      </c>
      <c r="B1863" s="23">
        <v>60802</v>
      </c>
      <c r="C1863" s="15" t="str" cm="1">
        <f t="array" ref="C1863">IFERROR(LOOKUP(2, 1/(coordinates!$A$2:$A$148&lt;=B1863)/(coordinates!$B$2:$B$148&gt;=B1863), coordinates!$C$2:$C$148), "-")</f>
        <v>U48</v>
      </c>
      <c r="D1863" s="15" t="str">
        <f>IFERROR(LOOKUP(2, 1/(coordinates!$A$2:$A$148&lt;=$B1863)/(coordinates!$B$2:$B$148&gt;=$B1863), coordinates!$D$2:$D$148), "-")</f>
        <v>envelope glycoprotein H</v>
      </c>
      <c r="E1863" s="15" t="str">
        <f>IFERROR(LOOKUP(2, 1/(coordinates!$A$2:$A$148&lt;=$B1863)/(coordinates!$B$2:$B$148&gt;=$B1863), coordinates!$E$2:$E$148), "-")</f>
        <v>type 1 membrane protein; possible membrane fusogen; complexed with envelope glycoprotein L; involved in cell entry; involved in cell-to-cell spread</v>
      </c>
      <c r="F1863" s="23" t="s">
        <v>9</v>
      </c>
      <c r="G1863" s="23" t="s">
        <v>10</v>
      </c>
      <c r="H1863" s="25">
        <v>47088</v>
      </c>
      <c r="I1863" s="15" t="str">
        <f t="shared" si="35"/>
        <v>snp</v>
      </c>
      <c r="J1863" s="23">
        <v>12</v>
      </c>
      <c r="K1863" s="23">
        <v>0</v>
      </c>
      <c r="L1863" s="23">
        <v>12</v>
      </c>
    </row>
    <row r="1864" spans="1:12" x14ac:dyDescent="0.2">
      <c r="A1864" s="23" t="s">
        <v>1296</v>
      </c>
      <c r="B1864" s="23">
        <v>60805</v>
      </c>
      <c r="C1864" s="15" t="str" cm="1">
        <f t="array" ref="C1864">IFERROR(LOOKUP(2, 1/(coordinates!$A$2:$A$148&lt;=B1864)/(coordinates!$B$2:$B$148&gt;=B1864), coordinates!$C$2:$C$148), "-")</f>
        <v>U48</v>
      </c>
      <c r="D1864" s="15" t="str">
        <f>IFERROR(LOOKUP(2, 1/(coordinates!$A$2:$A$148&lt;=$B1864)/(coordinates!$B$2:$B$148&gt;=$B1864), coordinates!$D$2:$D$148), "-")</f>
        <v>envelope glycoprotein H</v>
      </c>
      <c r="E1864" s="15" t="str">
        <f>IFERROR(LOOKUP(2, 1/(coordinates!$A$2:$A$148&lt;=$B1864)/(coordinates!$B$2:$B$148&gt;=$B1864), coordinates!$E$2:$E$148), "-")</f>
        <v>type 1 membrane protein; possible membrane fusogen; complexed with envelope glycoprotein L; involved in cell entry; involved in cell-to-cell spread</v>
      </c>
      <c r="F1864" s="23" t="s">
        <v>10</v>
      </c>
      <c r="G1864" s="23" t="s">
        <v>12</v>
      </c>
      <c r="H1864" s="24" t="s">
        <v>1424</v>
      </c>
      <c r="I1864" s="15" t="str">
        <f t="shared" si="35"/>
        <v>snp</v>
      </c>
      <c r="J1864" s="23">
        <v>12</v>
      </c>
      <c r="K1864" s="23">
        <v>1</v>
      </c>
      <c r="L1864" s="23">
        <v>11</v>
      </c>
    </row>
    <row r="1865" spans="1:12" x14ac:dyDescent="0.2">
      <c r="A1865" s="23" t="s">
        <v>1296</v>
      </c>
      <c r="B1865" s="23">
        <v>60809</v>
      </c>
      <c r="C1865" s="15" t="str" cm="1">
        <f t="array" ref="C1865">IFERROR(LOOKUP(2, 1/(coordinates!$A$2:$A$148&lt;=B1865)/(coordinates!$B$2:$B$148&gt;=B1865), coordinates!$C$2:$C$148), "-")</f>
        <v>U48</v>
      </c>
      <c r="D1865" s="15" t="str">
        <f>IFERROR(LOOKUP(2, 1/(coordinates!$A$2:$A$148&lt;=$B1865)/(coordinates!$B$2:$B$148&gt;=$B1865), coordinates!$D$2:$D$148), "-")</f>
        <v>envelope glycoprotein H</v>
      </c>
      <c r="E1865" s="15" t="str">
        <f>IFERROR(LOOKUP(2, 1/(coordinates!$A$2:$A$148&lt;=$B1865)/(coordinates!$B$2:$B$148&gt;=$B1865), coordinates!$E$2:$E$148), "-")</f>
        <v>type 1 membrane protein; possible membrane fusogen; complexed with envelope glycoprotein L; involved in cell entry; involved in cell-to-cell spread</v>
      </c>
      <c r="F1865" s="23" t="s">
        <v>13</v>
      </c>
      <c r="G1865" s="23" t="s">
        <v>10</v>
      </c>
      <c r="H1865" s="24" t="s">
        <v>1425</v>
      </c>
      <c r="I1865" s="15" t="str">
        <f t="shared" si="35"/>
        <v>snp</v>
      </c>
      <c r="J1865" s="23">
        <v>12</v>
      </c>
      <c r="K1865" s="23">
        <v>0</v>
      </c>
      <c r="L1865" s="23">
        <v>11</v>
      </c>
    </row>
    <row r="1866" spans="1:12" x14ac:dyDescent="0.2">
      <c r="A1866" s="23" t="s">
        <v>1296</v>
      </c>
      <c r="B1866" s="23">
        <v>60815</v>
      </c>
      <c r="C1866" s="15" t="str" cm="1">
        <f t="array" ref="C1866">IFERROR(LOOKUP(2, 1/(coordinates!$A$2:$A$148&lt;=B1866)/(coordinates!$B$2:$B$148&gt;=B1866), coordinates!$C$2:$C$148), "-")</f>
        <v>U48</v>
      </c>
      <c r="D1866" s="15" t="str">
        <f>IFERROR(LOOKUP(2, 1/(coordinates!$A$2:$A$148&lt;=$B1866)/(coordinates!$B$2:$B$148&gt;=$B1866), coordinates!$D$2:$D$148), "-")</f>
        <v>envelope glycoprotein H</v>
      </c>
      <c r="E1866" s="15" t="str">
        <f>IFERROR(LOOKUP(2, 1/(coordinates!$A$2:$A$148&lt;=$B1866)/(coordinates!$B$2:$B$148&gt;=$B1866), coordinates!$E$2:$E$148), "-")</f>
        <v>type 1 membrane protein; possible membrane fusogen; complexed with envelope glycoprotein L; involved in cell entry; involved in cell-to-cell spread</v>
      </c>
      <c r="F1866" s="23" t="s">
        <v>12</v>
      </c>
      <c r="G1866" s="23" t="s">
        <v>10</v>
      </c>
      <c r="H1866" s="25">
        <v>46856</v>
      </c>
      <c r="I1866" s="15" t="str">
        <f t="shared" si="35"/>
        <v>snp</v>
      </c>
      <c r="J1866" s="23">
        <v>12</v>
      </c>
      <c r="K1866" s="23">
        <v>0</v>
      </c>
      <c r="L1866" s="23">
        <v>12</v>
      </c>
    </row>
    <row r="1867" spans="1:12" x14ac:dyDescent="0.2">
      <c r="A1867" s="23" t="s">
        <v>1296</v>
      </c>
      <c r="B1867" s="23">
        <v>60817</v>
      </c>
      <c r="C1867" s="15" t="str" cm="1">
        <f t="array" ref="C1867">IFERROR(LOOKUP(2, 1/(coordinates!$A$2:$A$148&lt;=B1867)/(coordinates!$B$2:$B$148&gt;=B1867), coordinates!$C$2:$C$148), "-")</f>
        <v>U48</v>
      </c>
      <c r="D1867" s="15" t="str">
        <f>IFERROR(LOOKUP(2, 1/(coordinates!$A$2:$A$148&lt;=$B1867)/(coordinates!$B$2:$B$148&gt;=$B1867), coordinates!$D$2:$D$148), "-")</f>
        <v>envelope glycoprotein H</v>
      </c>
      <c r="E1867" s="15" t="str">
        <f>IFERROR(LOOKUP(2, 1/(coordinates!$A$2:$A$148&lt;=$B1867)/(coordinates!$B$2:$B$148&gt;=$B1867), coordinates!$E$2:$E$148), "-")</f>
        <v>type 1 membrane protein; possible membrane fusogen; complexed with envelope glycoprotein L; involved in cell entry; involved in cell-to-cell spread</v>
      </c>
      <c r="F1867" s="23" t="s">
        <v>984</v>
      </c>
      <c r="G1867" s="23" t="s">
        <v>425</v>
      </c>
      <c r="H1867" s="24" t="s">
        <v>1426</v>
      </c>
      <c r="I1867" s="15" t="str">
        <f t="shared" si="35"/>
        <v>complex</v>
      </c>
      <c r="J1867" s="23">
        <v>12</v>
      </c>
      <c r="K1867" s="23">
        <v>0</v>
      </c>
      <c r="L1867" s="23">
        <v>12</v>
      </c>
    </row>
    <row r="1868" spans="1:12" x14ac:dyDescent="0.2">
      <c r="A1868" s="23" t="s">
        <v>1296</v>
      </c>
      <c r="B1868" s="23">
        <v>60823</v>
      </c>
      <c r="C1868" s="15" t="str" cm="1">
        <f t="array" ref="C1868">IFERROR(LOOKUP(2, 1/(coordinates!$A$2:$A$148&lt;=B1868)/(coordinates!$B$2:$B$148&gt;=B1868), coordinates!$C$2:$C$148), "-")</f>
        <v>U48</v>
      </c>
      <c r="D1868" s="15" t="str">
        <f>IFERROR(LOOKUP(2, 1/(coordinates!$A$2:$A$148&lt;=$B1868)/(coordinates!$B$2:$B$148&gt;=$B1868), coordinates!$D$2:$D$148), "-")</f>
        <v>envelope glycoprotein H</v>
      </c>
      <c r="E1868" s="15" t="str">
        <f>IFERROR(LOOKUP(2, 1/(coordinates!$A$2:$A$148&lt;=$B1868)/(coordinates!$B$2:$B$148&gt;=$B1868), coordinates!$E$2:$E$148), "-")</f>
        <v>type 1 membrane protein; possible membrane fusogen; complexed with envelope glycoprotein L; involved in cell entry; involved in cell-to-cell spread</v>
      </c>
      <c r="F1868" s="23" t="s">
        <v>10</v>
      </c>
      <c r="G1868" s="23" t="s">
        <v>13</v>
      </c>
      <c r="H1868" s="24" t="s">
        <v>1349</v>
      </c>
      <c r="I1868" s="15" t="str">
        <f t="shared" si="35"/>
        <v>snp</v>
      </c>
      <c r="J1868" s="23">
        <v>12</v>
      </c>
      <c r="K1868" s="23">
        <v>0</v>
      </c>
      <c r="L1868" s="23">
        <v>12</v>
      </c>
    </row>
    <row r="1869" spans="1:12" x14ac:dyDescent="0.2">
      <c r="A1869" s="23" t="s">
        <v>1296</v>
      </c>
      <c r="B1869" s="23">
        <v>60830</v>
      </c>
      <c r="C1869" s="15" t="str" cm="1">
        <f t="array" ref="C1869">IFERROR(LOOKUP(2, 1/(coordinates!$A$2:$A$148&lt;=B1869)/(coordinates!$B$2:$B$148&gt;=B1869), coordinates!$C$2:$C$148), "-")</f>
        <v>U48</v>
      </c>
      <c r="D1869" s="15" t="str">
        <f>IFERROR(LOOKUP(2, 1/(coordinates!$A$2:$A$148&lt;=$B1869)/(coordinates!$B$2:$B$148&gt;=$B1869), coordinates!$D$2:$D$148), "-")</f>
        <v>envelope glycoprotein H</v>
      </c>
      <c r="E1869" s="15" t="str">
        <f>IFERROR(LOOKUP(2, 1/(coordinates!$A$2:$A$148&lt;=$B1869)/(coordinates!$B$2:$B$148&gt;=$B1869), coordinates!$E$2:$E$148), "-")</f>
        <v>type 1 membrane protein; possible membrane fusogen; complexed with envelope glycoprotein L; involved in cell entry; involved in cell-to-cell spread</v>
      </c>
      <c r="F1869" s="23" t="s">
        <v>10</v>
      </c>
      <c r="G1869" s="23" t="s">
        <v>13</v>
      </c>
      <c r="H1869" s="25">
        <v>44704</v>
      </c>
      <c r="I1869" s="15" t="str">
        <f t="shared" si="35"/>
        <v>snp</v>
      </c>
      <c r="J1869" s="23">
        <v>12</v>
      </c>
      <c r="K1869" s="23">
        <v>0</v>
      </c>
      <c r="L1869" s="23">
        <v>11</v>
      </c>
    </row>
    <row r="1870" spans="1:12" x14ac:dyDescent="0.2">
      <c r="A1870" s="23" t="s">
        <v>1296</v>
      </c>
      <c r="B1870" s="23">
        <v>60835</v>
      </c>
      <c r="C1870" s="15" t="str" cm="1">
        <f t="array" ref="C1870">IFERROR(LOOKUP(2, 1/(coordinates!$A$2:$A$148&lt;=B1870)/(coordinates!$B$2:$B$148&gt;=B1870), coordinates!$C$2:$C$148), "-")</f>
        <v>U48</v>
      </c>
      <c r="D1870" s="15" t="str">
        <f>IFERROR(LOOKUP(2, 1/(coordinates!$A$2:$A$148&lt;=$B1870)/(coordinates!$B$2:$B$148&gt;=$B1870), coordinates!$D$2:$D$148), "-")</f>
        <v>envelope glycoprotein H</v>
      </c>
      <c r="E1870" s="15" t="str">
        <f>IFERROR(LOOKUP(2, 1/(coordinates!$A$2:$A$148&lt;=$B1870)/(coordinates!$B$2:$B$148&gt;=$B1870), coordinates!$E$2:$E$148), "-")</f>
        <v>type 1 membrane protein; possible membrane fusogen; complexed with envelope glycoprotein L; involved in cell entry; involved in cell-to-cell spread</v>
      </c>
      <c r="F1870" s="23" t="s">
        <v>186</v>
      </c>
      <c r="G1870" s="23" t="s">
        <v>127</v>
      </c>
      <c r="H1870" s="25">
        <v>61011</v>
      </c>
      <c r="I1870" s="15" t="str">
        <f t="shared" si="35"/>
        <v>complex</v>
      </c>
      <c r="J1870" s="23">
        <v>12</v>
      </c>
      <c r="K1870" s="23">
        <v>2</v>
      </c>
      <c r="L1870" s="23">
        <v>10</v>
      </c>
    </row>
    <row r="1871" spans="1:12" x14ac:dyDescent="0.2">
      <c r="A1871" s="23" t="s">
        <v>1296</v>
      </c>
      <c r="B1871" s="23">
        <v>60838</v>
      </c>
      <c r="C1871" s="15" t="str" cm="1">
        <f t="array" ref="C1871">IFERROR(LOOKUP(2, 1/(coordinates!$A$2:$A$148&lt;=B1871)/(coordinates!$B$2:$B$148&gt;=B1871), coordinates!$C$2:$C$148), "-")</f>
        <v>U48</v>
      </c>
      <c r="D1871" s="15" t="str">
        <f>IFERROR(LOOKUP(2, 1/(coordinates!$A$2:$A$148&lt;=$B1871)/(coordinates!$B$2:$B$148&gt;=$B1871), coordinates!$D$2:$D$148), "-")</f>
        <v>envelope glycoprotein H</v>
      </c>
      <c r="E1871" s="15" t="str">
        <f>IFERROR(LOOKUP(2, 1/(coordinates!$A$2:$A$148&lt;=$B1871)/(coordinates!$B$2:$B$148&gt;=$B1871), coordinates!$E$2:$E$148), "-")</f>
        <v>type 1 membrane protein; possible membrane fusogen; complexed with envelope glycoprotein L; involved in cell entry; involved in cell-to-cell spread</v>
      </c>
      <c r="F1871" s="23" t="s">
        <v>9</v>
      </c>
      <c r="G1871" s="23" t="s">
        <v>13</v>
      </c>
      <c r="H1871" s="25">
        <v>38596</v>
      </c>
      <c r="I1871" s="15" t="str">
        <f t="shared" si="35"/>
        <v>snp</v>
      </c>
      <c r="J1871" s="23">
        <v>13</v>
      </c>
      <c r="K1871" s="23">
        <v>1</v>
      </c>
      <c r="L1871" s="23">
        <v>11</v>
      </c>
    </row>
    <row r="1872" spans="1:12" x14ac:dyDescent="0.2">
      <c r="A1872" s="23" t="s">
        <v>1296</v>
      </c>
      <c r="B1872" s="23">
        <v>60844</v>
      </c>
      <c r="C1872" s="15" t="str" cm="1">
        <f t="array" ref="C1872">IFERROR(LOOKUP(2, 1/(coordinates!$A$2:$A$148&lt;=B1872)/(coordinates!$B$2:$B$148&gt;=B1872), coordinates!$C$2:$C$148), "-")</f>
        <v>U48</v>
      </c>
      <c r="D1872" s="15" t="str">
        <f>IFERROR(LOOKUP(2, 1/(coordinates!$A$2:$A$148&lt;=$B1872)/(coordinates!$B$2:$B$148&gt;=$B1872), coordinates!$D$2:$D$148), "-")</f>
        <v>envelope glycoprotein H</v>
      </c>
      <c r="E1872" s="15" t="str">
        <f>IFERROR(LOOKUP(2, 1/(coordinates!$A$2:$A$148&lt;=$B1872)/(coordinates!$B$2:$B$148&gt;=$B1872), coordinates!$E$2:$E$148), "-")</f>
        <v>type 1 membrane protein; possible membrane fusogen; complexed with envelope glycoprotein L; involved in cell entry; involved in cell-to-cell spread</v>
      </c>
      <c r="F1872" s="23" t="s">
        <v>170</v>
      </c>
      <c r="G1872" s="23" t="s">
        <v>126</v>
      </c>
      <c r="H1872" s="25">
        <v>90974</v>
      </c>
      <c r="I1872" s="15" t="str">
        <f t="shared" si="35"/>
        <v>complex</v>
      </c>
      <c r="J1872" s="23">
        <v>12</v>
      </c>
      <c r="K1872" s="23">
        <v>0</v>
      </c>
      <c r="L1872" s="23">
        <v>12</v>
      </c>
    </row>
    <row r="1873" spans="1:12" x14ac:dyDescent="0.2">
      <c r="A1873" s="23" t="s">
        <v>1296</v>
      </c>
      <c r="B1873" s="23">
        <v>60849</v>
      </c>
      <c r="C1873" s="15" t="str" cm="1">
        <f t="array" ref="C1873">IFERROR(LOOKUP(2, 1/(coordinates!$A$2:$A$148&lt;=B1873)/(coordinates!$B$2:$B$148&gt;=B1873), coordinates!$C$2:$C$148), "-")</f>
        <v>U48</v>
      </c>
      <c r="D1873" s="15" t="str">
        <f>IFERROR(LOOKUP(2, 1/(coordinates!$A$2:$A$148&lt;=$B1873)/(coordinates!$B$2:$B$148&gt;=$B1873), coordinates!$D$2:$D$148), "-")</f>
        <v>envelope glycoprotein H</v>
      </c>
      <c r="E1873" s="15" t="str">
        <f>IFERROR(LOOKUP(2, 1/(coordinates!$A$2:$A$148&lt;=$B1873)/(coordinates!$B$2:$B$148&gt;=$B1873), coordinates!$E$2:$E$148), "-")</f>
        <v>type 1 membrane protein; possible membrane fusogen; complexed with envelope glycoprotein L; involved in cell entry; involved in cell-to-cell spread</v>
      </c>
      <c r="F1873" s="23" t="s">
        <v>126</v>
      </c>
      <c r="G1873" s="23" t="s">
        <v>17</v>
      </c>
      <c r="H1873" s="25">
        <v>83788</v>
      </c>
      <c r="I1873" s="15" t="str">
        <f t="shared" si="35"/>
        <v>complex</v>
      </c>
      <c r="J1873" s="23">
        <v>12</v>
      </c>
      <c r="K1873" s="23">
        <v>0</v>
      </c>
      <c r="L1873" s="23">
        <v>11</v>
      </c>
    </row>
    <row r="1874" spans="1:12" x14ac:dyDescent="0.2">
      <c r="A1874" s="23" t="s">
        <v>1296</v>
      </c>
      <c r="B1874" s="23">
        <v>60856</v>
      </c>
      <c r="C1874" s="15" t="str" cm="1">
        <f t="array" ref="C1874">IFERROR(LOOKUP(2, 1/(coordinates!$A$2:$A$148&lt;=B1874)/(coordinates!$B$2:$B$148&gt;=B1874), coordinates!$C$2:$C$148), "-")</f>
        <v>U48</v>
      </c>
      <c r="D1874" s="15" t="str">
        <f>IFERROR(LOOKUP(2, 1/(coordinates!$A$2:$A$148&lt;=$B1874)/(coordinates!$B$2:$B$148&gt;=$B1874), coordinates!$D$2:$D$148), "-")</f>
        <v>envelope glycoprotein H</v>
      </c>
      <c r="E1874" s="15" t="str">
        <f>IFERROR(LOOKUP(2, 1/(coordinates!$A$2:$A$148&lt;=$B1874)/(coordinates!$B$2:$B$148&gt;=$B1874), coordinates!$E$2:$E$148), "-")</f>
        <v>type 1 membrane protein; possible membrane fusogen; complexed with envelope glycoprotein L; involved in cell entry; involved in cell-to-cell spread</v>
      </c>
      <c r="F1874" s="23" t="s">
        <v>13</v>
      </c>
      <c r="G1874" s="23" t="s">
        <v>12</v>
      </c>
      <c r="H1874" s="25">
        <v>26027</v>
      </c>
      <c r="I1874" s="15" t="str">
        <f t="shared" si="35"/>
        <v>snp</v>
      </c>
      <c r="J1874" s="23">
        <v>12</v>
      </c>
      <c r="K1874" s="23">
        <v>0</v>
      </c>
      <c r="L1874" s="23">
        <v>10</v>
      </c>
    </row>
    <row r="1875" spans="1:12" x14ac:dyDescent="0.2">
      <c r="A1875" s="23" t="s">
        <v>1296</v>
      </c>
      <c r="B1875" s="23">
        <v>60858</v>
      </c>
      <c r="C1875" s="15" t="str" cm="1">
        <f t="array" ref="C1875">IFERROR(LOOKUP(2, 1/(coordinates!$A$2:$A$148&lt;=B1875)/(coordinates!$B$2:$B$148&gt;=B1875), coordinates!$C$2:$C$148), "-")</f>
        <v>U48</v>
      </c>
      <c r="D1875" s="15" t="str">
        <f>IFERROR(LOOKUP(2, 1/(coordinates!$A$2:$A$148&lt;=$B1875)/(coordinates!$B$2:$B$148&gt;=$B1875), coordinates!$D$2:$D$148), "-")</f>
        <v>envelope glycoprotein H</v>
      </c>
      <c r="E1875" s="15" t="str">
        <f>IFERROR(LOOKUP(2, 1/(coordinates!$A$2:$A$148&lt;=$B1875)/(coordinates!$B$2:$B$148&gt;=$B1875), coordinates!$E$2:$E$148), "-")</f>
        <v>type 1 membrane protein; possible membrane fusogen; complexed with envelope glycoprotein L; involved in cell entry; involved in cell-to-cell spread</v>
      </c>
      <c r="F1875" s="23" t="s">
        <v>12</v>
      </c>
      <c r="G1875" s="23" t="s">
        <v>9</v>
      </c>
      <c r="H1875" s="25">
        <v>43371</v>
      </c>
      <c r="I1875" s="15" t="str">
        <f t="shared" si="35"/>
        <v>snp</v>
      </c>
      <c r="J1875" s="23">
        <v>12</v>
      </c>
      <c r="K1875" s="23">
        <v>0</v>
      </c>
      <c r="L1875" s="23">
        <v>11</v>
      </c>
    </row>
    <row r="1876" spans="1:12" x14ac:dyDescent="0.2">
      <c r="A1876" s="23" t="s">
        <v>1296</v>
      </c>
      <c r="B1876" s="23">
        <v>60862</v>
      </c>
      <c r="C1876" s="15" t="str" cm="1">
        <f t="array" ref="C1876">IFERROR(LOOKUP(2, 1/(coordinates!$A$2:$A$148&lt;=B1876)/(coordinates!$B$2:$B$148&gt;=B1876), coordinates!$C$2:$C$148), "-")</f>
        <v>U48</v>
      </c>
      <c r="D1876" s="15" t="str">
        <f>IFERROR(LOOKUP(2, 1/(coordinates!$A$2:$A$148&lt;=$B1876)/(coordinates!$B$2:$B$148&gt;=$B1876), coordinates!$D$2:$D$148), "-")</f>
        <v>envelope glycoprotein H</v>
      </c>
      <c r="E1876" s="15" t="str">
        <f>IFERROR(LOOKUP(2, 1/(coordinates!$A$2:$A$148&lt;=$B1876)/(coordinates!$B$2:$B$148&gt;=$B1876), coordinates!$E$2:$E$148), "-")</f>
        <v>type 1 membrane protein; possible membrane fusogen; complexed with envelope glycoprotein L; involved in cell entry; involved in cell-to-cell spread</v>
      </c>
      <c r="F1876" s="23" t="s">
        <v>10</v>
      </c>
      <c r="G1876" s="23" t="s">
        <v>13</v>
      </c>
      <c r="H1876" s="25">
        <v>44923</v>
      </c>
      <c r="I1876" s="15" t="str">
        <f t="shared" si="35"/>
        <v>snp</v>
      </c>
      <c r="J1876" s="23">
        <v>12</v>
      </c>
      <c r="K1876" s="23">
        <v>0</v>
      </c>
      <c r="L1876" s="23">
        <v>12</v>
      </c>
    </row>
    <row r="1877" spans="1:12" x14ac:dyDescent="0.2">
      <c r="A1877" s="23" t="s">
        <v>1296</v>
      </c>
      <c r="B1877" s="23">
        <v>60864</v>
      </c>
      <c r="C1877" s="15" t="str" cm="1">
        <f t="array" ref="C1877">IFERROR(LOOKUP(2, 1/(coordinates!$A$2:$A$148&lt;=B1877)/(coordinates!$B$2:$B$148&gt;=B1877), coordinates!$C$2:$C$148), "-")</f>
        <v>U48</v>
      </c>
      <c r="D1877" s="15" t="str">
        <f>IFERROR(LOOKUP(2, 1/(coordinates!$A$2:$A$148&lt;=$B1877)/(coordinates!$B$2:$B$148&gt;=$B1877), coordinates!$D$2:$D$148), "-")</f>
        <v>envelope glycoprotein H</v>
      </c>
      <c r="E1877" s="15" t="str">
        <f>IFERROR(LOOKUP(2, 1/(coordinates!$A$2:$A$148&lt;=$B1877)/(coordinates!$B$2:$B$148&gt;=$B1877), coordinates!$E$2:$E$148), "-")</f>
        <v>type 1 membrane protein; possible membrane fusogen; complexed with envelope glycoprotein L; involved in cell entry; involved in cell-to-cell spread</v>
      </c>
      <c r="F1877" s="23" t="s">
        <v>12</v>
      </c>
      <c r="G1877" s="23" t="s">
        <v>9</v>
      </c>
      <c r="H1877" s="25">
        <v>45582</v>
      </c>
      <c r="I1877" s="15" t="str">
        <f t="shared" si="35"/>
        <v>snp</v>
      </c>
      <c r="J1877" s="23">
        <v>12</v>
      </c>
      <c r="K1877" s="23">
        <v>0</v>
      </c>
      <c r="L1877" s="23">
        <v>12</v>
      </c>
    </row>
    <row r="1878" spans="1:12" x14ac:dyDescent="0.2">
      <c r="A1878" s="23" t="s">
        <v>1296</v>
      </c>
      <c r="B1878" s="23">
        <v>60878</v>
      </c>
      <c r="C1878" s="15" t="str" cm="1">
        <f t="array" ref="C1878">IFERROR(LOOKUP(2, 1/(coordinates!$A$2:$A$148&lt;=B1878)/(coordinates!$B$2:$B$148&gt;=B1878), coordinates!$C$2:$C$148), "-")</f>
        <v>U48</v>
      </c>
      <c r="D1878" s="15" t="str">
        <f>IFERROR(LOOKUP(2, 1/(coordinates!$A$2:$A$148&lt;=$B1878)/(coordinates!$B$2:$B$148&gt;=$B1878), coordinates!$D$2:$D$148), "-")</f>
        <v>envelope glycoprotein H</v>
      </c>
      <c r="E1878" s="15" t="str">
        <f>IFERROR(LOOKUP(2, 1/(coordinates!$A$2:$A$148&lt;=$B1878)/(coordinates!$B$2:$B$148&gt;=$B1878), coordinates!$E$2:$E$148), "-")</f>
        <v>type 1 membrane protein; possible membrane fusogen; complexed with envelope glycoprotein L; involved in cell entry; involved in cell-to-cell spread</v>
      </c>
      <c r="F1878" s="23" t="s">
        <v>425</v>
      </c>
      <c r="G1878" s="23" t="s">
        <v>1195</v>
      </c>
      <c r="H1878" s="25">
        <v>129356</v>
      </c>
      <c r="I1878" s="15" t="str">
        <f t="shared" si="35"/>
        <v>complex</v>
      </c>
      <c r="J1878" s="23">
        <v>12</v>
      </c>
      <c r="K1878" s="23">
        <v>0</v>
      </c>
      <c r="L1878" s="23">
        <v>11</v>
      </c>
    </row>
    <row r="1879" spans="1:12" x14ac:dyDescent="0.2">
      <c r="A1879" s="23" t="s">
        <v>1296</v>
      </c>
      <c r="B1879" s="23">
        <v>60883</v>
      </c>
      <c r="C1879" s="15" t="str" cm="1">
        <f t="array" ref="C1879">IFERROR(LOOKUP(2, 1/(coordinates!$A$2:$A$148&lt;=B1879)/(coordinates!$B$2:$B$148&gt;=B1879), coordinates!$C$2:$C$148), "-")</f>
        <v>U48</v>
      </c>
      <c r="D1879" s="15" t="str">
        <f>IFERROR(LOOKUP(2, 1/(coordinates!$A$2:$A$148&lt;=$B1879)/(coordinates!$B$2:$B$148&gt;=$B1879), coordinates!$D$2:$D$148), "-")</f>
        <v>envelope glycoprotein H</v>
      </c>
      <c r="E1879" s="15" t="str">
        <f>IFERROR(LOOKUP(2, 1/(coordinates!$A$2:$A$148&lt;=$B1879)/(coordinates!$B$2:$B$148&gt;=$B1879), coordinates!$E$2:$E$148), "-")</f>
        <v>type 1 membrane protein; possible membrane fusogen; complexed with envelope glycoprotein L; involved in cell entry; involved in cell-to-cell spread</v>
      </c>
      <c r="F1879" s="23" t="s">
        <v>13</v>
      </c>
      <c r="G1879" s="23" t="s">
        <v>9</v>
      </c>
      <c r="H1879" s="25">
        <v>46248</v>
      </c>
      <c r="I1879" s="15" t="str">
        <f t="shared" si="35"/>
        <v>snp</v>
      </c>
      <c r="J1879" s="23">
        <v>12</v>
      </c>
      <c r="K1879" s="23">
        <v>1</v>
      </c>
      <c r="L1879" s="23">
        <v>11</v>
      </c>
    </row>
    <row r="1880" spans="1:12" x14ac:dyDescent="0.2">
      <c r="A1880" s="23" t="s">
        <v>1296</v>
      </c>
      <c r="B1880" s="23">
        <v>60889</v>
      </c>
      <c r="C1880" s="15" t="str" cm="1">
        <f t="array" ref="C1880">IFERROR(LOOKUP(2, 1/(coordinates!$A$2:$A$148&lt;=B1880)/(coordinates!$B$2:$B$148&gt;=B1880), coordinates!$C$2:$C$148), "-")</f>
        <v>U48</v>
      </c>
      <c r="D1880" s="15" t="str">
        <f>IFERROR(LOOKUP(2, 1/(coordinates!$A$2:$A$148&lt;=$B1880)/(coordinates!$B$2:$B$148&gt;=$B1880), coordinates!$D$2:$D$148), "-")</f>
        <v>envelope glycoprotein H</v>
      </c>
      <c r="E1880" s="15" t="str">
        <f>IFERROR(LOOKUP(2, 1/(coordinates!$A$2:$A$148&lt;=$B1880)/(coordinates!$B$2:$B$148&gt;=$B1880), coordinates!$E$2:$E$148), "-")</f>
        <v>type 1 membrane protein; possible membrane fusogen; complexed with envelope glycoprotein L; involved in cell entry; involved in cell-to-cell spread</v>
      </c>
      <c r="F1880" s="23" t="s">
        <v>1427</v>
      </c>
      <c r="G1880" s="23" t="s">
        <v>1212</v>
      </c>
      <c r="H1880" s="25">
        <v>107346</v>
      </c>
      <c r="I1880" s="15" t="str">
        <f t="shared" si="35"/>
        <v>complex</v>
      </c>
      <c r="J1880" s="23">
        <v>12</v>
      </c>
      <c r="K1880" s="23">
        <v>1</v>
      </c>
      <c r="L1880" s="23">
        <v>11</v>
      </c>
    </row>
    <row r="1881" spans="1:12" x14ac:dyDescent="0.2">
      <c r="A1881" s="23" t="s">
        <v>1296</v>
      </c>
      <c r="B1881" s="23">
        <v>60895</v>
      </c>
      <c r="C1881" s="15" t="str" cm="1">
        <f t="array" ref="C1881">IFERROR(LOOKUP(2, 1/(coordinates!$A$2:$A$148&lt;=B1881)/(coordinates!$B$2:$B$148&gt;=B1881), coordinates!$C$2:$C$148), "-")</f>
        <v>U48</v>
      </c>
      <c r="D1881" s="15" t="str">
        <f>IFERROR(LOOKUP(2, 1/(coordinates!$A$2:$A$148&lt;=$B1881)/(coordinates!$B$2:$B$148&gt;=$B1881), coordinates!$D$2:$D$148), "-")</f>
        <v>envelope glycoprotein H</v>
      </c>
      <c r="E1881" s="15" t="str">
        <f>IFERROR(LOOKUP(2, 1/(coordinates!$A$2:$A$148&lt;=$B1881)/(coordinates!$B$2:$B$148&gt;=$B1881), coordinates!$E$2:$E$148), "-")</f>
        <v>type 1 membrane protein; possible membrane fusogen; complexed with envelope glycoprotein L; involved in cell entry; involved in cell-to-cell spread</v>
      </c>
      <c r="F1881" s="23" t="s">
        <v>12</v>
      </c>
      <c r="G1881" s="23" t="s">
        <v>9</v>
      </c>
      <c r="H1881" s="25">
        <v>44422</v>
      </c>
      <c r="I1881" s="15" t="str">
        <f t="shared" si="35"/>
        <v>snp</v>
      </c>
      <c r="J1881" s="23">
        <v>12</v>
      </c>
      <c r="K1881" s="23">
        <v>1</v>
      </c>
      <c r="L1881" s="23">
        <v>11</v>
      </c>
    </row>
    <row r="1882" spans="1:12" x14ac:dyDescent="0.2">
      <c r="A1882" s="23" t="s">
        <v>1296</v>
      </c>
      <c r="B1882" s="23">
        <v>60898</v>
      </c>
      <c r="C1882" s="15" t="str" cm="1">
        <f t="array" ref="C1882">IFERROR(LOOKUP(2, 1/(coordinates!$A$2:$A$148&lt;=B1882)/(coordinates!$B$2:$B$148&gt;=B1882), coordinates!$C$2:$C$148), "-")</f>
        <v>U48</v>
      </c>
      <c r="D1882" s="15" t="str">
        <f>IFERROR(LOOKUP(2, 1/(coordinates!$A$2:$A$148&lt;=$B1882)/(coordinates!$B$2:$B$148&gt;=$B1882), coordinates!$D$2:$D$148), "-")</f>
        <v>envelope glycoprotein H</v>
      </c>
      <c r="E1882" s="15" t="str">
        <f>IFERROR(LOOKUP(2, 1/(coordinates!$A$2:$A$148&lt;=$B1882)/(coordinates!$B$2:$B$148&gt;=$B1882), coordinates!$E$2:$E$148), "-")</f>
        <v>type 1 membrane protein; possible membrane fusogen; complexed with envelope glycoprotein L; involved in cell entry; involved in cell-to-cell spread</v>
      </c>
      <c r="F1882" s="23" t="s">
        <v>10</v>
      </c>
      <c r="G1882" s="23" t="s">
        <v>9</v>
      </c>
      <c r="H1882" s="25">
        <v>39428</v>
      </c>
      <c r="I1882" s="15" t="str">
        <f t="shared" si="35"/>
        <v>snp</v>
      </c>
      <c r="J1882" s="23">
        <v>12</v>
      </c>
      <c r="K1882" s="23">
        <v>0</v>
      </c>
      <c r="L1882" s="23">
        <v>9</v>
      </c>
    </row>
    <row r="1883" spans="1:12" x14ac:dyDescent="0.2">
      <c r="A1883" s="23" t="s">
        <v>1296</v>
      </c>
      <c r="B1883" s="23">
        <v>60916</v>
      </c>
      <c r="C1883" s="15" t="str" cm="1">
        <f t="array" ref="C1883">IFERROR(LOOKUP(2, 1/(coordinates!$A$2:$A$148&lt;=B1883)/(coordinates!$B$2:$B$148&gt;=B1883), coordinates!$C$2:$C$148), "-")</f>
        <v>U48</v>
      </c>
      <c r="D1883" s="15" t="str">
        <f>IFERROR(LOOKUP(2, 1/(coordinates!$A$2:$A$148&lt;=$B1883)/(coordinates!$B$2:$B$148&gt;=$B1883), coordinates!$D$2:$D$148), "-")</f>
        <v>envelope glycoprotein H</v>
      </c>
      <c r="E1883" s="15" t="str">
        <f>IFERROR(LOOKUP(2, 1/(coordinates!$A$2:$A$148&lt;=$B1883)/(coordinates!$B$2:$B$148&gt;=$B1883), coordinates!$E$2:$E$148), "-")</f>
        <v>type 1 membrane protein; possible membrane fusogen; complexed with envelope glycoprotein L; involved in cell entry; involved in cell-to-cell spread</v>
      </c>
      <c r="F1883" s="23" t="s">
        <v>9</v>
      </c>
      <c r="G1883" s="23" t="s">
        <v>10</v>
      </c>
      <c r="H1883" s="25">
        <v>45054</v>
      </c>
      <c r="I1883" s="15" t="str">
        <f t="shared" si="35"/>
        <v>snp</v>
      </c>
      <c r="J1883" s="23">
        <v>12</v>
      </c>
      <c r="K1883" s="23">
        <v>0</v>
      </c>
      <c r="L1883" s="23">
        <v>12</v>
      </c>
    </row>
    <row r="1884" spans="1:12" x14ac:dyDescent="0.2">
      <c r="A1884" s="23" t="s">
        <v>1296</v>
      </c>
      <c r="B1884" s="23">
        <v>60919</v>
      </c>
      <c r="C1884" s="15" t="str" cm="1">
        <f t="array" ref="C1884">IFERROR(LOOKUP(2, 1/(coordinates!$A$2:$A$148&lt;=B1884)/(coordinates!$B$2:$B$148&gt;=B1884), coordinates!$C$2:$C$148), "-")</f>
        <v>U48</v>
      </c>
      <c r="D1884" s="15" t="str">
        <f>IFERROR(LOOKUP(2, 1/(coordinates!$A$2:$A$148&lt;=$B1884)/(coordinates!$B$2:$B$148&gt;=$B1884), coordinates!$D$2:$D$148), "-")</f>
        <v>envelope glycoprotein H</v>
      </c>
      <c r="E1884" s="15" t="str">
        <f>IFERROR(LOOKUP(2, 1/(coordinates!$A$2:$A$148&lt;=$B1884)/(coordinates!$B$2:$B$148&gt;=$B1884), coordinates!$E$2:$E$148), "-")</f>
        <v>type 1 membrane protein; possible membrane fusogen; complexed with envelope glycoprotein L; involved in cell entry; involved in cell-to-cell spread</v>
      </c>
      <c r="F1884" s="23" t="s">
        <v>127</v>
      </c>
      <c r="G1884" s="23" t="s">
        <v>186</v>
      </c>
      <c r="H1884" s="25">
        <v>77725</v>
      </c>
      <c r="I1884" s="15" t="str">
        <f t="shared" si="35"/>
        <v>complex</v>
      </c>
      <c r="J1884" s="23">
        <v>12</v>
      </c>
      <c r="K1884" s="23">
        <v>0</v>
      </c>
      <c r="L1884" s="23">
        <v>11</v>
      </c>
    </row>
    <row r="1885" spans="1:12" x14ac:dyDescent="0.2">
      <c r="A1885" s="23" t="s">
        <v>1296</v>
      </c>
      <c r="B1885" s="23">
        <v>60922</v>
      </c>
      <c r="C1885" s="15" t="str" cm="1">
        <f t="array" ref="C1885">IFERROR(LOOKUP(2, 1/(coordinates!$A$2:$A$148&lt;=B1885)/(coordinates!$B$2:$B$148&gt;=B1885), coordinates!$C$2:$C$148), "-")</f>
        <v>U48</v>
      </c>
      <c r="D1885" s="15" t="str">
        <f>IFERROR(LOOKUP(2, 1/(coordinates!$A$2:$A$148&lt;=$B1885)/(coordinates!$B$2:$B$148&gt;=$B1885), coordinates!$D$2:$D$148), "-")</f>
        <v>envelope glycoprotein H</v>
      </c>
      <c r="E1885" s="15" t="str">
        <f>IFERROR(LOOKUP(2, 1/(coordinates!$A$2:$A$148&lt;=$B1885)/(coordinates!$B$2:$B$148&gt;=$B1885), coordinates!$E$2:$E$148), "-")</f>
        <v>type 1 membrane protein; possible membrane fusogen; complexed with envelope glycoprotein L; involved in cell entry; involved in cell-to-cell spread</v>
      </c>
      <c r="F1885" s="23" t="s">
        <v>9</v>
      </c>
      <c r="G1885" s="23" t="s">
        <v>12</v>
      </c>
      <c r="H1885" s="25">
        <v>39083</v>
      </c>
      <c r="I1885" s="15" t="str">
        <f t="shared" si="35"/>
        <v>snp</v>
      </c>
      <c r="J1885" s="23">
        <v>12</v>
      </c>
      <c r="K1885" s="23">
        <v>0</v>
      </c>
      <c r="L1885" s="23">
        <v>11</v>
      </c>
    </row>
    <row r="1886" spans="1:12" x14ac:dyDescent="0.2">
      <c r="A1886" s="23" t="s">
        <v>1296</v>
      </c>
      <c r="B1886" s="23">
        <v>60930</v>
      </c>
      <c r="C1886" s="15" t="str" cm="1">
        <f t="array" ref="C1886">IFERROR(LOOKUP(2, 1/(coordinates!$A$2:$A$148&lt;=B1886)/(coordinates!$B$2:$B$148&gt;=B1886), coordinates!$C$2:$C$148), "-")</f>
        <v>U48</v>
      </c>
      <c r="D1886" s="15" t="str">
        <f>IFERROR(LOOKUP(2, 1/(coordinates!$A$2:$A$148&lt;=$B1886)/(coordinates!$B$2:$B$148&gt;=$B1886), coordinates!$D$2:$D$148), "-")</f>
        <v>envelope glycoprotein H</v>
      </c>
      <c r="E1886" s="15" t="str">
        <f>IFERROR(LOOKUP(2, 1/(coordinates!$A$2:$A$148&lt;=$B1886)/(coordinates!$B$2:$B$148&gt;=$B1886), coordinates!$E$2:$E$148), "-")</f>
        <v>type 1 membrane protein; possible membrane fusogen; complexed with envelope glycoprotein L; involved in cell entry; involved in cell-to-cell spread</v>
      </c>
      <c r="F1886" s="23" t="s">
        <v>9</v>
      </c>
      <c r="G1886" s="23" t="s">
        <v>13</v>
      </c>
      <c r="H1886" s="24" t="s">
        <v>1428</v>
      </c>
      <c r="I1886" s="15" t="str">
        <f t="shared" si="35"/>
        <v>snp</v>
      </c>
      <c r="J1886" s="23">
        <v>12</v>
      </c>
      <c r="K1886" s="23">
        <v>3</v>
      </c>
      <c r="L1886" s="23">
        <v>9</v>
      </c>
    </row>
    <row r="1887" spans="1:12" x14ac:dyDescent="0.2">
      <c r="A1887" s="23" t="s">
        <v>1296</v>
      </c>
      <c r="B1887" s="23">
        <v>60934</v>
      </c>
      <c r="C1887" s="15" t="str" cm="1">
        <f t="array" ref="C1887">IFERROR(LOOKUP(2, 1/(coordinates!$A$2:$A$148&lt;=B1887)/(coordinates!$B$2:$B$148&gt;=B1887), coordinates!$C$2:$C$148), "-")</f>
        <v>U48</v>
      </c>
      <c r="D1887" s="15" t="str">
        <f>IFERROR(LOOKUP(2, 1/(coordinates!$A$2:$A$148&lt;=$B1887)/(coordinates!$B$2:$B$148&gt;=$B1887), coordinates!$D$2:$D$148), "-")</f>
        <v>envelope glycoprotein H</v>
      </c>
      <c r="E1887" s="15" t="str">
        <f>IFERROR(LOOKUP(2, 1/(coordinates!$A$2:$A$148&lt;=$B1887)/(coordinates!$B$2:$B$148&gt;=$B1887), coordinates!$E$2:$E$148), "-")</f>
        <v>type 1 membrane protein; possible membrane fusogen; complexed with envelope glycoprotein L; involved in cell entry; involved in cell-to-cell spread</v>
      </c>
      <c r="F1887" s="23" t="s">
        <v>10</v>
      </c>
      <c r="G1887" s="23" t="s">
        <v>9</v>
      </c>
      <c r="H1887" s="25">
        <v>22246</v>
      </c>
      <c r="I1887" s="15" t="str">
        <f t="shared" si="35"/>
        <v>snp</v>
      </c>
      <c r="J1887" s="23">
        <v>12</v>
      </c>
      <c r="K1887" s="23">
        <v>0</v>
      </c>
      <c r="L1887" s="23">
        <v>8</v>
      </c>
    </row>
    <row r="1888" spans="1:12" x14ac:dyDescent="0.2">
      <c r="A1888" s="23" t="s">
        <v>1296</v>
      </c>
      <c r="B1888" s="23">
        <v>60940</v>
      </c>
      <c r="C1888" s="15" t="str" cm="1">
        <f t="array" ref="C1888">IFERROR(LOOKUP(2, 1/(coordinates!$A$2:$A$148&lt;=B1888)/(coordinates!$B$2:$B$148&gt;=B1888), coordinates!$C$2:$C$148), "-")</f>
        <v>U48</v>
      </c>
      <c r="D1888" s="15" t="str">
        <f>IFERROR(LOOKUP(2, 1/(coordinates!$A$2:$A$148&lt;=$B1888)/(coordinates!$B$2:$B$148&gt;=$B1888), coordinates!$D$2:$D$148), "-")</f>
        <v>envelope glycoprotein H</v>
      </c>
      <c r="E1888" s="15" t="str">
        <f>IFERROR(LOOKUP(2, 1/(coordinates!$A$2:$A$148&lt;=$B1888)/(coordinates!$B$2:$B$148&gt;=$B1888), coordinates!$E$2:$E$148), "-")</f>
        <v>type 1 membrane protein; possible membrane fusogen; complexed with envelope glycoprotein L; involved in cell entry; involved in cell-to-cell spread</v>
      </c>
      <c r="F1888" s="23" t="s">
        <v>13</v>
      </c>
      <c r="G1888" s="23" t="s">
        <v>12</v>
      </c>
      <c r="H1888" s="25">
        <v>24162</v>
      </c>
      <c r="I1888" s="15" t="str">
        <f t="shared" si="35"/>
        <v>snp</v>
      </c>
      <c r="J1888" s="23">
        <v>13</v>
      </c>
      <c r="K1888" s="23">
        <v>2</v>
      </c>
      <c r="L1888" s="23">
        <v>10</v>
      </c>
    </row>
    <row r="1889" spans="1:12" x14ac:dyDescent="0.2">
      <c r="A1889" s="23" t="s">
        <v>1296</v>
      </c>
      <c r="B1889" s="23">
        <v>60943</v>
      </c>
      <c r="C1889" s="15" t="str" cm="1">
        <f t="array" ref="C1889">IFERROR(LOOKUP(2, 1/(coordinates!$A$2:$A$148&lt;=B1889)/(coordinates!$B$2:$B$148&gt;=B1889), coordinates!$C$2:$C$148), "-")</f>
        <v>U48</v>
      </c>
      <c r="D1889" s="15" t="str">
        <f>IFERROR(LOOKUP(2, 1/(coordinates!$A$2:$A$148&lt;=$B1889)/(coordinates!$B$2:$B$148&gt;=$B1889), coordinates!$D$2:$D$148), "-")</f>
        <v>envelope glycoprotein H</v>
      </c>
      <c r="E1889" s="15" t="str">
        <f>IFERROR(LOOKUP(2, 1/(coordinates!$A$2:$A$148&lt;=$B1889)/(coordinates!$B$2:$B$148&gt;=$B1889), coordinates!$E$2:$E$148), "-")</f>
        <v>type 1 membrane protein; possible membrane fusogen; complexed with envelope glycoprotein L; involved in cell entry; involved in cell-to-cell spread</v>
      </c>
      <c r="F1889" s="23" t="s">
        <v>13</v>
      </c>
      <c r="G1889" s="23" t="s">
        <v>10</v>
      </c>
      <c r="H1889" s="24" t="s">
        <v>1429</v>
      </c>
      <c r="I1889" s="15" t="str">
        <f t="shared" si="35"/>
        <v>snp</v>
      </c>
      <c r="J1889" s="23">
        <v>12</v>
      </c>
      <c r="K1889" s="23">
        <v>0</v>
      </c>
      <c r="L1889" s="23">
        <v>12</v>
      </c>
    </row>
    <row r="1890" spans="1:12" x14ac:dyDescent="0.2">
      <c r="A1890" s="23" t="s">
        <v>1296</v>
      </c>
      <c r="B1890" s="23">
        <v>60947</v>
      </c>
      <c r="C1890" s="15" t="str" cm="1">
        <f t="array" ref="C1890">IFERROR(LOOKUP(2, 1/(coordinates!$A$2:$A$148&lt;=B1890)/(coordinates!$B$2:$B$148&gt;=B1890), coordinates!$C$2:$C$148), "-")</f>
        <v>U48</v>
      </c>
      <c r="D1890" s="15" t="str">
        <f>IFERROR(LOOKUP(2, 1/(coordinates!$A$2:$A$148&lt;=$B1890)/(coordinates!$B$2:$B$148&gt;=$B1890), coordinates!$D$2:$D$148), "-")</f>
        <v>envelope glycoprotein H</v>
      </c>
      <c r="E1890" s="15" t="str">
        <f>IFERROR(LOOKUP(2, 1/(coordinates!$A$2:$A$148&lt;=$B1890)/(coordinates!$B$2:$B$148&gt;=$B1890), coordinates!$E$2:$E$148), "-")</f>
        <v>type 1 membrane protein; possible membrane fusogen; complexed with envelope glycoprotein L; involved in cell entry; involved in cell-to-cell spread</v>
      </c>
      <c r="F1890" s="23" t="s">
        <v>12</v>
      </c>
      <c r="G1890" s="23" t="s">
        <v>9</v>
      </c>
      <c r="H1890" s="25">
        <v>43282</v>
      </c>
      <c r="I1890" s="15" t="str">
        <f t="shared" si="35"/>
        <v>snp</v>
      </c>
      <c r="J1890" s="23">
        <v>12</v>
      </c>
      <c r="K1890" s="23">
        <v>0</v>
      </c>
      <c r="L1890" s="23">
        <v>12</v>
      </c>
    </row>
    <row r="1891" spans="1:12" x14ac:dyDescent="0.2">
      <c r="A1891" s="23" t="s">
        <v>1296</v>
      </c>
      <c r="B1891" s="23">
        <v>60956</v>
      </c>
      <c r="C1891" s="15" t="str" cm="1">
        <f t="array" ref="C1891">IFERROR(LOOKUP(2, 1/(coordinates!$A$2:$A$148&lt;=B1891)/(coordinates!$B$2:$B$148&gt;=B1891), coordinates!$C$2:$C$148), "-")</f>
        <v>U48</v>
      </c>
      <c r="D1891" s="15" t="str">
        <f>IFERROR(LOOKUP(2, 1/(coordinates!$A$2:$A$148&lt;=$B1891)/(coordinates!$B$2:$B$148&gt;=$B1891), coordinates!$D$2:$D$148), "-")</f>
        <v>envelope glycoprotein H</v>
      </c>
      <c r="E1891" s="15" t="str">
        <f>IFERROR(LOOKUP(2, 1/(coordinates!$A$2:$A$148&lt;=$B1891)/(coordinates!$B$2:$B$148&gt;=$B1891), coordinates!$E$2:$E$148), "-")</f>
        <v>type 1 membrane protein; possible membrane fusogen; complexed with envelope glycoprotein L; involved in cell entry; involved in cell-to-cell spread</v>
      </c>
      <c r="F1891" s="23" t="s">
        <v>1325</v>
      </c>
      <c r="G1891" s="23" t="s">
        <v>1264</v>
      </c>
      <c r="H1891" s="25">
        <v>105046</v>
      </c>
      <c r="I1891" s="15" t="str">
        <f t="shared" ref="I1891:I1954" si="36">IF(AND(LEN(F1891)=LEN(G1891), LEN(F1891)=1), "snp", "complex")</f>
        <v>complex</v>
      </c>
      <c r="J1891" s="23">
        <v>12</v>
      </c>
      <c r="K1891" s="23">
        <v>0</v>
      </c>
      <c r="L1891" s="23">
        <v>10</v>
      </c>
    </row>
    <row r="1892" spans="1:12" x14ac:dyDescent="0.2">
      <c r="A1892" s="23" t="s">
        <v>1296</v>
      </c>
      <c r="B1892" s="23">
        <v>60961</v>
      </c>
      <c r="C1892" s="15" t="str" cm="1">
        <f t="array" ref="C1892">IFERROR(LOOKUP(2, 1/(coordinates!$A$2:$A$148&lt;=B1892)/(coordinates!$B$2:$B$148&gt;=B1892), coordinates!$C$2:$C$148), "-")</f>
        <v>U48</v>
      </c>
      <c r="D1892" s="15" t="str">
        <f>IFERROR(LOOKUP(2, 1/(coordinates!$A$2:$A$148&lt;=$B1892)/(coordinates!$B$2:$B$148&gt;=$B1892), coordinates!$D$2:$D$148), "-")</f>
        <v>envelope glycoprotein H</v>
      </c>
      <c r="E1892" s="15" t="str">
        <f>IFERROR(LOOKUP(2, 1/(coordinates!$A$2:$A$148&lt;=$B1892)/(coordinates!$B$2:$B$148&gt;=$B1892), coordinates!$E$2:$E$148), "-")</f>
        <v>type 1 membrane protein; possible membrane fusogen; complexed with envelope glycoprotein L; involved in cell entry; involved in cell-to-cell spread</v>
      </c>
      <c r="F1892" s="23" t="s">
        <v>55</v>
      </c>
      <c r="G1892" s="23" t="s">
        <v>32</v>
      </c>
      <c r="H1892" s="25">
        <v>69333</v>
      </c>
      <c r="I1892" s="15" t="str">
        <f t="shared" si="36"/>
        <v>complex</v>
      </c>
      <c r="J1892" s="23">
        <v>12</v>
      </c>
      <c r="K1892" s="23">
        <v>1</v>
      </c>
      <c r="L1892" s="23">
        <v>8</v>
      </c>
    </row>
    <row r="1893" spans="1:12" x14ac:dyDescent="0.2">
      <c r="A1893" s="23" t="s">
        <v>1296</v>
      </c>
      <c r="B1893" s="23">
        <v>60966</v>
      </c>
      <c r="C1893" s="15" t="str" cm="1">
        <f t="array" ref="C1893">IFERROR(LOOKUP(2, 1/(coordinates!$A$2:$A$148&lt;=B1893)/(coordinates!$B$2:$B$148&gt;=B1893), coordinates!$C$2:$C$148), "-")</f>
        <v>U48</v>
      </c>
      <c r="D1893" s="15" t="str">
        <f>IFERROR(LOOKUP(2, 1/(coordinates!$A$2:$A$148&lt;=$B1893)/(coordinates!$B$2:$B$148&gt;=$B1893), coordinates!$D$2:$D$148), "-")</f>
        <v>envelope glycoprotein H</v>
      </c>
      <c r="E1893" s="15" t="str">
        <f>IFERROR(LOOKUP(2, 1/(coordinates!$A$2:$A$148&lt;=$B1893)/(coordinates!$B$2:$B$148&gt;=$B1893), coordinates!$E$2:$E$148), "-")</f>
        <v>type 1 membrane protein; possible membrane fusogen; complexed with envelope glycoprotein L; involved in cell entry; involved in cell-to-cell spread</v>
      </c>
      <c r="F1893" s="23" t="s">
        <v>170</v>
      </c>
      <c r="G1893" s="23" t="s">
        <v>58</v>
      </c>
      <c r="H1893" s="24" t="s">
        <v>1430</v>
      </c>
      <c r="I1893" s="15" t="str">
        <f t="shared" si="36"/>
        <v>complex</v>
      </c>
      <c r="J1893" s="23">
        <v>12</v>
      </c>
      <c r="K1893" s="23">
        <v>0</v>
      </c>
      <c r="L1893" s="23">
        <v>11</v>
      </c>
    </row>
    <row r="1894" spans="1:12" x14ac:dyDescent="0.2">
      <c r="A1894" s="23" t="s">
        <v>1296</v>
      </c>
      <c r="B1894" s="23">
        <v>60979</v>
      </c>
      <c r="C1894" s="15" t="str" cm="1">
        <f t="array" ref="C1894">IFERROR(LOOKUP(2, 1/(coordinates!$A$2:$A$148&lt;=B1894)/(coordinates!$B$2:$B$148&gt;=B1894), coordinates!$C$2:$C$148), "-")</f>
        <v>U48</v>
      </c>
      <c r="D1894" s="15" t="str">
        <f>IFERROR(LOOKUP(2, 1/(coordinates!$A$2:$A$148&lt;=$B1894)/(coordinates!$B$2:$B$148&gt;=$B1894), coordinates!$D$2:$D$148), "-")</f>
        <v>envelope glycoprotein H</v>
      </c>
      <c r="E1894" s="15" t="str">
        <f>IFERROR(LOOKUP(2, 1/(coordinates!$A$2:$A$148&lt;=$B1894)/(coordinates!$B$2:$B$148&gt;=$B1894), coordinates!$E$2:$E$148), "-")</f>
        <v>type 1 membrane protein; possible membrane fusogen; complexed with envelope glycoprotein L; involved in cell entry; involved in cell-to-cell spread</v>
      </c>
      <c r="F1894" s="23" t="s">
        <v>10</v>
      </c>
      <c r="G1894" s="23" t="s">
        <v>13</v>
      </c>
      <c r="H1894" s="25">
        <v>32639</v>
      </c>
      <c r="I1894" s="15" t="str">
        <f t="shared" si="36"/>
        <v>snp</v>
      </c>
      <c r="J1894" s="23">
        <v>12</v>
      </c>
      <c r="K1894" s="23">
        <v>0</v>
      </c>
      <c r="L1894" s="23">
        <v>11</v>
      </c>
    </row>
    <row r="1895" spans="1:12" x14ac:dyDescent="0.2">
      <c r="A1895" s="23" t="s">
        <v>1296</v>
      </c>
      <c r="B1895" s="23">
        <v>60983</v>
      </c>
      <c r="C1895" s="15" t="str" cm="1">
        <f t="array" ref="C1895">IFERROR(LOOKUP(2, 1/(coordinates!$A$2:$A$148&lt;=B1895)/(coordinates!$B$2:$B$148&gt;=B1895), coordinates!$C$2:$C$148), "-")</f>
        <v>U48</v>
      </c>
      <c r="D1895" s="15" t="str">
        <f>IFERROR(LOOKUP(2, 1/(coordinates!$A$2:$A$148&lt;=$B1895)/(coordinates!$B$2:$B$148&gt;=$B1895), coordinates!$D$2:$D$148), "-")</f>
        <v>envelope glycoprotein H</v>
      </c>
      <c r="E1895" s="15" t="str">
        <f>IFERROR(LOOKUP(2, 1/(coordinates!$A$2:$A$148&lt;=$B1895)/(coordinates!$B$2:$B$148&gt;=$B1895), coordinates!$E$2:$E$148), "-")</f>
        <v>type 1 membrane protein; possible membrane fusogen; complexed with envelope glycoprotein L; involved in cell entry; involved in cell-to-cell spread</v>
      </c>
      <c r="F1895" s="23" t="s">
        <v>12</v>
      </c>
      <c r="G1895" s="23" t="s">
        <v>9</v>
      </c>
      <c r="H1895" s="25">
        <v>48199</v>
      </c>
      <c r="I1895" s="15" t="str">
        <f t="shared" si="36"/>
        <v>snp</v>
      </c>
      <c r="J1895" s="23">
        <v>12</v>
      </c>
      <c r="K1895" s="23">
        <v>0</v>
      </c>
      <c r="L1895" s="23">
        <v>12</v>
      </c>
    </row>
    <row r="1896" spans="1:12" x14ac:dyDescent="0.2">
      <c r="A1896" s="23" t="s">
        <v>1296</v>
      </c>
      <c r="B1896" s="23">
        <v>60992</v>
      </c>
      <c r="C1896" s="15" t="str" cm="1">
        <f t="array" ref="C1896">IFERROR(LOOKUP(2, 1/(coordinates!$A$2:$A$148&lt;=B1896)/(coordinates!$B$2:$B$148&gt;=B1896), coordinates!$C$2:$C$148), "-")</f>
        <v>U48</v>
      </c>
      <c r="D1896" s="15" t="str">
        <f>IFERROR(LOOKUP(2, 1/(coordinates!$A$2:$A$148&lt;=$B1896)/(coordinates!$B$2:$B$148&gt;=$B1896), coordinates!$D$2:$D$148), "-")</f>
        <v>envelope glycoprotein H</v>
      </c>
      <c r="E1896" s="15" t="str">
        <f>IFERROR(LOOKUP(2, 1/(coordinates!$A$2:$A$148&lt;=$B1896)/(coordinates!$B$2:$B$148&gt;=$B1896), coordinates!$E$2:$E$148), "-")</f>
        <v>type 1 membrane protein; possible membrane fusogen; complexed with envelope glycoprotein L; involved in cell entry; involved in cell-to-cell spread</v>
      </c>
      <c r="F1896" s="23" t="s">
        <v>10</v>
      </c>
      <c r="G1896" s="23" t="s">
        <v>13</v>
      </c>
      <c r="H1896" s="25">
        <v>42397</v>
      </c>
      <c r="I1896" s="15" t="str">
        <f t="shared" si="36"/>
        <v>snp</v>
      </c>
      <c r="J1896" s="23">
        <v>12</v>
      </c>
      <c r="K1896" s="23">
        <v>1</v>
      </c>
      <c r="L1896" s="23">
        <v>11</v>
      </c>
    </row>
    <row r="1897" spans="1:12" x14ac:dyDescent="0.2">
      <c r="A1897" s="23" t="s">
        <v>1296</v>
      </c>
      <c r="B1897" s="23">
        <v>60997</v>
      </c>
      <c r="C1897" s="15" t="str" cm="1">
        <f t="array" ref="C1897">IFERROR(LOOKUP(2, 1/(coordinates!$A$2:$A$148&lt;=B1897)/(coordinates!$B$2:$B$148&gt;=B1897), coordinates!$C$2:$C$148), "-")</f>
        <v>U48</v>
      </c>
      <c r="D1897" s="15" t="str">
        <f>IFERROR(LOOKUP(2, 1/(coordinates!$A$2:$A$148&lt;=$B1897)/(coordinates!$B$2:$B$148&gt;=$B1897), coordinates!$D$2:$D$148), "-")</f>
        <v>envelope glycoprotein H</v>
      </c>
      <c r="E1897" s="15" t="str">
        <f>IFERROR(LOOKUP(2, 1/(coordinates!$A$2:$A$148&lt;=$B1897)/(coordinates!$B$2:$B$148&gt;=$B1897), coordinates!$E$2:$E$148), "-")</f>
        <v>type 1 membrane protein; possible membrane fusogen; complexed with envelope glycoprotein L; involved in cell entry; involved in cell-to-cell spread</v>
      </c>
      <c r="F1897" s="23" t="s">
        <v>9</v>
      </c>
      <c r="G1897" s="23" t="s">
        <v>13</v>
      </c>
      <c r="H1897" s="25">
        <v>48064</v>
      </c>
      <c r="I1897" s="15" t="str">
        <f t="shared" si="36"/>
        <v>snp</v>
      </c>
      <c r="J1897" s="23">
        <v>12</v>
      </c>
      <c r="K1897" s="23">
        <v>0</v>
      </c>
      <c r="L1897" s="23">
        <v>12</v>
      </c>
    </row>
    <row r="1898" spans="1:12" x14ac:dyDescent="0.2">
      <c r="A1898" s="23" t="s">
        <v>1296</v>
      </c>
      <c r="B1898" s="23">
        <v>61000</v>
      </c>
      <c r="C1898" s="15" t="str" cm="1">
        <f t="array" ref="C1898">IFERROR(LOOKUP(2, 1/(coordinates!$A$2:$A$148&lt;=B1898)/(coordinates!$B$2:$B$148&gt;=B1898), coordinates!$C$2:$C$148), "-")</f>
        <v>U48</v>
      </c>
      <c r="D1898" s="15" t="str">
        <f>IFERROR(LOOKUP(2, 1/(coordinates!$A$2:$A$148&lt;=$B1898)/(coordinates!$B$2:$B$148&gt;=$B1898), coordinates!$D$2:$D$148), "-")</f>
        <v>envelope glycoprotein H</v>
      </c>
      <c r="E1898" s="15" t="str">
        <f>IFERROR(LOOKUP(2, 1/(coordinates!$A$2:$A$148&lt;=$B1898)/(coordinates!$B$2:$B$148&gt;=$B1898), coordinates!$E$2:$E$148), "-")</f>
        <v>type 1 membrane protein; possible membrane fusogen; complexed with envelope glycoprotein L; involved in cell entry; involved in cell-to-cell spread</v>
      </c>
      <c r="F1898" s="23" t="s">
        <v>9</v>
      </c>
      <c r="G1898" s="23" t="s">
        <v>10</v>
      </c>
      <c r="H1898" s="25">
        <v>38222</v>
      </c>
      <c r="I1898" s="15" t="str">
        <f t="shared" si="36"/>
        <v>snp</v>
      </c>
      <c r="J1898" s="23">
        <v>12</v>
      </c>
      <c r="K1898" s="23">
        <v>0</v>
      </c>
      <c r="L1898" s="23">
        <v>11</v>
      </c>
    </row>
    <row r="1899" spans="1:12" x14ac:dyDescent="0.2">
      <c r="A1899" s="23" t="s">
        <v>1296</v>
      </c>
      <c r="B1899" s="23">
        <v>61004</v>
      </c>
      <c r="C1899" s="15" t="str" cm="1">
        <f t="array" ref="C1899">IFERROR(LOOKUP(2, 1/(coordinates!$A$2:$A$148&lt;=B1899)/(coordinates!$B$2:$B$148&gt;=B1899), coordinates!$C$2:$C$148), "-")</f>
        <v>U48</v>
      </c>
      <c r="D1899" s="15" t="str">
        <f>IFERROR(LOOKUP(2, 1/(coordinates!$A$2:$A$148&lt;=$B1899)/(coordinates!$B$2:$B$148&gt;=$B1899), coordinates!$D$2:$D$148), "-")</f>
        <v>envelope glycoprotein H</v>
      </c>
      <c r="E1899" s="15" t="str">
        <f>IFERROR(LOOKUP(2, 1/(coordinates!$A$2:$A$148&lt;=$B1899)/(coordinates!$B$2:$B$148&gt;=$B1899), coordinates!$E$2:$E$148), "-")</f>
        <v>type 1 membrane protein; possible membrane fusogen; complexed with envelope glycoprotein L; involved in cell entry; involved in cell-to-cell spread</v>
      </c>
      <c r="F1899" s="23" t="s">
        <v>12</v>
      </c>
      <c r="G1899" s="23" t="s">
        <v>9</v>
      </c>
      <c r="H1899" s="24" t="s">
        <v>1431</v>
      </c>
      <c r="I1899" s="15" t="str">
        <f t="shared" si="36"/>
        <v>snp</v>
      </c>
      <c r="J1899" s="23">
        <v>12</v>
      </c>
      <c r="K1899" s="23">
        <v>0</v>
      </c>
      <c r="L1899" s="23">
        <v>12</v>
      </c>
    </row>
    <row r="1900" spans="1:12" x14ac:dyDescent="0.2">
      <c r="A1900" s="23" t="s">
        <v>1296</v>
      </c>
      <c r="B1900" s="23">
        <v>61006</v>
      </c>
      <c r="C1900" s="15" t="str" cm="1">
        <f t="array" ref="C1900">IFERROR(LOOKUP(2, 1/(coordinates!$A$2:$A$148&lt;=B1900)/(coordinates!$B$2:$B$148&gt;=B1900), coordinates!$C$2:$C$148), "-")</f>
        <v>U48</v>
      </c>
      <c r="D1900" s="15" t="str">
        <f>IFERROR(LOOKUP(2, 1/(coordinates!$A$2:$A$148&lt;=$B1900)/(coordinates!$B$2:$B$148&gt;=$B1900), coordinates!$D$2:$D$148), "-")</f>
        <v>envelope glycoprotein H</v>
      </c>
      <c r="E1900" s="15" t="str">
        <f>IFERROR(LOOKUP(2, 1/(coordinates!$A$2:$A$148&lt;=$B1900)/(coordinates!$B$2:$B$148&gt;=$B1900), coordinates!$E$2:$E$148), "-")</f>
        <v>type 1 membrane protein; possible membrane fusogen; complexed with envelope glycoprotein L; involved in cell entry; involved in cell-to-cell spread</v>
      </c>
      <c r="F1900" s="23" t="s">
        <v>9</v>
      </c>
      <c r="G1900" s="23" t="s">
        <v>10</v>
      </c>
      <c r="H1900" s="25">
        <v>45435</v>
      </c>
      <c r="I1900" s="15" t="str">
        <f t="shared" si="36"/>
        <v>snp</v>
      </c>
      <c r="J1900" s="23">
        <v>12</v>
      </c>
      <c r="K1900" s="23">
        <v>0</v>
      </c>
      <c r="L1900" s="23">
        <v>12</v>
      </c>
    </row>
    <row r="1901" spans="1:12" x14ac:dyDescent="0.2">
      <c r="A1901" s="23" t="s">
        <v>1296</v>
      </c>
      <c r="B1901" s="23">
        <v>61010</v>
      </c>
      <c r="C1901" s="15" t="str" cm="1">
        <f t="array" ref="C1901">IFERROR(LOOKUP(2, 1/(coordinates!$A$2:$A$148&lt;=B1901)/(coordinates!$B$2:$B$148&gt;=B1901), coordinates!$C$2:$C$148), "-")</f>
        <v>U48</v>
      </c>
      <c r="D1901" s="15" t="str">
        <f>IFERROR(LOOKUP(2, 1/(coordinates!$A$2:$A$148&lt;=$B1901)/(coordinates!$B$2:$B$148&gt;=$B1901), coordinates!$D$2:$D$148), "-")</f>
        <v>envelope glycoprotein H</v>
      </c>
      <c r="E1901" s="15" t="str">
        <f>IFERROR(LOOKUP(2, 1/(coordinates!$A$2:$A$148&lt;=$B1901)/(coordinates!$B$2:$B$148&gt;=$B1901), coordinates!$E$2:$E$148), "-")</f>
        <v>type 1 membrane protein; possible membrane fusogen; complexed with envelope glycoprotein L; involved in cell entry; involved in cell-to-cell spread</v>
      </c>
      <c r="F1901" s="23" t="s">
        <v>1432</v>
      </c>
      <c r="G1901" s="23" t="s">
        <v>152</v>
      </c>
      <c r="H1901" s="25">
        <v>155467</v>
      </c>
      <c r="I1901" s="15" t="str">
        <f t="shared" si="36"/>
        <v>complex</v>
      </c>
      <c r="J1901" s="23">
        <v>12</v>
      </c>
      <c r="K1901" s="23">
        <v>0</v>
      </c>
      <c r="L1901" s="23">
        <v>10</v>
      </c>
    </row>
    <row r="1902" spans="1:12" x14ac:dyDescent="0.2">
      <c r="A1902" s="23" t="s">
        <v>1296</v>
      </c>
      <c r="B1902" s="23">
        <v>61018</v>
      </c>
      <c r="C1902" s="15" t="str" cm="1">
        <f t="array" ref="C1902">IFERROR(LOOKUP(2, 1/(coordinates!$A$2:$A$148&lt;=B1902)/(coordinates!$B$2:$B$148&gt;=B1902), coordinates!$C$2:$C$148), "-")</f>
        <v>U48</v>
      </c>
      <c r="D1902" s="15" t="str">
        <f>IFERROR(LOOKUP(2, 1/(coordinates!$A$2:$A$148&lt;=$B1902)/(coordinates!$B$2:$B$148&gt;=$B1902), coordinates!$D$2:$D$148), "-")</f>
        <v>envelope glycoprotein H</v>
      </c>
      <c r="E1902" s="15" t="str">
        <f>IFERROR(LOOKUP(2, 1/(coordinates!$A$2:$A$148&lt;=$B1902)/(coordinates!$B$2:$B$148&gt;=$B1902), coordinates!$E$2:$E$148), "-")</f>
        <v>type 1 membrane protein; possible membrane fusogen; complexed with envelope glycoprotein L; involved in cell entry; involved in cell-to-cell spread</v>
      </c>
      <c r="F1902" s="23" t="s">
        <v>10</v>
      </c>
      <c r="G1902" s="23" t="s">
        <v>13</v>
      </c>
      <c r="H1902" s="24" t="s">
        <v>1433</v>
      </c>
      <c r="I1902" s="15" t="str">
        <f t="shared" si="36"/>
        <v>snp</v>
      </c>
      <c r="J1902" s="23">
        <v>12</v>
      </c>
      <c r="K1902" s="23">
        <v>1</v>
      </c>
      <c r="L1902" s="23">
        <v>11</v>
      </c>
    </row>
    <row r="1903" spans="1:12" x14ac:dyDescent="0.2">
      <c r="A1903" s="23" t="s">
        <v>1296</v>
      </c>
      <c r="B1903" s="23">
        <v>61025</v>
      </c>
      <c r="C1903" s="15" t="str" cm="1">
        <f t="array" ref="C1903">IFERROR(LOOKUP(2, 1/(coordinates!$A$2:$A$148&lt;=B1903)/(coordinates!$B$2:$B$148&gt;=B1903), coordinates!$C$2:$C$148), "-")</f>
        <v>U48</v>
      </c>
      <c r="D1903" s="15" t="str">
        <f>IFERROR(LOOKUP(2, 1/(coordinates!$A$2:$A$148&lt;=$B1903)/(coordinates!$B$2:$B$148&gt;=$B1903), coordinates!$D$2:$D$148), "-")</f>
        <v>envelope glycoprotein H</v>
      </c>
      <c r="E1903" s="15" t="str">
        <f>IFERROR(LOOKUP(2, 1/(coordinates!$A$2:$A$148&lt;=$B1903)/(coordinates!$B$2:$B$148&gt;=$B1903), coordinates!$E$2:$E$148), "-")</f>
        <v>type 1 membrane protein; possible membrane fusogen; complexed with envelope glycoprotein L; involved in cell entry; involved in cell-to-cell spread</v>
      </c>
      <c r="F1903" s="23" t="s">
        <v>9</v>
      </c>
      <c r="G1903" s="23" t="s">
        <v>10</v>
      </c>
      <c r="H1903" s="25">
        <v>36007</v>
      </c>
      <c r="I1903" s="15" t="str">
        <f t="shared" si="36"/>
        <v>snp</v>
      </c>
      <c r="J1903" s="23">
        <v>13</v>
      </c>
      <c r="K1903" s="23">
        <v>1</v>
      </c>
      <c r="L1903" s="23">
        <v>11</v>
      </c>
    </row>
    <row r="1904" spans="1:12" x14ac:dyDescent="0.2">
      <c r="A1904" s="23" t="s">
        <v>1296</v>
      </c>
      <c r="B1904" s="23">
        <v>61027</v>
      </c>
      <c r="C1904" s="15" t="str" cm="1">
        <f t="array" ref="C1904">IFERROR(LOOKUP(2, 1/(coordinates!$A$2:$A$148&lt;=B1904)/(coordinates!$B$2:$B$148&gt;=B1904), coordinates!$C$2:$C$148), "-")</f>
        <v>U48</v>
      </c>
      <c r="D1904" s="15" t="str">
        <f>IFERROR(LOOKUP(2, 1/(coordinates!$A$2:$A$148&lt;=$B1904)/(coordinates!$B$2:$B$148&gt;=$B1904), coordinates!$D$2:$D$148), "-")</f>
        <v>envelope glycoprotein H</v>
      </c>
      <c r="E1904" s="15" t="str">
        <f>IFERROR(LOOKUP(2, 1/(coordinates!$A$2:$A$148&lt;=$B1904)/(coordinates!$B$2:$B$148&gt;=$B1904), coordinates!$E$2:$E$148), "-")</f>
        <v>type 1 membrane protein; possible membrane fusogen; complexed with envelope glycoprotein L; involved in cell entry; involved in cell-to-cell spread</v>
      </c>
      <c r="F1904" s="23" t="s">
        <v>33</v>
      </c>
      <c r="G1904" s="23" t="s">
        <v>170</v>
      </c>
      <c r="H1904" s="25">
        <v>96854</v>
      </c>
      <c r="I1904" s="15" t="str">
        <f t="shared" si="36"/>
        <v>complex</v>
      </c>
      <c r="J1904" s="23">
        <v>12</v>
      </c>
      <c r="K1904" s="23">
        <v>0</v>
      </c>
      <c r="L1904" s="23">
        <v>12</v>
      </c>
    </row>
    <row r="1905" spans="1:12" x14ac:dyDescent="0.2">
      <c r="A1905" s="23" t="s">
        <v>1296</v>
      </c>
      <c r="B1905" s="23">
        <v>61031</v>
      </c>
      <c r="C1905" s="15" t="str" cm="1">
        <f t="array" ref="C1905">IFERROR(LOOKUP(2, 1/(coordinates!$A$2:$A$148&lt;=B1905)/(coordinates!$B$2:$B$148&gt;=B1905), coordinates!$C$2:$C$148), "-")</f>
        <v>U48</v>
      </c>
      <c r="D1905" s="15" t="str">
        <f>IFERROR(LOOKUP(2, 1/(coordinates!$A$2:$A$148&lt;=$B1905)/(coordinates!$B$2:$B$148&gt;=$B1905), coordinates!$D$2:$D$148), "-")</f>
        <v>envelope glycoprotein H</v>
      </c>
      <c r="E1905" s="15" t="str">
        <f>IFERROR(LOOKUP(2, 1/(coordinates!$A$2:$A$148&lt;=$B1905)/(coordinates!$B$2:$B$148&gt;=$B1905), coordinates!$E$2:$E$148), "-")</f>
        <v>type 1 membrane protein; possible membrane fusogen; complexed with envelope glycoprotein L; involved in cell entry; involved in cell-to-cell spread</v>
      </c>
      <c r="F1905" s="23" t="s">
        <v>32</v>
      </c>
      <c r="G1905" s="23" t="s">
        <v>33</v>
      </c>
      <c r="H1905" s="25">
        <v>91742</v>
      </c>
      <c r="I1905" s="15" t="str">
        <f t="shared" si="36"/>
        <v>complex</v>
      </c>
      <c r="J1905" s="23">
        <v>12</v>
      </c>
      <c r="K1905" s="23">
        <v>0</v>
      </c>
      <c r="L1905" s="23">
        <v>11</v>
      </c>
    </row>
    <row r="1906" spans="1:12" x14ac:dyDescent="0.2">
      <c r="A1906" s="23" t="s">
        <v>1296</v>
      </c>
      <c r="B1906" s="23">
        <v>61039</v>
      </c>
      <c r="C1906" s="15" t="str" cm="1">
        <f t="array" ref="C1906">IFERROR(LOOKUP(2, 1/(coordinates!$A$2:$A$148&lt;=B1906)/(coordinates!$B$2:$B$148&gt;=B1906), coordinates!$C$2:$C$148), "-")</f>
        <v>U48</v>
      </c>
      <c r="D1906" s="15" t="str">
        <f>IFERROR(LOOKUP(2, 1/(coordinates!$A$2:$A$148&lt;=$B1906)/(coordinates!$B$2:$B$148&gt;=$B1906), coordinates!$D$2:$D$148), "-")</f>
        <v>envelope glycoprotein H</v>
      </c>
      <c r="E1906" s="15" t="str">
        <f>IFERROR(LOOKUP(2, 1/(coordinates!$A$2:$A$148&lt;=$B1906)/(coordinates!$B$2:$B$148&gt;=$B1906), coordinates!$E$2:$E$148), "-")</f>
        <v>type 1 membrane protein; possible membrane fusogen; complexed with envelope glycoprotein L; involved in cell entry; involved in cell-to-cell spread</v>
      </c>
      <c r="F1906" s="23" t="s">
        <v>10</v>
      </c>
      <c r="G1906" s="23" t="s">
        <v>13</v>
      </c>
      <c r="H1906" s="25">
        <v>48131</v>
      </c>
      <c r="I1906" s="15" t="str">
        <f t="shared" si="36"/>
        <v>snp</v>
      </c>
      <c r="J1906" s="23">
        <v>12</v>
      </c>
      <c r="K1906" s="23">
        <v>0</v>
      </c>
      <c r="L1906" s="23">
        <v>12</v>
      </c>
    </row>
    <row r="1907" spans="1:12" x14ac:dyDescent="0.2">
      <c r="A1907" s="23" t="s">
        <v>1296</v>
      </c>
      <c r="B1907" s="23">
        <v>61048</v>
      </c>
      <c r="C1907" s="15" t="str" cm="1">
        <f t="array" ref="C1907">IFERROR(LOOKUP(2, 1/(coordinates!$A$2:$A$148&lt;=B1907)/(coordinates!$B$2:$B$148&gt;=B1907), coordinates!$C$2:$C$148), "-")</f>
        <v>U48</v>
      </c>
      <c r="D1907" s="15" t="str">
        <f>IFERROR(LOOKUP(2, 1/(coordinates!$A$2:$A$148&lt;=$B1907)/(coordinates!$B$2:$B$148&gt;=$B1907), coordinates!$D$2:$D$148), "-")</f>
        <v>envelope glycoprotein H</v>
      </c>
      <c r="E1907" s="15" t="str">
        <f>IFERROR(LOOKUP(2, 1/(coordinates!$A$2:$A$148&lt;=$B1907)/(coordinates!$B$2:$B$148&gt;=$B1907), coordinates!$E$2:$E$148), "-")</f>
        <v>type 1 membrane protein; possible membrane fusogen; complexed with envelope glycoprotein L; involved in cell entry; involved in cell-to-cell spread</v>
      </c>
      <c r="F1907" s="23" t="s">
        <v>9</v>
      </c>
      <c r="G1907" s="23" t="s">
        <v>13</v>
      </c>
      <c r="H1907" s="25">
        <v>47362</v>
      </c>
      <c r="I1907" s="15" t="str">
        <f t="shared" si="36"/>
        <v>snp</v>
      </c>
      <c r="J1907" s="23">
        <v>12</v>
      </c>
      <c r="K1907" s="23">
        <v>0</v>
      </c>
      <c r="L1907" s="23">
        <v>12</v>
      </c>
    </row>
    <row r="1908" spans="1:12" x14ac:dyDescent="0.2">
      <c r="A1908" s="23" t="s">
        <v>1296</v>
      </c>
      <c r="B1908" s="23">
        <v>61052</v>
      </c>
      <c r="C1908" s="15" t="str" cm="1">
        <f t="array" ref="C1908">IFERROR(LOOKUP(2, 1/(coordinates!$A$2:$A$148&lt;=B1908)/(coordinates!$B$2:$B$148&gt;=B1908), coordinates!$C$2:$C$148), "-")</f>
        <v>U48</v>
      </c>
      <c r="D1908" s="15" t="str">
        <f>IFERROR(LOOKUP(2, 1/(coordinates!$A$2:$A$148&lt;=$B1908)/(coordinates!$B$2:$B$148&gt;=$B1908), coordinates!$D$2:$D$148), "-")</f>
        <v>envelope glycoprotein H</v>
      </c>
      <c r="E1908" s="15" t="str">
        <f>IFERROR(LOOKUP(2, 1/(coordinates!$A$2:$A$148&lt;=$B1908)/(coordinates!$B$2:$B$148&gt;=$B1908), coordinates!$E$2:$E$148), "-")</f>
        <v>type 1 membrane protein; possible membrane fusogen; complexed with envelope glycoprotein L; involved in cell entry; involved in cell-to-cell spread</v>
      </c>
      <c r="F1908" s="23" t="s">
        <v>10</v>
      </c>
      <c r="G1908" s="23" t="s">
        <v>13</v>
      </c>
      <c r="H1908" s="25">
        <v>47966</v>
      </c>
      <c r="I1908" s="15" t="str">
        <f t="shared" si="36"/>
        <v>snp</v>
      </c>
      <c r="J1908" s="23">
        <v>12</v>
      </c>
      <c r="K1908" s="23">
        <v>0</v>
      </c>
      <c r="L1908" s="23">
        <v>12</v>
      </c>
    </row>
    <row r="1909" spans="1:12" x14ac:dyDescent="0.2">
      <c r="A1909" s="23" t="s">
        <v>1296</v>
      </c>
      <c r="B1909" s="23">
        <v>61060</v>
      </c>
      <c r="C1909" s="15" t="str" cm="1">
        <f t="array" ref="C1909">IFERROR(LOOKUP(2, 1/(coordinates!$A$2:$A$148&lt;=B1909)/(coordinates!$B$2:$B$148&gt;=B1909), coordinates!$C$2:$C$148), "-")</f>
        <v>U48</v>
      </c>
      <c r="D1909" s="15" t="str">
        <f>IFERROR(LOOKUP(2, 1/(coordinates!$A$2:$A$148&lt;=$B1909)/(coordinates!$B$2:$B$148&gt;=$B1909), coordinates!$D$2:$D$148), "-")</f>
        <v>envelope glycoprotein H</v>
      </c>
      <c r="E1909" s="15" t="str">
        <f>IFERROR(LOOKUP(2, 1/(coordinates!$A$2:$A$148&lt;=$B1909)/(coordinates!$B$2:$B$148&gt;=$B1909), coordinates!$E$2:$E$148), "-")</f>
        <v>type 1 membrane protein; possible membrane fusogen; complexed with envelope glycoprotein L; involved in cell entry; involved in cell-to-cell spread</v>
      </c>
      <c r="F1909" s="23" t="s">
        <v>170</v>
      </c>
      <c r="G1909" s="23" t="s">
        <v>33</v>
      </c>
      <c r="H1909" s="25">
        <v>14264</v>
      </c>
      <c r="I1909" s="15" t="str">
        <f t="shared" si="36"/>
        <v>complex</v>
      </c>
      <c r="J1909" s="23">
        <v>12</v>
      </c>
      <c r="K1909" s="23">
        <v>1</v>
      </c>
      <c r="L1909" s="23">
        <v>6</v>
      </c>
    </row>
    <row r="1910" spans="1:12" x14ac:dyDescent="0.2">
      <c r="A1910" s="23" t="s">
        <v>1296</v>
      </c>
      <c r="B1910" s="23">
        <v>61065</v>
      </c>
      <c r="C1910" s="15" t="str" cm="1">
        <f t="array" ref="C1910">IFERROR(LOOKUP(2, 1/(coordinates!$A$2:$A$148&lt;=B1910)/(coordinates!$B$2:$B$148&gt;=B1910), coordinates!$C$2:$C$148), "-")</f>
        <v>U48</v>
      </c>
      <c r="D1910" s="15" t="str">
        <f>IFERROR(LOOKUP(2, 1/(coordinates!$A$2:$A$148&lt;=$B1910)/(coordinates!$B$2:$B$148&gt;=$B1910), coordinates!$D$2:$D$148), "-")</f>
        <v>envelope glycoprotein H</v>
      </c>
      <c r="E1910" s="15" t="str">
        <f>IFERROR(LOOKUP(2, 1/(coordinates!$A$2:$A$148&lt;=$B1910)/(coordinates!$B$2:$B$148&gt;=$B1910), coordinates!$E$2:$E$148), "-")</f>
        <v>type 1 membrane protein; possible membrane fusogen; complexed with envelope glycoprotein L; involved in cell entry; involved in cell-to-cell spread</v>
      </c>
      <c r="F1910" s="23" t="s">
        <v>9</v>
      </c>
      <c r="G1910" s="23" t="s">
        <v>13</v>
      </c>
      <c r="H1910" s="25">
        <v>35323</v>
      </c>
      <c r="I1910" s="15" t="str">
        <f t="shared" si="36"/>
        <v>snp</v>
      </c>
      <c r="J1910" s="23">
        <v>12</v>
      </c>
      <c r="K1910" s="23">
        <v>0</v>
      </c>
      <c r="L1910" s="23">
        <v>11</v>
      </c>
    </row>
    <row r="1911" spans="1:12" x14ac:dyDescent="0.2">
      <c r="A1911" s="23" t="s">
        <v>1296</v>
      </c>
      <c r="B1911" s="23">
        <v>61068</v>
      </c>
      <c r="C1911" s="15" t="str" cm="1">
        <f t="array" ref="C1911">IFERROR(LOOKUP(2, 1/(coordinates!$A$2:$A$148&lt;=B1911)/(coordinates!$B$2:$B$148&gt;=B1911), coordinates!$C$2:$C$148), "-")</f>
        <v>U48</v>
      </c>
      <c r="D1911" s="15" t="str">
        <f>IFERROR(LOOKUP(2, 1/(coordinates!$A$2:$A$148&lt;=$B1911)/(coordinates!$B$2:$B$148&gt;=$B1911), coordinates!$D$2:$D$148), "-")</f>
        <v>envelope glycoprotein H</v>
      </c>
      <c r="E1911" s="15" t="str">
        <f>IFERROR(LOOKUP(2, 1/(coordinates!$A$2:$A$148&lt;=$B1911)/(coordinates!$B$2:$B$148&gt;=$B1911), coordinates!$E$2:$E$148), "-")</f>
        <v>type 1 membrane protein; possible membrane fusogen; complexed with envelope glycoprotein L; involved in cell entry; involved in cell-to-cell spread</v>
      </c>
      <c r="F1911" s="23" t="s">
        <v>10</v>
      </c>
      <c r="G1911" s="23" t="s">
        <v>9</v>
      </c>
      <c r="H1911" s="25">
        <v>40989</v>
      </c>
      <c r="I1911" s="15" t="str">
        <f t="shared" si="36"/>
        <v>snp</v>
      </c>
      <c r="J1911" s="23">
        <v>12</v>
      </c>
      <c r="K1911" s="23">
        <v>0</v>
      </c>
      <c r="L1911" s="23">
        <v>6</v>
      </c>
    </row>
    <row r="1912" spans="1:12" x14ac:dyDescent="0.2">
      <c r="A1912" s="23" t="s">
        <v>1296</v>
      </c>
      <c r="B1912" s="23">
        <v>61075</v>
      </c>
      <c r="C1912" s="15" t="str" cm="1">
        <f t="array" ref="C1912">IFERROR(LOOKUP(2, 1/(coordinates!$A$2:$A$148&lt;=B1912)/(coordinates!$B$2:$B$148&gt;=B1912), coordinates!$C$2:$C$148), "-")</f>
        <v>U48</v>
      </c>
      <c r="D1912" s="15" t="str">
        <f>IFERROR(LOOKUP(2, 1/(coordinates!$A$2:$A$148&lt;=$B1912)/(coordinates!$B$2:$B$148&gt;=$B1912), coordinates!$D$2:$D$148), "-")</f>
        <v>envelope glycoprotein H</v>
      </c>
      <c r="E1912" s="15" t="str">
        <f>IFERROR(LOOKUP(2, 1/(coordinates!$A$2:$A$148&lt;=$B1912)/(coordinates!$B$2:$B$148&gt;=$B1912), coordinates!$E$2:$E$148), "-")</f>
        <v>type 1 membrane protein; possible membrane fusogen; complexed with envelope glycoprotein L; involved in cell entry; involved in cell-to-cell spread</v>
      </c>
      <c r="F1912" s="23" t="s">
        <v>163</v>
      </c>
      <c r="G1912" s="23" t="s">
        <v>547</v>
      </c>
      <c r="H1912" s="25">
        <v>106313</v>
      </c>
      <c r="I1912" s="15" t="str">
        <f t="shared" si="36"/>
        <v>complex</v>
      </c>
      <c r="J1912" s="23">
        <v>12</v>
      </c>
      <c r="K1912" s="23">
        <v>1</v>
      </c>
      <c r="L1912" s="23">
        <v>11</v>
      </c>
    </row>
    <row r="1913" spans="1:12" x14ac:dyDescent="0.2">
      <c r="A1913" s="23" t="s">
        <v>1296</v>
      </c>
      <c r="B1913" s="23">
        <v>61081</v>
      </c>
      <c r="C1913" s="15" t="str" cm="1">
        <f t="array" ref="C1913">IFERROR(LOOKUP(2, 1/(coordinates!$A$2:$A$148&lt;=B1913)/(coordinates!$B$2:$B$148&gt;=B1913), coordinates!$C$2:$C$148), "-")</f>
        <v>U48</v>
      </c>
      <c r="D1913" s="15" t="str">
        <f>IFERROR(LOOKUP(2, 1/(coordinates!$A$2:$A$148&lt;=$B1913)/(coordinates!$B$2:$B$148&gt;=$B1913), coordinates!$D$2:$D$148), "-")</f>
        <v>envelope glycoprotein H</v>
      </c>
      <c r="E1913" s="15" t="str">
        <f>IFERROR(LOOKUP(2, 1/(coordinates!$A$2:$A$148&lt;=$B1913)/(coordinates!$B$2:$B$148&gt;=$B1913), coordinates!$E$2:$E$148), "-")</f>
        <v>type 1 membrane protein; possible membrane fusogen; complexed with envelope glycoprotein L; involved in cell entry; involved in cell-to-cell spread</v>
      </c>
      <c r="F1913" s="23" t="s">
        <v>9</v>
      </c>
      <c r="G1913" s="23" t="s">
        <v>10</v>
      </c>
      <c r="H1913" s="24" t="s">
        <v>1434</v>
      </c>
      <c r="I1913" s="15" t="str">
        <f t="shared" si="36"/>
        <v>snp</v>
      </c>
      <c r="J1913" s="23">
        <v>12</v>
      </c>
      <c r="K1913" s="23">
        <v>4</v>
      </c>
      <c r="L1913" s="23">
        <v>8</v>
      </c>
    </row>
    <row r="1914" spans="1:12" x14ac:dyDescent="0.2">
      <c r="A1914" s="23" t="s">
        <v>1296</v>
      </c>
      <c r="B1914" s="23">
        <v>61084</v>
      </c>
      <c r="C1914" s="15" t="str" cm="1">
        <f t="array" ref="C1914">IFERROR(LOOKUP(2, 1/(coordinates!$A$2:$A$148&lt;=B1914)/(coordinates!$B$2:$B$148&gt;=B1914), coordinates!$C$2:$C$148), "-")</f>
        <v>U48</v>
      </c>
      <c r="D1914" s="15" t="str">
        <f>IFERROR(LOOKUP(2, 1/(coordinates!$A$2:$A$148&lt;=$B1914)/(coordinates!$B$2:$B$148&gt;=$B1914), coordinates!$D$2:$D$148), "-")</f>
        <v>envelope glycoprotein H</v>
      </c>
      <c r="E1914" s="15" t="str">
        <f>IFERROR(LOOKUP(2, 1/(coordinates!$A$2:$A$148&lt;=$B1914)/(coordinates!$B$2:$B$148&gt;=$B1914), coordinates!$E$2:$E$148), "-")</f>
        <v>type 1 membrane protein; possible membrane fusogen; complexed with envelope glycoprotein L; involved in cell entry; involved in cell-to-cell spread</v>
      </c>
      <c r="F1914" s="23" t="s">
        <v>12</v>
      </c>
      <c r="G1914" s="23" t="s">
        <v>9</v>
      </c>
      <c r="H1914" s="25">
        <v>30992</v>
      </c>
      <c r="I1914" s="15" t="str">
        <f t="shared" si="36"/>
        <v>snp</v>
      </c>
      <c r="J1914" s="23">
        <v>12</v>
      </c>
      <c r="K1914" s="23">
        <v>0</v>
      </c>
      <c r="L1914" s="23">
        <v>8</v>
      </c>
    </row>
    <row r="1915" spans="1:12" x14ac:dyDescent="0.2">
      <c r="A1915" s="23" t="s">
        <v>1296</v>
      </c>
      <c r="B1915" s="23">
        <v>61087</v>
      </c>
      <c r="C1915" s="15" t="str" cm="1">
        <f t="array" ref="C1915">IFERROR(LOOKUP(2, 1/(coordinates!$A$2:$A$148&lt;=B1915)/(coordinates!$B$2:$B$148&gt;=B1915), coordinates!$C$2:$C$148), "-")</f>
        <v>U48</v>
      </c>
      <c r="D1915" s="15" t="str">
        <f>IFERROR(LOOKUP(2, 1/(coordinates!$A$2:$A$148&lt;=$B1915)/(coordinates!$B$2:$B$148&gt;=$B1915), coordinates!$D$2:$D$148), "-")</f>
        <v>envelope glycoprotein H</v>
      </c>
      <c r="E1915" s="15" t="str">
        <f>IFERROR(LOOKUP(2, 1/(coordinates!$A$2:$A$148&lt;=$B1915)/(coordinates!$B$2:$B$148&gt;=$B1915), coordinates!$E$2:$E$148), "-")</f>
        <v>type 1 membrane protein; possible membrane fusogen; complexed with envelope glycoprotein L; involved in cell entry; involved in cell-to-cell spread</v>
      </c>
      <c r="F1915" s="23" t="s">
        <v>10</v>
      </c>
      <c r="G1915" s="23" t="s">
        <v>13</v>
      </c>
      <c r="H1915" s="25">
        <v>26411</v>
      </c>
      <c r="I1915" s="15" t="str">
        <f t="shared" si="36"/>
        <v>snp</v>
      </c>
      <c r="J1915" s="23">
        <v>12</v>
      </c>
      <c r="K1915" s="23">
        <v>1</v>
      </c>
      <c r="L1915" s="23">
        <v>10</v>
      </c>
    </row>
    <row r="1916" spans="1:12" x14ac:dyDescent="0.2">
      <c r="A1916" s="23" t="s">
        <v>1296</v>
      </c>
      <c r="B1916" s="23">
        <v>61103</v>
      </c>
      <c r="C1916" s="15" t="str" cm="1">
        <f t="array" ref="C1916">IFERROR(LOOKUP(2, 1/(coordinates!$A$2:$A$148&lt;=B1916)/(coordinates!$B$2:$B$148&gt;=B1916), coordinates!$C$2:$C$148), "-")</f>
        <v>U48</v>
      </c>
      <c r="D1916" s="15" t="str">
        <f>IFERROR(LOOKUP(2, 1/(coordinates!$A$2:$A$148&lt;=$B1916)/(coordinates!$B$2:$B$148&gt;=$B1916), coordinates!$D$2:$D$148), "-")</f>
        <v>envelope glycoprotein H</v>
      </c>
      <c r="E1916" s="15" t="str">
        <f>IFERROR(LOOKUP(2, 1/(coordinates!$A$2:$A$148&lt;=$B1916)/(coordinates!$B$2:$B$148&gt;=$B1916), coordinates!$E$2:$E$148), "-")</f>
        <v>type 1 membrane protein; possible membrane fusogen; complexed with envelope glycoprotein L; involved in cell entry; involved in cell-to-cell spread</v>
      </c>
      <c r="F1916" s="23" t="s">
        <v>10</v>
      </c>
      <c r="G1916" s="23" t="s">
        <v>9</v>
      </c>
      <c r="H1916" s="25">
        <v>39062</v>
      </c>
      <c r="I1916" s="15" t="str">
        <f t="shared" si="36"/>
        <v>snp</v>
      </c>
      <c r="J1916" s="23">
        <v>12</v>
      </c>
      <c r="K1916" s="23">
        <v>0</v>
      </c>
      <c r="L1916" s="23">
        <v>12</v>
      </c>
    </row>
    <row r="1917" spans="1:12" x14ac:dyDescent="0.2">
      <c r="A1917" s="23" t="s">
        <v>1296</v>
      </c>
      <c r="B1917" s="23">
        <v>61105</v>
      </c>
      <c r="C1917" s="15" t="str" cm="1">
        <f t="array" ref="C1917">IFERROR(LOOKUP(2, 1/(coordinates!$A$2:$A$148&lt;=B1917)/(coordinates!$B$2:$B$148&gt;=B1917), coordinates!$C$2:$C$148), "-")</f>
        <v>U48</v>
      </c>
      <c r="D1917" s="15" t="str">
        <f>IFERROR(LOOKUP(2, 1/(coordinates!$A$2:$A$148&lt;=$B1917)/(coordinates!$B$2:$B$148&gt;=$B1917), coordinates!$D$2:$D$148), "-")</f>
        <v>envelope glycoprotein H</v>
      </c>
      <c r="E1917" s="15" t="str">
        <f>IFERROR(LOOKUP(2, 1/(coordinates!$A$2:$A$148&lt;=$B1917)/(coordinates!$B$2:$B$148&gt;=$B1917), coordinates!$E$2:$E$148), "-")</f>
        <v>type 1 membrane protein; possible membrane fusogen; complexed with envelope glycoprotein L; involved in cell entry; involved in cell-to-cell spread</v>
      </c>
      <c r="F1917" s="23" t="s">
        <v>12</v>
      </c>
      <c r="G1917" s="23" t="s">
        <v>9</v>
      </c>
      <c r="H1917" s="25">
        <v>37769</v>
      </c>
      <c r="I1917" s="15" t="str">
        <f t="shared" si="36"/>
        <v>snp</v>
      </c>
      <c r="J1917" s="23">
        <v>12</v>
      </c>
      <c r="K1917" s="23">
        <v>1</v>
      </c>
      <c r="L1917" s="23">
        <v>11</v>
      </c>
    </row>
    <row r="1918" spans="1:12" x14ac:dyDescent="0.2">
      <c r="A1918" s="23" t="s">
        <v>1296</v>
      </c>
      <c r="B1918" s="23">
        <v>61108</v>
      </c>
      <c r="C1918" s="15" t="str" cm="1">
        <f t="array" ref="C1918">IFERROR(LOOKUP(2, 1/(coordinates!$A$2:$A$148&lt;=B1918)/(coordinates!$B$2:$B$148&gt;=B1918), coordinates!$C$2:$C$148), "-")</f>
        <v>U48</v>
      </c>
      <c r="D1918" s="15" t="str">
        <f>IFERROR(LOOKUP(2, 1/(coordinates!$A$2:$A$148&lt;=$B1918)/(coordinates!$B$2:$B$148&gt;=$B1918), coordinates!$D$2:$D$148), "-")</f>
        <v>envelope glycoprotein H</v>
      </c>
      <c r="E1918" s="15" t="str">
        <f>IFERROR(LOOKUP(2, 1/(coordinates!$A$2:$A$148&lt;=$B1918)/(coordinates!$B$2:$B$148&gt;=$B1918), coordinates!$E$2:$E$148), "-")</f>
        <v>type 1 membrane protein; possible membrane fusogen; complexed with envelope glycoprotein L; involved in cell entry; involved in cell-to-cell spread</v>
      </c>
      <c r="F1918" s="23" t="s">
        <v>1212</v>
      </c>
      <c r="G1918" s="23" t="s">
        <v>1427</v>
      </c>
      <c r="H1918" s="25">
        <v>111655</v>
      </c>
      <c r="I1918" s="15" t="str">
        <f t="shared" si="36"/>
        <v>complex</v>
      </c>
      <c r="J1918" s="23">
        <v>12</v>
      </c>
      <c r="K1918" s="23">
        <v>0</v>
      </c>
      <c r="L1918" s="23">
        <v>11</v>
      </c>
    </row>
    <row r="1919" spans="1:12" x14ac:dyDescent="0.2">
      <c r="A1919" s="23" t="s">
        <v>1296</v>
      </c>
      <c r="B1919" s="23">
        <v>61117</v>
      </c>
      <c r="C1919" s="15" t="str" cm="1">
        <f t="array" ref="C1919">IFERROR(LOOKUP(2, 1/(coordinates!$A$2:$A$148&lt;=B1919)/(coordinates!$B$2:$B$148&gt;=B1919), coordinates!$C$2:$C$148), "-")</f>
        <v>U48</v>
      </c>
      <c r="D1919" s="15" t="str">
        <f>IFERROR(LOOKUP(2, 1/(coordinates!$A$2:$A$148&lt;=$B1919)/(coordinates!$B$2:$B$148&gt;=$B1919), coordinates!$D$2:$D$148), "-")</f>
        <v>envelope glycoprotein H</v>
      </c>
      <c r="E1919" s="15" t="str">
        <f>IFERROR(LOOKUP(2, 1/(coordinates!$A$2:$A$148&lt;=$B1919)/(coordinates!$B$2:$B$148&gt;=$B1919), coordinates!$E$2:$E$148), "-")</f>
        <v>type 1 membrane protein; possible membrane fusogen; complexed with envelope glycoprotein L; involved in cell entry; involved in cell-to-cell spread</v>
      </c>
      <c r="F1919" s="23" t="s">
        <v>12</v>
      </c>
      <c r="G1919" s="23" t="s">
        <v>9</v>
      </c>
      <c r="H1919" s="25">
        <v>47142</v>
      </c>
      <c r="I1919" s="15" t="str">
        <f t="shared" si="36"/>
        <v>snp</v>
      </c>
      <c r="J1919" s="23">
        <v>12</v>
      </c>
      <c r="K1919" s="23">
        <v>0</v>
      </c>
      <c r="L1919" s="23">
        <v>12</v>
      </c>
    </row>
    <row r="1920" spans="1:12" x14ac:dyDescent="0.2">
      <c r="A1920" s="23" t="s">
        <v>1296</v>
      </c>
      <c r="B1920" s="23">
        <v>61123</v>
      </c>
      <c r="C1920" s="15" t="str" cm="1">
        <f t="array" ref="C1920">IFERROR(LOOKUP(2, 1/(coordinates!$A$2:$A$148&lt;=B1920)/(coordinates!$B$2:$B$148&gt;=B1920), coordinates!$C$2:$C$148), "-")</f>
        <v>U48</v>
      </c>
      <c r="D1920" s="15" t="str">
        <f>IFERROR(LOOKUP(2, 1/(coordinates!$A$2:$A$148&lt;=$B1920)/(coordinates!$B$2:$B$148&gt;=$B1920), coordinates!$D$2:$D$148), "-")</f>
        <v>envelope glycoprotein H</v>
      </c>
      <c r="E1920" s="15" t="str">
        <f>IFERROR(LOOKUP(2, 1/(coordinates!$A$2:$A$148&lt;=$B1920)/(coordinates!$B$2:$B$148&gt;=$B1920), coordinates!$E$2:$E$148), "-")</f>
        <v>type 1 membrane protein; possible membrane fusogen; complexed with envelope glycoprotein L; involved in cell entry; involved in cell-to-cell spread</v>
      </c>
      <c r="F1920" s="23" t="s">
        <v>10</v>
      </c>
      <c r="G1920" s="23" t="s">
        <v>13</v>
      </c>
      <c r="H1920" s="25">
        <v>38522</v>
      </c>
      <c r="I1920" s="15" t="str">
        <f t="shared" si="36"/>
        <v>snp</v>
      </c>
      <c r="J1920" s="23">
        <v>12</v>
      </c>
      <c r="K1920" s="23">
        <v>0</v>
      </c>
      <c r="L1920" s="23">
        <v>10</v>
      </c>
    </row>
    <row r="1921" spans="1:12" x14ac:dyDescent="0.2">
      <c r="A1921" s="23" t="s">
        <v>1296</v>
      </c>
      <c r="B1921" s="23">
        <v>61129</v>
      </c>
      <c r="C1921" s="15" t="str" cm="1">
        <f t="array" ref="C1921">IFERROR(LOOKUP(2, 1/(coordinates!$A$2:$A$148&lt;=B1921)/(coordinates!$B$2:$B$148&gt;=B1921), coordinates!$C$2:$C$148), "-")</f>
        <v>U48</v>
      </c>
      <c r="D1921" s="15" t="str">
        <f>IFERROR(LOOKUP(2, 1/(coordinates!$A$2:$A$148&lt;=$B1921)/(coordinates!$B$2:$B$148&gt;=$B1921), coordinates!$D$2:$D$148), "-")</f>
        <v>envelope glycoprotein H</v>
      </c>
      <c r="E1921" s="15" t="str">
        <f>IFERROR(LOOKUP(2, 1/(coordinates!$A$2:$A$148&lt;=$B1921)/(coordinates!$B$2:$B$148&gt;=$B1921), coordinates!$E$2:$E$148), "-")</f>
        <v>type 1 membrane protein; possible membrane fusogen; complexed with envelope glycoprotein L; involved in cell entry; involved in cell-to-cell spread</v>
      </c>
      <c r="F1921" s="23" t="s">
        <v>13</v>
      </c>
      <c r="G1921" s="23" t="s">
        <v>9</v>
      </c>
      <c r="H1921" s="25">
        <v>43088</v>
      </c>
      <c r="I1921" s="15" t="str">
        <f t="shared" si="36"/>
        <v>snp</v>
      </c>
      <c r="J1921" s="23">
        <v>12</v>
      </c>
      <c r="K1921" s="23">
        <v>0</v>
      </c>
      <c r="L1921" s="23">
        <v>11</v>
      </c>
    </row>
    <row r="1922" spans="1:12" x14ac:dyDescent="0.2">
      <c r="A1922" s="23" t="s">
        <v>1296</v>
      </c>
      <c r="B1922" s="23">
        <v>61135</v>
      </c>
      <c r="C1922" s="15" t="str" cm="1">
        <f t="array" ref="C1922">IFERROR(LOOKUP(2, 1/(coordinates!$A$2:$A$148&lt;=B1922)/(coordinates!$B$2:$B$148&gt;=B1922), coordinates!$C$2:$C$148), "-")</f>
        <v>U48</v>
      </c>
      <c r="D1922" s="15" t="str">
        <f>IFERROR(LOOKUP(2, 1/(coordinates!$A$2:$A$148&lt;=$B1922)/(coordinates!$B$2:$B$148&gt;=$B1922), coordinates!$D$2:$D$148), "-")</f>
        <v>envelope glycoprotein H</v>
      </c>
      <c r="E1922" s="15" t="str">
        <f>IFERROR(LOOKUP(2, 1/(coordinates!$A$2:$A$148&lt;=$B1922)/(coordinates!$B$2:$B$148&gt;=$B1922), coordinates!$E$2:$E$148), "-")</f>
        <v>type 1 membrane protein; possible membrane fusogen; complexed with envelope glycoprotein L; involved in cell entry; involved in cell-to-cell spread</v>
      </c>
      <c r="F1922" s="23" t="s">
        <v>9</v>
      </c>
      <c r="G1922" s="23" t="s">
        <v>12</v>
      </c>
      <c r="H1922" s="25">
        <v>34884</v>
      </c>
      <c r="I1922" s="15" t="str">
        <f t="shared" si="36"/>
        <v>snp</v>
      </c>
      <c r="J1922" s="23">
        <v>12</v>
      </c>
      <c r="K1922" s="23">
        <v>1</v>
      </c>
      <c r="L1922" s="23">
        <v>11</v>
      </c>
    </row>
    <row r="1923" spans="1:12" x14ac:dyDescent="0.2">
      <c r="A1923" s="23" t="s">
        <v>1296</v>
      </c>
      <c r="B1923" s="23">
        <v>61138</v>
      </c>
      <c r="C1923" s="15" t="str" cm="1">
        <f t="array" ref="C1923">IFERROR(LOOKUP(2, 1/(coordinates!$A$2:$A$148&lt;=B1923)/(coordinates!$B$2:$B$148&gt;=B1923), coordinates!$C$2:$C$148), "-")</f>
        <v>U48</v>
      </c>
      <c r="D1923" s="15" t="str">
        <f>IFERROR(LOOKUP(2, 1/(coordinates!$A$2:$A$148&lt;=$B1923)/(coordinates!$B$2:$B$148&gt;=$B1923), coordinates!$D$2:$D$148), "-")</f>
        <v>envelope glycoprotein H</v>
      </c>
      <c r="E1923" s="15" t="str">
        <f>IFERROR(LOOKUP(2, 1/(coordinates!$A$2:$A$148&lt;=$B1923)/(coordinates!$B$2:$B$148&gt;=$B1923), coordinates!$E$2:$E$148), "-")</f>
        <v>type 1 membrane protein; possible membrane fusogen; complexed with envelope glycoprotein L; involved in cell entry; involved in cell-to-cell spread</v>
      </c>
      <c r="F1923" s="23" t="s">
        <v>12</v>
      </c>
      <c r="G1923" s="23" t="s">
        <v>13</v>
      </c>
      <c r="H1923" s="25">
        <v>45189</v>
      </c>
      <c r="I1923" s="15" t="str">
        <f t="shared" si="36"/>
        <v>snp</v>
      </c>
      <c r="J1923" s="23">
        <v>12</v>
      </c>
      <c r="K1923" s="23">
        <v>0</v>
      </c>
      <c r="L1923" s="23">
        <v>11</v>
      </c>
    </row>
    <row r="1924" spans="1:12" x14ac:dyDescent="0.2">
      <c r="A1924" s="23" t="s">
        <v>1296</v>
      </c>
      <c r="B1924" s="23">
        <v>61144</v>
      </c>
      <c r="C1924" s="15" t="str" cm="1">
        <f t="array" ref="C1924">IFERROR(LOOKUP(2, 1/(coordinates!$A$2:$A$148&lt;=B1924)/(coordinates!$B$2:$B$148&gt;=B1924), coordinates!$C$2:$C$148), "-")</f>
        <v>U48</v>
      </c>
      <c r="D1924" s="15" t="str">
        <f>IFERROR(LOOKUP(2, 1/(coordinates!$A$2:$A$148&lt;=$B1924)/(coordinates!$B$2:$B$148&gt;=$B1924), coordinates!$D$2:$D$148), "-")</f>
        <v>envelope glycoprotein H</v>
      </c>
      <c r="E1924" s="15" t="str">
        <f>IFERROR(LOOKUP(2, 1/(coordinates!$A$2:$A$148&lt;=$B1924)/(coordinates!$B$2:$B$148&gt;=$B1924), coordinates!$E$2:$E$148), "-")</f>
        <v>type 1 membrane protein; possible membrane fusogen; complexed with envelope glycoprotein L; involved in cell entry; involved in cell-to-cell spread</v>
      </c>
      <c r="F1924" s="23" t="s">
        <v>128</v>
      </c>
      <c r="G1924" s="23" t="s">
        <v>475</v>
      </c>
      <c r="H1924" s="25">
        <v>93916</v>
      </c>
      <c r="I1924" s="15" t="str">
        <f t="shared" si="36"/>
        <v>complex</v>
      </c>
      <c r="J1924" s="23">
        <v>12</v>
      </c>
      <c r="K1924" s="23">
        <v>0</v>
      </c>
      <c r="L1924" s="23">
        <v>12</v>
      </c>
    </row>
    <row r="1925" spans="1:12" x14ac:dyDescent="0.2">
      <c r="A1925" s="23" t="s">
        <v>1296</v>
      </c>
      <c r="B1925" s="23">
        <v>61147</v>
      </c>
      <c r="C1925" s="15" t="str" cm="1">
        <f t="array" ref="C1925">IFERROR(LOOKUP(2, 1/(coordinates!$A$2:$A$148&lt;=B1925)/(coordinates!$B$2:$B$148&gt;=B1925), coordinates!$C$2:$C$148), "-")</f>
        <v>U48</v>
      </c>
      <c r="D1925" s="15" t="str">
        <f>IFERROR(LOOKUP(2, 1/(coordinates!$A$2:$A$148&lt;=$B1925)/(coordinates!$B$2:$B$148&gt;=$B1925), coordinates!$D$2:$D$148), "-")</f>
        <v>envelope glycoprotein H</v>
      </c>
      <c r="E1925" s="15" t="str">
        <f>IFERROR(LOOKUP(2, 1/(coordinates!$A$2:$A$148&lt;=$B1925)/(coordinates!$B$2:$B$148&gt;=$B1925), coordinates!$E$2:$E$148), "-")</f>
        <v>type 1 membrane protein; possible membrane fusogen; complexed with envelope glycoprotein L; involved in cell entry; involved in cell-to-cell spread</v>
      </c>
      <c r="F1925" s="23" t="s">
        <v>9</v>
      </c>
      <c r="G1925" s="23" t="s">
        <v>13</v>
      </c>
      <c r="H1925" s="25">
        <v>47088</v>
      </c>
      <c r="I1925" s="15" t="str">
        <f t="shared" si="36"/>
        <v>snp</v>
      </c>
      <c r="J1925" s="23">
        <v>12</v>
      </c>
      <c r="K1925" s="23">
        <v>0</v>
      </c>
      <c r="L1925" s="23">
        <v>12</v>
      </c>
    </row>
    <row r="1926" spans="1:12" x14ac:dyDescent="0.2">
      <c r="A1926" s="23" t="s">
        <v>1296</v>
      </c>
      <c r="B1926" s="23">
        <v>61155</v>
      </c>
      <c r="C1926" s="15" t="str" cm="1">
        <f t="array" ref="C1926">IFERROR(LOOKUP(2, 1/(coordinates!$A$2:$A$148&lt;=B1926)/(coordinates!$B$2:$B$148&gt;=B1926), coordinates!$C$2:$C$148), "-")</f>
        <v>U48</v>
      </c>
      <c r="D1926" s="15" t="str">
        <f>IFERROR(LOOKUP(2, 1/(coordinates!$A$2:$A$148&lt;=$B1926)/(coordinates!$B$2:$B$148&gt;=$B1926), coordinates!$D$2:$D$148), "-")</f>
        <v>envelope glycoprotein H</v>
      </c>
      <c r="E1926" s="15" t="str">
        <f>IFERROR(LOOKUP(2, 1/(coordinates!$A$2:$A$148&lt;=$B1926)/(coordinates!$B$2:$B$148&gt;=$B1926), coordinates!$E$2:$E$148), "-")</f>
        <v>type 1 membrane protein; possible membrane fusogen; complexed with envelope glycoprotein L; involved in cell entry; involved in cell-to-cell spread</v>
      </c>
      <c r="F1926" s="23" t="s">
        <v>10</v>
      </c>
      <c r="G1926" s="23" t="s">
        <v>12</v>
      </c>
      <c r="H1926" s="25">
        <v>34876</v>
      </c>
      <c r="I1926" s="15" t="str">
        <f t="shared" si="36"/>
        <v>snp</v>
      </c>
      <c r="J1926" s="23">
        <v>13</v>
      </c>
      <c r="K1926" s="23">
        <v>1</v>
      </c>
      <c r="L1926" s="23">
        <v>11</v>
      </c>
    </row>
    <row r="1927" spans="1:12" x14ac:dyDescent="0.2">
      <c r="A1927" s="23" t="s">
        <v>1296</v>
      </c>
      <c r="B1927" s="23">
        <v>61165</v>
      </c>
      <c r="C1927" s="15" t="str" cm="1">
        <f t="array" ref="C1927">IFERROR(LOOKUP(2, 1/(coordinates!$A$2:$A$148&lt;=B1927)/(coordinates!$B$2:$B$148&gt;=B1927), coordinates!$C$2:$C$148), "-")</f>
        <v>U48</v>
      </c>
      <c r="D1927" s="15" t="str">
        <f>IFERROR(LOOKUP(2, 1/(coordinates!$A$2:$A$148&lt;=$B1927)/(coordinates!$B$2:$B$148&gt;=$B1927), coordinates!$D$2:$D$148), "-")</f>
        <v>envelope glycoprotein H</v>
      </c>
      <c r="E1927" s="15" t="str">
        <f>IFERROR(LOOKUP(2, 1/(coordinates!$A$2:$A$148&lt;=$B1927)/(coordinates!$B$2:$B$148&gt;=$B1927), coordinates!$E$2:$E$148), "-")</f>
        <v>type 1 membrane protein; possible membrane fusogen; complexed with envelope glycoprotein L; involved in cell entry; involved in cell-to-cell spread</v>
      </c>
      <c r="F1927" s="23" t="s">
        <v>9</v>
      </c>
      <c r="G1927" s="23" t="s">
        <v>13</v>
      </c>
      <c r="H1927" s="25">
        <v>39272</v>
      </c>
      <c r="I1927" s="15" t="str">
        <f t="shared" si="36"/>
        <v>snp</v>
      </c>
      <c r="J1927" s="23">
        <v>12</v>
      </c>
      <c r="K1927" s="23">
        <v>0</v>
      </c>
      <c r="L1927" s="23">
        <v>11</v>
      </c>
    </row>
    <row r="1928" spans="1:12" x14ac:dyDescent="0.2">
      <c r="A1928" s="23" t="s">
        <v>1296</v>
      </c>
      <c r="B1928" s="23">
        <v>61171</v>
      </c>
      <c r="C1928" s="15" t="str" cm="1">
        <f t="array" ref="C1928">IFERROR(LOOKUP(2, 1/(coordinates!$A$2:$A$148&lt;=B1928)/(coordinates!$B$2:$B$148&gt;=B1928), coordinates!$C$2:$C$148), "-")</f>
        <v>U48</v>
      </c>
      <c r="D1928" s="15" t="str">
        <f>IFERROR(LOOKUP(2, 1/(coordinates!$A$2:$A$148&lt;=$B1928)/(coordinates!$B$2:$B$148&gt;=$B1928), coordinates!$D$2:$D$148), "-")</f>
        <v>envelope glycoprotein H</v>
      </c>
      <c r="E1928" s="15" t="str">
        <f>IFERROR(LOOKUP(2, 1/(coordinates!$A$2:$A$148&lt;=$B1928)/(coordinates!$B$2:$B$148&gt;=$B1928), coordinates!$E$2:$E$148), "-")</f>
        <v>type 1 membrane protein; possible membrane fusogen; complexed with envelope glycoprotein L; involved in cell entry; involved in cell-to-cell spread</v>
      </c>
      <c r="F1928" s="23" t="s">
        <v>13</v>
      </c>
      <c r="G1928" s="23" t="s">
        <v>10</v>
      </c>
      <c r="H1928" s="25">
        <v>32557</v>
      </c>
      <c r="I1928" s="15" t="str">
        <f t="shared" si="36"/>
        <v>snp</v>
      </c>
      <c r="J1928" s="23">
        <v>12</v>
      </c>
      <c r="K1928" s="23">
        <v>1</v>
      </c>
      <c r="L1928" s="23">
        <v>11</v>
      </c>
    </row>
    <row r="1929" spans="1:12" x14ac:dyDescent="0.2">
      <c r="A1929" s="23" t="s">
        <v>1296</v>
      </c>
      <c r="B1929" s="23">
        <v>61180</v>
      </c>
      <c r="C1929" s="15" t="str" cm="1">
        <f t="array" ref="C1929">IFERROR(LOOKUP(2, 1/(coordinates!$A$2:$A$148&lt;=B1929)/(coordinates!$B$2:$B$148&gt;=B1929), coordinates!$C$2:$C$148), "-")</f>
        <v>U48</v>
      </c>
      <c r="D1929" s="15" t="str">
        <f>IFERROR(LOOKUP(2, 1/(coordinates!$A$2:$A$148&lt;=$B1929)/(coordinates!$B$2:$B$148&gt;=$B1929), coordinates!$D$2:$D$148), "-")</f>
        <v>envelope glycoprotein H</v>
      </c>
      <c r="E1929" s="15" t="str">
        <f>IFERROR(LOOKUP(2, 1/(coordinates!$A$2:$A$148&lt;=$B1929)/(coordinates!$B$2:$B$148&gt;=$B1929), coordinates!$E$2:$E$148), "-")</f>
        <v>type 1 membrane protein; possible membrane fusogen; complexed with envelope glycoprotein L; involved in cell entry; involved in cell-to-cell spread</v>
      </c>
      <c r="F1929" s="23" t="s">
        <v>9</v>
      </c>
      <c r="G1929" s="23" t="s">
        <v>10</v>
      </c>
      <c r="H1929" s="25">
        <v>34236</v>
      </c>
      <c r="I1929" s="15" t="str">
        <f t="shared" si="36"/>
        <v>snp</v>
      </c>
      <c r="J1929" s="23">
        <v>12</v>
      </c>
      <c r="K1929" s="23">
        <v>0</v>
      </c>
      <c r="L1929" s="23">
        <v>12</v>
      </c>
    </row>
    <row r="1930" spans="1:12" x14ac:dyDescent="0.2">
      <c r="A1930" s="23" t="s">
        <v>1296</v>
      </c>
      <c r="B1930" s="23">
        <v>61186</v>
      </c>
      <c r="C1930" s="15" t="str" cm="1">
        <f t="array" ref="C1930">IFERROR(LOOKUP(2, 1/(coordinates!$A$2:$A$148&lt;=B1930)/(coordinates!$B$2:$B$148&gt;=B1930), coordinates!$C$2:$C$148), "-")</f>
        <v>U48</v>
      </c>
      <c r="D1930" s="15" t="str">
        <f>IFERROR(LOOKUP(2, 1/(coordinates!$A$2:$A$148&lt;=$B1930)/(coordinates!$B$2:$B$148&gt;=$B1930), coordinates!$D$2:$D$148), "-")</f>
        <v>envelope glycoprotein H</v>
      </c>
      <c r="E1930" s="15" t="str">
        <f>IFERROR(LOOKUP(2, 1/(coordinates!$A$2:$A$148&lt;=$B1930)/(coordinates!$B$2:$B$148&gt;=$B1930), coordinates!$E$2:$E$148), "-")</f>
        <v>type 1 membrane protein; possible membrane fusogen; complexed with envelope glycoprotein L; involved in cell entry; involved in cell-to-cell spread</v>
      </c>
      <c r="F1930" s="23" t="s">
        <v>13</v>
      </c>
      <c r="G1930" s="23" t="s">
        <v>9</v>
      </c>
      <c r="H1930" s="25">
        <v>40036</v>
      </c>
      <c r="I1930" s="15" t="str">
        <f t="shared" si="36"/>
        <v>snp</v>
      </c>
      <c r="J1930" s="23">
        <v>12</v>
      </c>
      <c r="K1930" s="23">
        <v>0</v>
      </c>
      <c r="L1930" s="23">
        <v>12</v>
      </c>
    </row>
    <row r="1931" spans="1:12" x14ac:dyDescent="0.2">
      <c r="A1931" s="23" t="s">
        <v>1296</v>
      </c>
      <c r="B1931" s="23">
        <v>61204</v>
      </c>
      <c r="C1931" s="15" t="str" cm="1">
        <f t="array" ref="C1931">IFERROR(LOOKUP(2, 1/(coordinates!$A$2:$A$148&lt;=B1931)/(coordinates!$B$2:$B$148&gt;=B1931), coordinates!$C$2:$C$148), "-")</f>
        <v>U48</v>
      </c>
      <c r="D1931" s="15" t="str">
        <f>IFERROR(LOOKUP(2, 1/(coordinates!$A$2:$A$148&lt;=$B1931)/(coordinates!$B$2:$B$148&gt;=$B1931), coordinates!$D$2:$D$148), "-")</f>
        <v>envelope glycoprotein H</v>
      </c>
      <c r="E1931" s="15" t="str">
        <f>IFERROR(LOOKUP(2, 1/(coordinates!$A$2:$A$148&lt;=$B1931)/(coordinates!$B$2:$B$148&gt;=$B1931), coordinates!$E$2:$E$148), "-")</f>
        <v>type 1 membrane protein; possible membrane fusogen; complexed with envelope glycoprotein L; involved in cell entry; involved in cell-to-cell spread</v>
      </c>
      <c r="F1931" s="23" t="s">
        <v>55</v>
      </c>
      <c r="G1931" s="23" t="s">
        <v>16</v>
      </c>
      <c r="H1931" s="25">
        <v>73012</v>
      </c>
      <c r="I1931" s="15" t="str">
        <f t="shared" si="36"/>
        <v>complex</v>
      </c>
      <c r="J1931" s="23">
        <v>12</v>
      </c>
      <c r="K1931" s="23">
        <v>1</v>
      </c>
      <c r="L1931" s="23">
        <v>11</v>
      </c>
    </row>
    <row r="1932" spans="1:12" x14ac:dyDescent="0.2">
      <c r="A1932" s="23" t="s">
        <v>1296</v>
      </c>
      <c r="B1932" s="23">
        <v>61207</v>
      </c>
      <c r="C1932" s="15" t="str" cm="1">
        <f t="array" ref="C1932">IFERROR(LOOKUP(2, 1/(coordinates!$A$2:$A$148&lt;=B1932)/(coordinates!$B$2:$B$148&gt;=B1932), coordinates!$C$2:$C$148), "-")</f>
        <v>U48</v>
      </c>
      <c r="D1932" s="15" t="str">
        <f>IFERROR(LOOKUP(2, 1/(coordinates!$A$2:$A$148&lt;=$B1932)/(coordinates!$B$2:$B$148&gt;=$B1932), coordinates!$D$2:$D$148), "-")</f>
        <v>envelope glycoprotein H</v>
      </c>
      <c r="E1932" s="15" t="str">
        <f>IFERROR(LOOKUP(2, 1/(coordinates!$A$2:$A$148&lt;=$B1932)/(coordinates!$B$2:$B$148&gt;=$B1932), coordinates!$E$2:$E$148), "-")</f>
        <v>type 1 membrane protein; possible membrane fusogen; complexed with envelope glycoprotein L; involved in cell entry; involved in cell-to-cell spread</v>
      </c>
      <c r="F1932" s="23" t="s">
        <v>475</v>
      </c>
      <c r="G1932" s="23" t="s">
        <v>55</v>
      </c>
      <c r="H1932" s="25">
        <v>68969</v>
      </c>
      <c r="I1932" s="15" t="str">
        <f t="shared" si="36"/>
        <v>complex</v>
      </c>
      <c r="J1932" s="23">
        <v>12</v>
      </c>
      <c r="K1932" s="23">
        <v>1</v>
      </c>
      <c r="L1932" s="23">
        <v>11</v>
      </c>
    </row>
    <row r="1933" spans="1:12" x14ac:dyDescent="0.2">
      <c r="A1933" s="23" t="s">
        <v>1296</v>
      </c>
      <c r="B1933" s="23">
        <v>61210</v>
      </c>
      <c r="C1933" s="15" t="str" cm="1">
        <f t="array" ref="C1933">IFERROR(LOOKUP(2, 1/(coordinates!$A$2:$A$148&lt;=B1933)/(coordinates!$B$2:$B$148&gt;=B1933), coordinates!$C$2:$C$148), "-")</f>
        <v>U48</v>
      </c>
      <c r="D1933" s="15" t="str">
        <f>IFERROR(LOOKUP(2, 1/(coordinates!$A$2:$A$148&lt;=$B1933)/(coordinates!$B$2:$B$148&gt;=$B1933), coordinates!$D$2:$D$148), "-")</f>
        <v>envelope glycoprotein H</v>
      </c>
      <c r="E1933" s="15" t="str">
        <f>IFERROR(LOOKUP(2, 1/(coordinates!$A$2:$A$148&lt;=$B1933)/(coordinates!$B$2:$B$148&gt;=$B1933), coordinates!$E$2:$E$148), "-")</f>
        <v>type 1 membrane protein; possible membrane fusogen; complexed with envelope glycoprotein L; involved in cell entry; involved in cell-to-cell spread</v>
      </c>
      <c r="F1933" s="23" t="s">
        <v>9</v>
      </c>
      <c r="G1933" s="23" t="s">
        <v>10</v>
      </c>
      <c r="H1933" s="25">
        <v>41739</v>
      </c>
      <c r="I1933" s="15" t="str">
        <f t="shared" si="36"/>
        <v>snp</v>
      </c>
      <c r="J1933" s="23">
        <v>12</v>
      </c>
      <c r="K1933" s="23">
        <v>0</v>
      </c>
      <c r="L1933" s="23">
        <v>12</v>
      </c>
    </row>
    <row r="1934" spans="1:12" x14ac:dyDescent="0.2">
      <c r="A1934" s="23" t="s">
        <v>1296</v>
      </c>
      <c r="B1934" s="23">
        <v>61217</v>
      </c>
      <c r="C1934" s="15" t="str" cm="1">
        <f t="array" ref="C1934">IFERROR(LOOKUP(2, 1/(coordinates!$A$2:$A$148&lt;=B1934)/(coordinates!$B$2:$B$148&gt;=B1934), coordinates!$C$2:$C$148), "-")</f>
        <v>U48</v>
      </c>
      <c r="D1934" s="15" t="str">
        <f>IFERROR(LOOKUP(2, 1/(coordinates!$A$2:$A$148&lt;=$B1934)/(coordinates!$B$2:$B$148&gt;=$B1934), coordinates!$D$2:$D$148), "-")</f>
        <v>envelope glycoprotein H</v>
      </c>
      <c r="E1934" s="15" t="str">
        <f>IFERROR(LOOKUP(2, 1/(coordinates!$A$2:$A$148&lt;=$B1934)/(coordinates!$B$2:$B$148&gt;=$B1934), coordinates!$E$2:$E$148), "-")</f>
        <v>type 1 membrane protein; possible membrane fusogen; complexed with envelope glycoprotein L; involved in cell entry; involved in cell-to-cell spread</v>
      </c>
      <c r="F1934" s="23" t="s">
        <v>12</v>
      </c>
      <c r="G1934" s="23" t="s">
        <v>13</v>
      </c>
      <c r="H1934" s="25">
        <v>31537</v>
      </c>
      <c r="I1934" s="15" t="str">
        <f t="shared" si="36"/>
        <v>snp</v>
      </c>
      <c r="J1934" s="23">
        <v>12</v>
      </c>
      <c r="K1934" s="23">
        <v>0</v>
      </c>
      <c r="L1934" s="23">
        <v>10</v>
      </c>
    </row>
    <row r="1935" spans="1:12" x14ac:dyDescent="0.2">
      <c r="A1935" s="23" t="s">
        <v>1296</v>
      </c>
      <c r="B1935" s="23">
        <v>61219</v>
      </c>
      <c r="C1935" s="15" t="str" cm="1">
        <f t="array" ref="C1935">IFERROR(LOOKUP(2, 1/(coordinates!$A$2:$A$148&lt;=B1935)/(coordinates!$B$2:$B$148&gt;=B1935), coordinates!$C$2:$C$148), "-")</f>
        <v>U48</v>
      </c>
      <c r="D1935" s="15" t="str">
        <f>IFERROR(LOOKUP(2, 1/(coordinates!$A$2:$A$148&lt;=$B1935)/(coordinates!$B$2:$B$148&gt;=$B1935), coordinates!$D$2:$D$148), "-")</f>
        <v>envelope glycoprotein H</v>
      </c>
      <c r="E1935" s="15" t="str">
        <f>IFERROR(LOOKUP(2, 1/(coordinates!$A$2:$A$148&lt;=$B1935)/(coordinates!$B$2:$B$148&gt;=$B1935), coordinates!$E$2:$E$148), "-")</f>
        <v>type 1 membrane protein; possible membrane fusogen; complexed with envelope glycoprotein L; involved in cell entry; involved in cell-to-cell spread</v>
      </c>
      <c r="F1935" s="23" t="s">
        <v>9</v>
      </c>
      <c r="G1935" s="23" t="s">
        <v>13</v>
      </c>
      <c r="H1935" s="25">
        <v>43067</v>
      </c>
      <c r="I1935" s="15" t="str">
        <f t="shared" si="36"/>
        <v>snp</v>
      </c>
      <c r="J1935" s="23">
        <v>13</v>
      </c>
      <c r="K1935" s="23">
        <v>1</v>
      </c>
      <c r="L1935" s="23">
        <v>11</v>
      </c>
    </row>
    <row r="1936" spans="1:12" x14ac:dyDescent="0.2">
      <c r="A1936" s="23" t="s">
        <v>1296</v>
      </c>
      <c r="B1936" s="23">
        <v>61228</v>
      </c>
      <c r="C1936" s="15" t="str" cm="1">
        <f t="array" ref="C1936">IFERROR(LOOKUP(2, 1/(coordinates!$A$2:$A$148&lt;=B1936)/(coordinates!$B$2:$B$148&gt;=B1936), coordinates!$C$2:$C$148), "-")</f>
        <v>U48</v>
      </c>
      <c r="D1936" s="15" t="str">
        <f>IFERROR(LOOKUP(2, 1/(coordinates!$A$2:$A$148&lt;=$B1936)/(coordinates!$B$2:$B$148&gt;=$B1936), coordinates!$D$2:$D$148), "-")</f>
        <v>envelope glycoprotein H</v>
      </c>
      <c r="E1936" s="15" t="str">
        <f>IFERROR(LOOKUP(2, 1/(coordinates!$A$2:$A$148&lt;=$B1936)/(coordinates!$B$2:$B$148&gt;=$B1936), coordinates!$E$2:$E$148), "-")</f>
        <v>type 1 membrane protein; possible membrane fusogen; complexed with envelope glycoprotein L; involved in cell entry; involved in cell-to-cell spread</v>
      </c>
      <c r="F1936" s="23" t="s">
        <v>127</v>
      </c>
      <c r="G1936" s="23" t="s">
        <v>126</v>
      </c>
      <c r="H1936" s="25">
        <v>62692</v>
      </c>
      <c r="I1936" s="15" t="str">
        <f t="shared" si="36"/>
        <v>complex</v>
      </c>
      <c r="J1936" s="23">
        <v>12</v>
      </c>
      <c r="K1936" s="23">
        <v>1</v>
      </c>
      <c r="L1936" s="23">
        <v>10</v>
      </c>
    </row>
    <row r="1937" spans="1:12" x14ac:dyDescent="0.2">
      <c r="A1937" s="23" t="s">
        <v>1296</v>
      </c>
      <c r="B1937" s="23">
        <v>61232</v>
      </c>
      <c r="C1937" s="15" t="str" cm="1">
        <f t="array" ref="C1937">IFERROR(LOOKUP(2, 1/(coordinates!$A$2:$A$148&lt;=B1937)/(coordinates!$B$2:$B$148&gt;=B1937), coordinates!$C$2:$C$148), "-")</f>
        <v>U48</v>
      </c>
      <c r="D1937" s="15" t="str">
        <f>IFERROR(LOOKUP(2, 1/(coordinates!$A$2:$A$148&lt;=$B1937)/(coordinates!$B$2:$B$148&gt;=$B1937), coordinates!$D$2:$D$148), "-")</f>
        <v>envelope glycoprotein H</v>
      </c>
      <c r="E1937" s="15" t="str">
        <f>IFERROR(LOOKUP(2, 1/(coordinates!$A$2:$A$148&lt;=$B1937)/(coordinates!$B$2:$B$148&gt;=$B1937), coordinates!$E$2:$E$148), "-")</f>
        <v>type 1 membrane protein; possible membrane fusogen; complexed with envelope glycoprotein L; involved in cell entry; involved in cell-to-cell spread</v>
      </c>
      <c r="F1937" s="23" t="s">
        <v>10</v>
      </c>
      <c r="G1937" s="23" t="s">
        <v>13</v>
      </c>
      <c r="H1937" s="25">
        <v>46472</v>
      </c>
      <c r="I1937" s="15" t="str">
        <f t="shared" si="36"/>
        <v>snp</v>
      </c>
      <c r="J1937" s="23">
        <v>12</v>
      </c>
      <c r="K1937" s="23">
        <v>0</v>
      </c>
      <c r="L1937" s="23">
        <v>12</v>
      </c>
    </row>
    <row r="1938" spans="1:12" x14ac:dyDescent="0.2">
      <c r="A1938" s="23" t="s">
        <v>1296</v>
      </c>
      <c r="B1938" s="23">
        <v>61234</v>
      </c>
      <c r="C1938" s="15" t="str" cm="1">
        <f t="array" ref="C1938">IFERROR(LOOKUP(2, 1/(coordinates!$A$2:$A$148&lt;=B1938)/(coordinates!$B$2:$B$148&gt;=B1938), coordinates!$C$2:$C$148), "-")</f>
        <v>U48</v>
      </c>
      <c r="D1938" s="15" t="str">
        <f>IFERROR(LOOKUP(2, 1/(coordinates!$A$2:$A$148&lt;=$B1938)/(coordinates!$B$2:$B$148&gt;=$B1938), coordinates!$D$2:$D$148), "-")</f>
        <v>envelope glycoprotein H</v>
      </c>
      <c r="E1938" s="15" t="str">
        <f>IFERROR(LOOKUP(2, 1/(coordinates!$A$2:$A$148&lt;=$B1938)/(coordinates!$B$2:$B$148&gt;=$B1938), coordinates!$E$2:$E$148), "-")</f>
        <v>type 1 membrane protein; possible membrane fusogen; complexed with envelope glycoprotein L; involved in cell entry; involved in cell-to-cell spread</v>
      </c>
      <c r="F1938" s="23" t="s">
        <v>13</v>
      </c>
      <c r="G1938" s="23" t="s">
        <v>9</v>
      </c>
      <c r="H1938" s="24" t="s">
        <v>1283</v>
      </c>
      <c r="I1938" s="15" t="str">
        <f t="shared" si="36"/>
        <v>snp</v>
      </c>
      <c r="J1938" s="23">
        <v>12</v>
      </c>
      <c r="K1938" s="23">
        <v>0</v>
      </c>
      <c r="L1938" s="23">
        <v>12</v>
      </c>
    </row>
    <row r="1939" spans="1:12" x14ac:dyDescent="0.2">
      <c r="A1939" s="23" t="s">
        <v>1296</v>
      </c>
      <c r="B1939" s="23">
        <v>61243</v>
      </c>
      <c r="C1939" s="15" t="str" cm="1">
        <f t="array" ref="C1939">IFERROR(LOOKUP(2, 1/(coordinates!$A$2:$A$148&lt;=B1939)/(coordinates!$B$2:$B$148&gt;=B1939), coordinates!$C$2:$C$148), "-")</f>
        <v>U48</v>
      </c>
      <c r="D1939" s="15" t="str">
        <f>IFERROR(LOOKUP(2, 1/(coordinates!$A$2:$A$148&lt;=$B1939)/(coordinates!$B$2:$B$148&gt;=$B1939), coordinates!$D$2:$D$148), "-")</f>
        <v>envelope glycoprotein H</v>
      </c>
      <c r="E1939" s="15" t="str">
        <f>IFERROR(LOOKUP(2, 1/(coordinates!$A$2:$A$148&lt;=$B1939)/(coordinates!$B$2:$B$148&gt;=$B1939), coordinates!$E$2:$E$148), "-")</f>
        <v>type 1 membrane protein; possible membrane fusogen; complexed with envelope glycoprotein L; involved in cell entry; involved in cell-to-cell spread</v>
      </c>
      <c r="F1939" s="23" t="s">
        <v>9</v>
      </c>
      <c r="G1939" s="23" t="s">
        <v>12</v>
      </c>
      <c r="H1939" s="25">
        <v>43282</v>
      </c>
      <c r="I1939" s="15" t="str">
        <f t="shared" si="36"/>
        <v>snp</v>
      </c>
      <c r="J1939" s="23">
        <v>12</v>
      </c>
      <c r="K1939" s="23">
        <v>0</v>
      </c>
      <c r="L1939" s="23">
        <v>12</v>
      </c>
    </row>
    <row r="1940" spans="1:12" x14ac:dyDescent="0.2">
      <c r="A1940" s="23" t="s">
        <v>1296</v>
      </c>
      <c r="B1940" s="23">
        <v>61249</v>
      </c>
      <c r="C1940" s="15" t="str" cm="1">
        <f t="array" ref="C1940">IFERROR(LOOKUP(2, 1/(coordinates!$A$2:$A$148&lt;=B1940)/(coordinates!$B$2:$B$148&gt;=B1940), coordinates!$C$2:$C$148), "-")</f>
        <v>U48</v>
      </c>
      <c r="D1940" s="15" t="str">
        <f>IFERROR(LOOKUP(2, 1/(coordinates!$A$2:$A$148&lt;=$B1940)/(coordinates!$B$2:$B$148&gt;=$B1940), coordinates!$D$2:$D$148), "-")</f>
        <v>envelope glycoprotein H</v>
      </c>
      <c r="E1940" s="15" t="str">
        <f>IFERROR(LOOKUP(2, 1/(coordinates!$A$2:$A$148&lt;=$B1940)/(coordinates!$B$2:$B$148&gt;=$B1940), coordinates!$E$2:$E$148), "-")</f>
        <v>type 1 membrane protein; possible membrane fusogen; complexed with envelope glycoprotein L; involved in cell entry; involved in cell-to-cell spread</v>
      </c>
      <c r="F1940" s="23" t="s">
        <v>9</v>
      </c>
      <c r="G1940" s="23" t="s">
        <v>12</v>
      </c>
      <c r="H1940" s="25">
        <v>29455</v>
      </c>
      <c r="I1940" s="15" t="str">
        <f t="shared" si="36"/>
        <v>snp</v>
      </c>
      <c r="J1940" s="23">
        <v>12</v>
      </c>
      <c r="K1940" s="23">
        <v>0</v>
      </c>
      <c r="L1940" s="23">
        <v>11</v>
      </c>
    </row>
    <row r="1941" spans="1:12" x14ac:dyDescent="0.2">
      <c r="A1941" s="23" t="s">
        <v>1296</v>
      </c>
      <c r="B1941" s="23">
        <v>61252</v>
      </c>
      <c r="C1941" s="15" t="str" cm="1">
        <f t="array" ref="C1941">IFERROR(LOOKUP(2, 1/(coordinates!$A$2:$A$148&lt;=B1941)/(coordinates!$B$2:$B$148&gt;=B1941), coordinates!$C$2:$C$148), "-")</f>
        <v>U48</v>
      </c>
      <c r="D1941" s="15" t="str">
        <f>IFERROR(LOOKUP(2, 1/(coordinates!$A$2:$A$148&lt;=$B1941)/(coordinates!$B$2:$B$148&gt;=$B1941), coordinates!$D$2:$D$148), "-")</f>
        <v>envelope glycoprotein H</v>
      </c>
      <c r="E1941" s="15" t="str">
        <f>IFERROR(LOOKUP(2, 1/(coordinates!$A$2:$A$148&lt;=$B1941)/(coordinates!$B$2:$B$148&gt;=$B1941), coordinates!$E$2:$E$148), "-")</f>
        <v>type 1 membrane protein; possible membrane fusogen; complexed with envelope glycoprotein L; involved in cell entry; involved in cell-to-cell spread</v>
      </c>
      <c r="F1941" s="23" t="s">
        <v>13</v>
      </c>
      <c r="G1941" s="23" t="s">
        <v>10</v>
      </c>
      <c r="H1941" s="25">
        <v>37177</v>
      </c>
      <c r="I1941" s="15" t="str">
        <f t="shared" si="36"/>
        <v>snp</v>
      </c>
      <c r="J1941" s="23">
        <v>12</v>
      </c>
      <c r="K1941" s="23">
        <v>1</v>
      </c>
      <c r="L1941" s="23">
        <v>11</v>
      </c>
    </row>
    <row r="1942" spans="1:12" x14ac:dyDescent="0.2">
      <c r="A1942" s="23" t="s">
        <v>1296</v>
      </c>
      <c r="B1942" s="23">
        <v>61255</v>
      </c>
      <c r="C1942" s="15" t="str" cm="1">
        <f t="array" ref="C1942">IFERROR(LOOKUP(2, 1/(coordinates!$A$2:$A$148&lt;=B1942)/(coordinates!$B$2:$B$148&gt;=B1942), coordinates!$C$2:$C$148), "-")</f>
        <v>U48</v>
      </c>
      <c r="D1942" s="15" t="str">
        <f>IFERROR(LOOKUP(2, 1/(coordinates!$A$2:$A$148&lt;=$B1942)/(coordinates!$B$2:$B$148&gt;=$B1942), coordinates!$D$2:$D$148), "-")</f>
        <v>envelope glycoprotein H</v>
      </c>
      <c r="E1942" s="15" t="str">
        <f>IFERROR(LOOKUP(2, 1/(coordinates!$A$2:$A$148&lt;=$B1942)/(coordinates!$B$2:$B$148&gt;=$B1942), coordinates!$E$2:$E$148), "-")</f>
        <v>type 1 membrane protein; possible membrane fusogen; complexed with envelope glycoprotein L; involved in cell entry; involved in cell-to-cell spread</v>
      </c>
      <c r="F1942" s="23" t="s">
        <v>170</v>
      </c>
      <c r="G1942" s="23" t="s">
        <v>16</v>
      </c>
      <c r="H1942" s="25">
        <v>92224</v>
      </c>
      <c r="I1942" s="15" t="str">
        <f t="shared" si="36"/>
        <v>complex</v>
      </c>
      <c r="J1942" s="23">
        <v>12</v>
      </c>
      <c r="K1942" s="23">
        <v>0</v>
      </c>
      <c r="L1942" s="23">
        <v>11</v>
      </c>
    </row>
    <row r="1943" spans="1:12" x14ac:dyDescent="0.2">
      <c r="A1943" s="23" t="s">
        <v>1296</v>
      </c>
      <c r="B1943" s="23">
        <v>61258</v>
      </c>
      <c r="C1943" s="15" t="str" cm="1">
        <f t="array" ref="C1943">IFERROR(LOOKUP(2, 1/(coordinates!$A$2:$A$148&lt;=B1943)/(coordinates!$B$2:$B$148&gt;=B1943), coordinates!$C$2:$C$148), "-")</f>
        <v>U48</v>
      </c>
      <c r="D1943" s="15" t="str">
        <f>IFERROR(LOOKUP(2, 1/(coordinates!$A$2:$A$148&lt;=$B1943)/(coordinates!$B$2:$B$148&gt;=$B1943), coordinates!$D$2:$D$148), "-")</f>
        <v>envelope glycoprotein H</v>
      </c>
      <c r="E1943" s="15" t="str">
        <f>IFERROR(LOOKUP(2, 1/(coordinates!$A$2:$A$148&lt;=$B1943)/(coordinates!$B$2:$B$148&gt;=$B1943), coordinates!$E$2:$E$148), "-")</f>
        <v>type 1 membrane protein; possible membrane fusogen; complexed with envelope glycoprotein L; involved in cell entry; involved in cell-to-cell spread</v>
      </c>
      <c r="F1943" s="23" t="s">
        <v>12</v>
      </c>
      <c r="G1943" s="23" t="s">
        <v>13</v>
      </c>
      <c r="H1943" s="25">
        <v>34941</v>
      </c>
      <c r="I1943" s="15" t="str">
        <f t="shared" si="36"/>
        <v>snp</v>
      </c>
      <c r="J1943" s="23">
        <v>12</v>
      </c>
      <c r="K1943" s="23">
        <v>0</v>
      </c>
      <c r="L1943" s="23">
        <v>9</v>
      </c>
    </row>
    <row r="1944" spans="1:12" x14ac:dyDescent="0.2">
      <c r="A1944" s="23" t="s">
        <v>1296</v>
      </c>
      <c r="B1944" s="23">
        <v>61267</v>
      </c>
      <c r="C1944" s="15" t="str" cm="1">
        <f t="array" ref="C1944">IFERROR(LOOKUP(2, 1/(coordinates!$A$2:$A$148&lt;=B1944)/(coordinates!$B$2:$B$148&gt;=B1944), coordinates!$C$2:$C$148), "-")</f>
        <v>U48</v>
      </c>
      <c r="D1944" s="15" t="str">
        <f>IFERROR(LOOKUP(2, 1/(coordinates!$A$2:$A$148&lt;=$B1944)/(coordinates!$B$2:$B$148&gt;=$B1944), coordinates!$D$2:$D$148), "-")</f>
        <v>envelope glycoprotein H</v>
      </c>
      <c r="E1944" s="15" t="str">
        <f>IFERROR(LOOKUP(2, 1/(coordinates!$A$2:$A$148&lt;=$B1944)/(coordinates!$B$2:$B$148&gt;=$B1944), coordinates!$E$2:$E$148), "-")</f>
        <v>type 1 membrane protein; possible membrane fusogen; complexed with envelope glycoprotein L; involved in cell entry; involved in cell-to-cell spread</v>
      </c>
      <c r="F1944" s="23" t="s">
        <v>12</v>
      </c>
      <c r="G1944" s="23" t="s">
        <v>13</v>
      </c>
      <c r="H1944" s="25">
        <v>42434</v>
      </c>
      <c r="I1944" s="15" t="str">
        <f t="shared" si="36"/>
        <v>snp</v>
      </c>
      <c r="J1944" s="23">
        <v>12</v>
      </c>
      <c r="K1944" s="23">
        <v>0</v>
      </c>
      <c r="L1944" s="23">
        <v>11</v>
      </c>
    </row>
    <row r="1945" spans="1:12" x14ac:dyDescent="0.2">
      <c r="A1945" s="23" t="s">
        <v>1296</v>
      </c>
      <c r="B1945" s="23">
        <v>61270</v>
      </c>
      <c r="C1945" s="15" t="str" cm="1">
        <f t="array" ref="C1945">IFERROR(LOOKUP(2, 1/(coordinates!$A$2:$A$148&lt;=B1945)/(coordinates!$B$2:$B$148&gt;=B1945), coordinates!$C$2:$C$148), "-")</f>
        <v>U48</v>
      </c>
      <c r="D1945" s="15" t="str">
        <f>IFERROR(LOOKUP(2, 1/(coordinates!$A$2:$A$148&lt;=$B1945)/(coordinates!$B$2:$B$148&gt;=$B1945), coordinates!$D$2:$D$148), "-")</f>
        <v>envelope glycoprotein H</v>
      </c>
      <c r="E1945" s="15" t="str">
        <f>IFERROR(LOOKUP(2, 1/(coordinates!$A$2:$A$148&lt;=$B1945)/(coordinates!$B$2:$B$148&gt;=$B1945), coordinates!$E$2:$E$148), "-")</f>
        <v>type 1 membrane protein; possible membrane fusogen; complexed with envelope glycoprotein L; involved in cell entry; involved in cell-to-cell spread</v>
      </c>
      <c r="F1945" s="23" t="s">
        <v>9</v>
      </c>
      <c r="G1945" s="23" t="s">
        <v>12</v>
      </c>
      <c r="H1945" s="25">
        <v>45872</v>
      </c>
      <c r="I1945" s="15" t="str">
        <f t="shared" si="36"/>
        <v>snp</v>
      </c>
      <c r="J1945" s="23">
        <v>12</v>
      </c>
      <c r="K1945" s="23">
        <v>0</v>
      </c>
      <c r="L1945" s="23">
        <v>12</v>
      </c>
    </row>
    <row r="1946" spans="1:12" x14ac:dyDescent="0.2">
      <c r="A1946" s="23" t="s">
        <v>1296</v>
      </c>
      <c r="B1946" s="23">
        <v>61273</v>
      </c>
      <c r="C1946" s="15" t="str" cm="1">
        <f t="array" ref="C1946">IFERROR(LOOKUP(2, 1/(coordinates!$A$2:$A$148&lt;=B1946)/(coordinates!$B$2:$B$148&gt;=B1946), coordinates!$C$2:$C$148), "-")</f>
        <v>U48</v>
      </c>
      <c r="D1946" s="15" t="str">
        <f>IFERROR(LOOKUP(2, 1/(coordinates!$A$2:$A$148&lt;=$B1946)/(coordinates!$B$2:$B$148&gt;=$B1946), coordinates!$D$2:$D$148), "-")</f>
        <v>envelope glycoprotein H</v>
      </c>
      <c r="E1946" s="15" t="str">
        <f>IFERROR(LOOKUP(2, 1/(coordinates!$A$2:$A$148&lt;=$B1946)/(coordinates!$B$2:$B$148&gt;=$B1946), coordinates!$E$2:$E$148), "-")</f>
        <v>type 1 membrane protein; possible membrane fusogen; complexed with envelope glycoprotein L; involved in cell entry; involved in cell-to-cell spread</v>
      </c>
      <c r="F1946" s="23" t="s">
        <v>13</v>
      </c>
      <c r="G1946" s="23" t="s">
        <v>10</v>
      </c>
      <c r="H1946" s="25">
        <v>34453</v>
      </c>
      <c r="I1946" s="15" t="str">
        <f t="shared" si="36"/>
        <v>snp</v>
      </c>
      <c r="J1946" s="23">
        <v>12</v>
      </c>
      <c r="K1946" s="23">
        <v>0</v>
      </c>
      <c r="L1946" s="23">
        <v>12</v>
      </c>
    </row>
    <row r="1947" spans="1:12" x14ac:dyDescent="0.2">
      <c r="A1947" s="23" t="s">
        <v>1296</v>
      </c>
      <c r="B1947" s="23">
        <v>61276</v>
      </c>
      <c r="C1947" s="15" t="str" cm="1">
        <f t="array" ref="C1947">IFERROR(LOOKUP(2, 1/(coordinates!$A$2:$A$148&lt;=B1947)/(coordinates!$B$2:$B$148&gt;=B1947), coordinates!$C$2:$C$148), "-")</f>
        <v>U48</v>
      </c>
      <c r="D1947" s="15" t="str">
        <f>IFERROR(LOOKUP(2, 1/(coordinates!$A$2:$A$148&lt;=$B1947)/(coordinates!$B$2:$B$148&gt;=$B1947), coordinates!$D$2:$D$148), "-")</f>
        <v>envelope glycoprotein H</v>
      </c>
      <c r="E1947" s="15" t="str">
        <f>IFERROR(LOOKUP(2, 1/(coordinates!$A$2:$A$148&lt;=$B1947)/(coordinates!$B$2:$B$148&gt;=$B1947), coordinates!$E$2:$E$148), "-")</f>
        <v>type 1 membrane protein; possible membrane fusogen; complexed with envelope glycoprotein L; involved in cell entry; involved in cell-to-cell spread</v>
      </c>
      <c r="F1947" s="23" t="s">
        <v>13</v>
      </c>
      <c r="G1947" s="23" t="s">
        <v>10</v>
      </c>
      <c r="H1947" s="25">
        <v>37126</v>
      </c>
      <c r="I1947" s="15" t="str">
        <f t="shared" si="36"/>
        <v>snp</v>
      </c>
      <c r="J1947" s="23">
        <v>12</v>
      </c>
      <c r="K1947" s="23">
        <v>1</v>
      </c>
      <c r="L1947" s="23">
        <v>11</v>
      </c>
    </row>
    <row r="1948" spans="1:12" x14ac:dyDescent="0.2">
      <c r="A1948" s="23" t="s">
        <v>1296</v>
      </c>
      <c r="B1948" s="23">
        <v>61297</v>
      </c>
      <c r="C1948" s="15" t="str" cm="1">
        <f t="array" ref="C1948">IFERROR(LOOKUP(2, 1/(coordinates!$A$2:$A$148&lt;=B1948)/(coordinates!$B$2:$B$148&gt;=B1948), coordinates!$C$2:$C$148), "-")</f>
        <v>U48</v>
      </c>
      <c r="D1948" s="15" t="str">
        <f>IFERROR(LOOKUP(2, 1/(coordinates!$A$2:$A$148&lt;=$B1948)/(coordinates!$B$2:$B$148&gt;=$B1948), coordinates!$D$2:$D$148), "-")</f>
        <v>envelope glycoprotein H</v>
      </c>
      <c r="E1948" s="15" t="str">
        <f>IFERROR(LOOKUP(2, 1/(coordinates!$A$2:$A$148&lt;=$B1948)/(coordinates!$B$2:$B$148&gt;=$B1948), coordinates!$E$2:$E$148), "-")</f>
        <v>type 1 membrane protein; possible membrane fusogen; complexed with envelope glycoprotein L; involved in cell entry; involved in cell-to-cell spread</v>
      </c>
      <c r="F1948" s="23" t="s">
        <v>13</v>
      </c>
      <c r="G1948" s="23" t="s">
        <v>9</v>
      </c>
      <c r="H1948" s="25">
        <v>47088</v>
      </c>
      <c r="I1948" s="15" t="str">
        <f t="shared" si="36"/>
        <v>snp</v>
      </c>
      <c r="J1948" s="23">
        <v>12</v>
      </c>
      <c r="K1948" s="23">
        <v>0</v>
      </c>
      <c r="L1948" s="23">
        <v>12</v>
      </c>
    </row>
    <row r="1949" spans="1:12" x14ac:dyDescent="0.2">
      <c r="A1949" s="23" t="s">
        <v>1296</v>
      </c>
      <c r="B1949" s="23">
        <v>61300</v>
      </c>
      <c r="C1949" s="15" t="str" cm="1">
        <f t="array" ref="C1949">IFERROR(LOOKUP(2, 1/(coordinates!$A$2:$A$148&lt;=B1949)/(coordinates!$B$2:$B$148&gt;=B1949), coordinates!$C$2:$C$148), "-")</f>
        <v>U48</v>
      </c>
      <c r="D1949" s="15" t="str">
        <f>IFERROR(LOOKUP(2, 1/(coordinates!$A$2:$A$148&lt;=$B1949)/(coordinates!$B$2:$B$148&gt;=$B1949), coordinates!$D$2:$D$148), "-")</f>
        <v>envelope glycoprotein H</v>
      </c>
      <c r="E1949" s="15" t="str">
        <f>IFERROR(LOOKUP(2, 1/(coordinates!$A$2:$A$148&lt;=$B1949)/(coordinates!$B$2:$B$148&gt;=$B1949), coordinates!$E$2:$E$148), "-")</f>
        <v>type 1 membrane protein; possible membrane fusogen; complexed with envelope glycoprotein L; involved in cell entry; involved in cell-to-cell spread</v>
      </c>
      <c r="F1949" s="23" t="s">
        <v>9</v>
      </c>
      <c r="G1949" s="23" t="s">
        <v>10</v>
      </c>
      <c r="H1949" s="25">
        <v>37092</v>
      </c>
      <c r="I1949" s="15" t="str">
        <f t="shared" si="36"/>
        <v>snp</v>
      </c>
      <c r="J1949" s="23">
        <v>12</v>
      </c>
      <c r="K1949" s="23">
        <v>0</v>
      </c>
      <c r="L1949" s="23">
        <v>11</v>
      </c>
    </row>
    <row r="1950" spans="1:12" x14ac:dyDescent="0.2">
      <c r="A1950" s="23" t="s">
        <v>1296</v>
      </c>
      <c r="B1950" s="23">
        <v>61303</v>
      </c>
      <c r="C1950" s="15" t="str" cm="1">
        <f t="array" ref="C1950">IFERROR(LOOKUP(2, 1/(coordinates!$A$2:$A$148&lt;=B1950)/(coordinates!$B$2:$B$148&gt;=B1950), coordinates!$C$2:$C$148), "-")</f>
        <v>U48</v>
      </c>
      <c r="D1950" s="15" t="str">
        <f>IFERROR(LOOKUP(2, 1/(coordinates!$A$2:$A$148&lt;=$B1950)/(coordinates!$B$2:$B$148&gt;=$B1950), coordinates!$D$2:$D$148), "-")</f>
        <v>envelope glycoprotein H</v>
      </c>
      <c r="E1950" s="15" t="str">
        <f>IFERROR(LOOKUP(2, 1/(coordinates!$A$2:$A$148&lt;=$B1950)/(coordinates!$B$2:$B$148&gt;=$B1950), coordinates!$E$2:$E$148), "-")</f>
        <v>type 1 membrane protein; possible membrane fusogen; complexed with envelope glycoprotein L; involved in cell entry; involved in cell-to-cell spread</v>
      </c>
      <c r="F1950" s="23" t="s">
        <v>10</v>
      </c>
      <c r="G1950" s="23" t="s">
        <v>13</v>
      </c>
      <c r="H1950" s="25">
        <v>37439</v>
      </c>
      <c r="I1950" s="15" t="str">
        <f t="shared" si="36"/>
        <v>snp</v>
      </c>
      <c r="J1950" s="23">
        <v>12</v>
      </c>
      <c r="K1950" s="23">
        <v>1</v>
      </c>
      <c r="L1950" s="23">
        <v>10</v>
      </c>
    </row>
    <row r="1951" spans="1:12" x14ac:dyDescent="0.2">
      <c r="A1951" s="23" t="s">
        <v>1296</v>
      </c>
      <c r="B1951" s="23">
        <v>61306</v>
      </c>
      <c r="C1951" s="15" t="str" cm="1">
        <f t="array" ref="C1951">IFERROR(LOOKUP(2, 1/(coordinates!$A$2:$A$148&lt;=B1951)/(coordinates!$B$2:$B$148&gt;=B1951), coordinates!$C$2:$C$148), "-")</f>
        <v>U48</v>
      </c>
      <c r="D1951" s="15" t="str">
        <f>IFERROR(LOOKUP(2, 1/(coordinates!$A$2:$A$148&lt;=$B1951)/(coordinates!$B$2:$B$148&gt;=$B1951), coordinates!$D$2:$D$148), "-")</f>
        <v>envelope glycoprotein H</v>
      </c>
      <c r="E1951" s="15" t="str">
        <f>IFERROR(LOOKUP(2, 1/(coordinates!$A$2:$A$148&lt;=$B1951)/(coordinates!$B$2:$B$148&gt;=$B1951), coordinates!$E$2:$E$148), "-")</f>
        <v>type 1 membrane protein; possible membrane fusogen; complexed with envelope glycoprotein L; involved in cell entry; involved in cell-to-cell spread</v>
      </c>
      <c r="F1951" s="23" t="s">
        <v>13</v>
      </c>
      <c r="G1951" s="23" t="s">
        <v>10</v>
      </c>
      <c r="H1951" s="25">
        <v>35218</v>
      </c>
      <c r="I1951" s="15" t="str">
        <f t="shared" si="36"/>
        <v>snp</v>
      </c>
      <c r="J1951" s="23">
        <v>12</v>
      </c>
      <c r="K1951" s="23">
        <v>2</v>
      </c>
      <c r="L1951" s="23">
        <v>10</v>
      </c>
    </row>
    <row r="1952" spans="1:12" x14ac:dyDescent="0.2">
      <c r="A1952" s="23" t="s">
        <v>1296</v>
      </c>
      <c r="B1952" s="23">
        <v>61315</v>
      </c>
      <c r="C1952" s="15" t="str" cm="1">
        <f t="array" ref="C1952">IFERROR(LOOKUP(2, 1/(coordinates!$A$2:$A$148&lt;=B1952)/(coordinates!$B$2:$B$148&gt;=B1952), coordinates!$C$2:$C$148), "-")</f>
        <v>U48</v>
      </c>
      <c r="D1952" s="15" t="str">
        <f>IFERROR(LOOKUP(2, 1/(coordinates!$A$2:$A$148&lt;=$B1952)/(coordinates!$B$2:$B$148&gt;=$B1952), coordinates!$D$2:$D$148), "-")</f>
        <v>envelope glycoprotein H</v>
      </c>
      <c r="E1952" s="15" t="str">
        <f>IFERROR(LOOKUP(2, 1/(coordinates!$A$2:$A$148&lt;=$B1952)/(coordinates!$B$2:$B$148&gt;=$B1952), coordinates!$E$2:$E$148), "-")</f>
        <v>type 1 membrane protein; possible membrane fusogen; complexed with envelope glycoprotein L; involved in cell entry; involved in cell-to-cell spread</v>
      </c>
      <c r="F1952" s="23" t="s">
        <v>10</v>
      </c>
      <c r="G1952" s="23" t="s">
        <v>13</v>
      </c>
      <c r="H1952" s="25">
        <v>36284</v>
      </c>
      <c r="I1952" s="15" t="str">
        <f t="shared" si="36"/>
        <v>snp</v>
      </c>
      <c r="J1952" s="23">
        <v>12</v>
      </c>
      <c r="K1952" s="23">
        <v>0</v>
      </c>
      <c r="L1952" s="23">
        <v>11</v>
      </c>
    </row>
    <row r="1953" spans="1:12" x14ac:dyDescent="0.2">
      <c r="A1953" s="23" t="s">
        <v>1296</v>
      </c>
      <c r="B1953" s="23">
        <v>61318</v>
      </c>
      <c r="C1953" s="15" t="str" cm="1">
        <f t="array" ref="C1953">IFERROR(LOOKUP(2, 1/(coordinates!$A$2:$A$148&lt;=B1953)/(coordinates!$B$2:$B$148&gt;=B1953), coordinates!$C$2:$C$148), "-")</f>
        <v>U48</v>
      </c>
      <c r="D1953" s="15" t="str">
        <f>IFERROR(LOOKUP(2, 1/(coordinates!$A$2:$A$148&lt;=$B1953)/(coordinates!$B$2:$B$148&gt;=$B1953), coordinates!$D$2:$D$148), "-")</f>
        <v>envelope glycoprotein H</v>
      </c>
      <c r="E1953" s="15" t="str">
        <f>IFERROR(LOOKUP(2, 1/(coordinates!$A$2:$A$148&lt;=$B1953)/(coordinates!$B$2:$B$148&gt;=$B1953), coordinates!$E$2:$E$148), "-")</f>
        <v>type 1 membrane protein; possible membrane fusogen; complexed with envelope glycoprotein L; involved in cell entry; involved in cell-to-cell spread</v>
      </c>
      <c r="F1953" s="23" t="s">
        <v>13</v>
      </c>
      <c r="G1953" s="23" t="s">
        <v>9</v>
      </c>
      <c r="H1953" s="25">
        <v>45275</v>
      </c>
      <c r="I1953" s="15" t="str">
        <f t="shared" si="36"/>
        <v>snp</v>
      </c>
      <c r="J1953" s="23">
        <v>12</v>
      </c>
      <c r="K1953" s="23">
        <v>0</v>
      </c>
      <c r="L1953" s="23">
        <v>12</v>
      </c>
    </row>
    <row r="1954" spans="1:12" x14ac:dyDescent="0.2">
      <c r="A1954" s="23" t="s">
        <v>1296</v>
      </c>
      <c r="B1954" s="23">
        <v>61321</v>
      </c>
      <c r="C1954" s="15" t="str" cm="1">
        <f t="array" ref="C1954">IFERROR(LOOKUP(2, 1/(coordinates!$A$2:$A$148&lt;=B1954)/(coordinates!$B$2:$B$148&gt;=B1954), coordinates!$C$2:$C$148), "-")</f>
        <v>U48</v>
      </c>
      <c r="D1954" s="15" t="str">
        <f>IFERROR(LOOKUP(2, 1/(coordinates!$A$2:$A$148&lt;=$B1954)/(coordinates!$B$2:$B$148&gt;=$B1954), coordinates!$D$2:$D$148), "-")</f>
        <v>envelope glycoprotein H</v>
      </c>
      <c r="E1954" s="15" t="str">
        <f>IFERROR(LOOKUP(2, 1/(coordinates!$A$2:$A$148&lt;=$B1954)/(coordinates!$B$2:$B$148&gt;=$B1954), coordinates!$E$2:$E$148), "-")</f>
        <v>type 1 membrane protein; possible membrane fusogen; complexed with envelope glycoprotein L; involved in cell entry; involved in cell-to-cell spread</v>
      </c>
      <c r="F1954" s="23" t="s">
        <v>9</v>
      </c>
      <c r="G1954" s="23" t="s">
        <v>10</v>
      </c>
      <c r="H1954" s="25">
        <v>36143</v>
      </c>
      <c r="I1954" s="15" t="str">
        <f t="shared" si="36"/>
        <v>snp</v>
      </c>
      <c r="J1954" s="23">
        <v>12</v>
      </c>
      <c r="K1954" s="23">
        <v>0</v>
      </c>
      <c r="L1954" s="23">
        <v>11</v>
      </c>
    </row>
    <row r="1955" spans="1:12" x14ac:dyDescent="0.2">
      <c r="A1955" s="23" t="s">
        <v>1296</v>
      </c>
      <c r="B1955" s="23">
        <v>61327</v>
      </c>
      <c r="C1955" s="15" t="str" cm="1">
        <f t="array" ref="C1955">IFERROR(LOOKUP(2, 1/(coordinates!$A$2:$A$148&lt;=B1955)/(coordinates!$B$2:$B$148&gt;=B1955), coordinates!$C$2:$C$148), "-")</f>
        <v>U48</v>
      </c>
      <c r="D1955" s="15" t="str">
        <f>IFERROR(LOOKUP(2, 1/(coordinates!$A$2:$A$148&lt;=$B1955)/(coordinates!$B$2:$B$148&gt;=$B1955), coordinates!$D$2:$D$148), "-")</f>
        <v>envelope glycoprotein H</v>
      </c>
      <c r="E1955" s="15" t="str">
        <f>IFERROR(LOOKUP(2, 1/(coordinates!$A$2:$A$148&lt;=$B1955)/(coordinates!$B$2:$B$148&gt;=$B1955), coordinates!$E$2:$E$148), "-")</f>
        <v>type 1 membrane protein; possible membrane fusogen; complexed with envelope glycoprotein L; involved in cell entry; involved in cell-to-cell spread</v>
      </c>
      <c r="F1955" s="23" t="s">
        <v>10</v>
      </c>
      <c r="G1955" s="23" t="s">
        <v>9</v>
      </c>
      <c r="H1955" s="25">
        <v>46636</v>
      </c>
      <c r="I1955" s="15" t="str">
        <f t="shared" ref="I1955:I2018" si="37">IF(AND(LEN(F1955)=LEN(G1955), LEN(F1955)=1), "snp", "complex")</f>
        <v>snp</v>
      </c>
      <c r="J1955" s="23">
        <v>12</v>
      </c>
      <c r="K1955" s="23">
        <v>0</v>
      </c>
      <c r="L1955" s="23">
        <v>12</v>
      </c>
    </row>
    <row r="1956" spans="1:12" x14ac:dyDescent="0.2">
      <c r="A1956" s="23" t="s">
        <v>1296</v>
      </c>
      <c r="B1956" s="23">
        <v>61330</v>
      </c>
      <c r="C1956" s="15" t="str" cm="1">
        <f t="array" ref="C1956">IFERROR(LOOKUP(2, 1/(coordinates!$A$2:$A$148&lt;=B1956)/(coordinates!$B$2:$B$148&gt;=B1956), coordinates!$C$2:$C$148), "-")</f>
        <v>U48</v>
      </c>
      <c r="D1956" s="15" t="str">
        <f>IFERROR(LOOKUP(2, 1/(coordinates!$A$2:$A$148&lt;=$B1956)/(coordinates!$B$2:$B$148&gt;=$B1956), coordinates!$D$2:$D$148), "-")</f>
        <v>envelope glycoprotein H</v>
      </c>
      <c r="E1956" s="15" t="str">
        <f>IFERROR(LOOKUP(2, 1/(coordinates!$A$2:$A$148&lt;=$B1956)/(coordinates!$B$2:$B$148&gt;=$B1956), coordinates!$E$2:$E$148), "-")</f>
        <v>type 1 membrane protein; possible membrane fusogen; complexed with envelope glycoprotein L; involved in cell entry; involved in cell-to-cell spread</v>
      </c>
      <c r="F1956" s="23" t="s">
        <v>9</v>
      </c>
      <c r="G1956" s="23" t="s">
        <v>10</v>
      </c>
      <c r="H1956" s="25">
        <v>27741</v>
      </c>
      <c r="I1956" s="15" t="str">
        <f t="shared" si="37"/>
        <v>snp</v>
      </c>
      <c r="J1956" s="23">
        <v>12</v>
      </c>
      <c r="K1956" s="23">
        <v>0</v>
      </c>
      <c r="L1956" s="23">
        <v>10</v>
      </c>
    </row>
    <row r="1957" spans="1:12" x14ac:dyDescent="0.2">
      <c r="A1957" s="23" t="s">
        <v>1296</v>
      </c>
      <c r="B1957" s="23">
        <v>61339</v>
      </c>
      <c r="C1957" s="15" t="str" cm="1">
        <f t="array" ref="C1957">IFERROR(LOOKUP(2, 1/(coordinates!$A$2:$A$148&lt;=B1957)/(coordinates!$B$2:$B$148&gt;=B1957), coordinates!$C$2:$C$148), "-")</f>
        <v>U48</v>
      </c>
      <c r="D1957" s="15" t="str">
        <f>IFERROR(LOOKUP(2, 1/(coordinates!$A$2:$A$148&lt;=$B1957)/(coordinates!$B$2:$B$148&gt;=$B1957), coordinates!$D$2:$D$148), "-")</f>
        <v>envelope glycoprotein H</v>
      </c>
      <c r="E1957" s="15" t="str">
        <f>IFERROR(LOOKUP(2, 1/(coordinates!$A$2:$A$148&lt;=$B1957)/(coordinates!$B$2:$B$148&gt;=$B1957), coordinates!$E$2:$E$148), "-")</f>
        <v>type 1 membrane protein; possible membrane fusogen; complexed with envelope glycoprotein L; involved in cell entry; involved in cell-to-cell spread</v>
      </c>
      <c r="F1957" s="23" t="s">
        <v>10</v>
      </c>
      <c r="G1957" s="23" t="s">
        <v>13</v>
      </c>
      <c r="H1957" s="25">
        <v>39575</v>
      </c>
      <c r="I1957" s="15" t="str">
        <f t="shared" si="37"/>
        <v>snp</v>
      </c>
      <c r="J1957" s="23">
        <v>12</v>
      </c>
      <c r="K1957" s="23">
        <v>0</v>
      </c>
      <c r="L1957" s="23">
        <v>11</v>
      </c>
    </row>
    <row r="1958" spans="1:12" x14ac:dyDescent="0.2">
      <c r="A1958" s="23" t="s">
        <v>1296</v>
      </c>
      <c r="B1958" s="23">
        <v>61342</v>
      </c>
      <c r="C1958" s="15" t="str" cm="1">
        <f t="array" ref="C1958">IFERROR(LOOKUP(2, 1/(coordinates!$A$2:$A$148&lt;=B1958)/(coordinates!$B$2:$B$148&gt;=B1958), coordinates!$C$2:$C$148), "-")</f>
        <v>U48</v>
      </c>
      <c r="D1958" s="15" t="str">
        <f>IFERROR(LOOKUP(2, 1/(coordinates!$A$2:$A$148&lt;=$B1958)/(coordinates!$B$2:$B$148&gt;=$B1958), coordinates!$D$2:$D$148), "-")</f>
        <v>envelope glycoprotein H</v>
      </c>
      <c r="E1958" s="15" t="str">
        <f>IFERROR(LOOKUP(2, 1/(coordinates!$A$2:$A$148&lt;=$B1958)/(coordinates!$B$2:$B$148&gt;=$B1958), coordinates!$E$2:$E$148), "-")</f>
        <v>type 1 membrane protein; possible membrane fusogen; complexed with envelope glycoprotein L; involved in cell entry; involved in cell-to-cell spread</v>
      </c>
      <c r="F1958" s="23" t="s">
        <v>17</v>
      </c>
      <c r="G1958" s="23" t="s">
        <v>126</v>
      </c>
      <c r="H1958" s="25">
        <v>67572</v>
      </c>
      <c r="I1958" s="15" t="str">
        <f t="shared" si="37"/>
        <v>complex</v>
      </c>
      <c r="J1958" s="23">
        <v>13</v>
      </c>
      <c r="K1958" s="23">
        <v>2</v>
      </c>
      <c r="L1958" s="23">
        <v>10</v>
      </c>
    </row>
    <row r="1959" spans="1:12" x14ac:dyDescent="0.2">
      <c r="A1959" s="23" t="s">
        <v>1296</v>
      </c>
      <c r="B1959" s="23">
        <v>61345</v>
      </c>
      <c r="C1959" s="15" t="str" cm="1">
        <f t="array" ref="C1959">IFERROR(LOOKUP(2, 1/(coordinates!$A$2:$A$148&lt;=B1959)/(coordinates!$B$2:$B$148&gt;=B1959), coordinates!$C$2:$C$148), "-")</f>
        <v>U48</v>
      </c>
      <c r="D1959" s="15" t="str">
        <f>IFERROR(LOOKUP(2, 1/(coordinates!$A$2:$A$148&lt;=$B1959)/(coordinates!$B$2:$B$148&gt;=$B1959), coordinates!$D$2:$D$148), "-")</f>
        <v>envelope glycoprotein H</v>
      </c>
      <c r="E1959" s="15" t="str">
        <f>IFERROR(LOOKUP(2, 1/(coordinates!$A$2:$A$148&lt;=$B1959)/(coordinates!$B$2:$B$148&gt;=$B1959), coordinates!$E$2:$E$148), "-")</f>
        <v>type 1 membrane protein; possible membrane fusogen; complexed with envelope glycoprotein L; involved in cell entry; involved in cell-to-cell spread</v>
      </c>
      <c r="F1959" s="23" t="s">
        <v>9</v>
      </c>
      <c r="G1959" s="23" t="s">
        <v>13</v>
      </c>
      <c r="H1959" s="25">
        <v>33243</v>
      </c>
      <c r="I1959" s="15" t="str">
        <f t="shared" si="37"/>
        <v>snp</v>
      </c>
      <c r="J1959" s="23">
        <v>12</v>
      </c>
      <c r="K1959" s="23">
        <v>1</v>
      </c>
      <c r="L1959" s="23">
        <v>9</v>
      </c>
    </row>
    <row r="1960" spans="1:12" x14ac:dyDescent="0.2">
      <c r="A1960" s="23" t="s">
        <v>1296</v>
      </c>
      <c r="B1960" s="23">
        <v>61357</v>
      </c>
      <c r="C1960" s="15" t="str" cm="1">
        <f t="array" ref="C1960">IFERROR(LOOKUP(2, 1/(coordinates!$A$2:$A$148&lt;=B1960)/(coordinates!$B$2:$B$148&gt;=B1960), coordinates!$C$2:$C$148), "-")</f>
        <v>U48</v>
      </c>
      <c r="D1960" s="15" t="str">
        <f>IFERROR(LOOKUP(2, 1/(coordinates!$A$2:$A$148&lt;=$B1960)/(coordinates!$B$2:$B$148&gt;=$B1960), coordinates!$D$2:$D$148), "-")</f>
        <v>envelope glycoprotein H</v>
      </c>
      <c r="E1960" s="15" t="str">
        <f>IFERROR(LOOKUP(2, 1/(coordinates!$A$2:$A$148&lt;=$B1960)/(coordinates!$B$2:$B$148&gt;=$B1960), coordinates!$E$2:$E$148), "-")</f>
        <v>type 1 membrane protein; possible membrane fusogen; complexed with envelope glycoprotein L; involved in cell entry; involved in cell-to-cell spread</v>
      </c>
      <c r="F1960" s="23" t="s">
        <v>9</v>
      </c>
      <c r="G1960" s="23" t="s">
        <v>13</v>
      </c>
      <c r="H1960" s="25">
        <v>35905</v>
      </c>
      <c r="I1960" s="15" t="str">
        <f t="shared" si="37"/>
        <v>snp</v>
      </c>
      <c r="J1960" s="23">
        <v>12</v>
      </c>
      <c r="K1960" s="23">
        <v>0</v>
      </c>
      <c r="L1960" s="23">
        <v>10</v>
      </c>
    </row>
    <row r="1961" spans="1:12" x14ac:dyDescent="0.2">
      <c r="A1961" s="23" t="s">
        <v>1296</v>
      </c>
      <c r="B1961" s="23">
        <v>61359</v>
      </c>
      <c r="C1961" s="15" t="str" cm="1">
        <f t="array" ref="C1961">IFERROR(LOOKUP(2, 1/(coordinates!$A$2:$A$148&lt;=B1961)/(coordinates!$B$2:$B$148&gt;=B1961), coordinates!$C$2:$C$148), "-")</f>
        <v>U48</v>
      </c>
      <c r="D1961" s="15" t="str">
        <f>IFERROR(LOOKUP(2, 1/(coordinates!$A$2:$A$148&lt;=$B1961)/(coordinates!$B$2:$B$148&gt;=$B1961), coordinates!$D$2:$D$148), "-")</f>
        <v>envelope glycoprotein H</v>
      </c>
      <c r="E1961" s="15" t="str">
        <f>IFERROR(LOOKUP(2, 1/(coordinates!$A$2:$A$148&lt;=$B1961)/(coordinates!$B$2:$B$148&gt;=$B1961), coordinates!$E$2:$E$148), "-")</f>
        <v>type 1 membrane protein; possible membrane fusogen; complexed with envelope glycoprotein L; involved in cell entry; involved in cell-to-cell spread</v>
      </c>
      <c r="F1961" s="23" t="s">
        <v>13</v>
      </c>
      <c r="G1961" s="23" t="s">
        <v>10</v>
      </c>
      <c r="H1961" s="24" t="s">
        <v>1435</v>
      </c>
      <c r="I1961" s="15" t="str">
        <f t="shared" si="37"/>
        <v>snp</v>
      </c>
      <c r="J1961" s="23">
        <v>12</v>
      </c>
      <c r="K1961" s="23">
        <v>2</v>
      </c>
      <c r="L1961" s="23">
        <v>10</v>
      </c>
    </row>
    <row r="1962" spans="1:12" x14ac:dyDescent="0.2">
      <c r="A1962" s="23" t="s">
        <v>1296</v>
      </c>
      <c r="B1962" s="23">
        <v>61369</v>
      </c>
      <c r="C1962" s="15" t="str" cm="1">
        <f t="array" ref="C1962">IFERROR(LOOKUP(2, 1/(coordinates!$A$2:$A$148&lt;=B1962)/(coordinates!$B$2:$B$148&gt;=B1962), coordinates!$C$2:$C$148), "-")</f>
        <v>U48</v>
      </c>
      <c r="D1962" s="15" t="str">
        <f>IFERROR(LOOKUP(2, 1/(coordinates!$A$2:$A$148&lt;=$B1962)/(coordinates!$B$2:$B$148&gt;=$B1962), coordinates!$D$2:$D$148), "-")</f>
        <v>envelope glycoprotein H</v>
      </c>
      <c r="E1962" s="15" t="str">
        <f>IFERROR(LOOKUP(2, 1/(coordinates!$A$2:$A$148&lt;=$B1962)/(coordinates!$B$2:$B$148&gt;=$B1962), coordinates!$E$2:$E$148), "-")</f>
        <v>type 1 membrane protein; possible membrane fusogen; complexed with envelope glycoprotein L; involved in cell entry; involved in cell-to-cell spread</v>
      </c>
      <c r="F1962" s="23" t="s">
        <v>9</v>
      </c>
      <c r="G1962" s="23" t="s">
        <v>13</v>
      </c>
      <c r="H1962" s="25">
        <v>48097</v>
      </c>
      <c r="I1962" s="15" t="str">
        <f t="shared" si="37"/>
        <v>snp</v>
      </c>
      <c r="J1962" s="23">
        <v>12</v>
      </c>
      <c r="K1962" s="23">
        <v>0</v>
      </c>
      <c r="L1962" s="23">
        <v>12</v>
      </c>
    </row>
    <row r="1963" spans="1:12" x14ac:dyDescent="0.2">
      <c r="A1963" s="23" t="s">
        <v>1296</v>
      </c>
      <c r="B1963" s="23">
        <v>61372</v>
      </c>
      <c r="C1963" s="15" t="str" cm="1">
        <f t="array" ref="C1963">IFERROR(LOOKUP(2, 1/(coordinates!$A$2:$A$148&lt;=B1963)/(coordinates!$B$2:$B$148&gt;=B1963), coordinates!$C$2:$C$148), "-")</f>
        <v>U48</v>
      </c>
      <c r="D1963" s="15" t="str">
        <f>IFERROR(LOOKUP(2, 1/(coordinates!$A$2:$A$148&lt;=$B1963)/(coordinates!$B$2:$B$148&gt;=$B1963), coordinates!$D$2:$D$148), "-")</f>
        <v>envelope glycoprotein H</v>
      </c>
      <c r="E1963" s="15" t="str">
        <f>IFERROR(LOOKUP(2, 1/(coordinates!$A$2:$A$148&lt;=$B1963)/(coordinates!$B$2:$B$148&gt;=$B1963), coordinates!$E$2:$E$148), "-")</f>
        <v>type 1 membrane protein; possible membrane fusogen; complexed with envelope glycoprotein L; involved in cell entry; involved in cell-to-cell spread</v>
      </c>
      <c r="F1963" s="23" t="s">
        <v>13</v>
      </c>
      <c r="G1963" s="23" t="s">
        <v>9</v>
      </c>
      <c r="H1963" s="25">
        <v>45292</v>
      </c>
      <c r="I1963" s="15" t="str">
        <f t="shared" si="37"/>
        <v>snp</v>
      </c>
      <c r="J1963" s="23">
        <v>12</v>
      </c>
      <c r="K1963" s="23">
        <v>0</v>
      </c>
      <c r="L1963" s="23">
        <v>12</v>
      </c>
    </row>
    <row r="1964" spans="1:12" x14ac:dyDescent="0.2">
      <c r="A1964" s="23" t="s">
        <v>1296</v>
      </c>
      <c r="B1964" s="23">
        <v>61378</v>
      </c>
      <c r="C1964" s="15" t="str" cm="1">
        <f t="array" ref="C1964">IFERROR(LOOKUP(2, 1/(coordinates!$A$2:$A$148&lt;=B1964)/(coordinates!$B$2:$B$148&gt;=B1964), coordinates!$C$2:$C$148), "-")</f>
        <v>U48</v>
      </c>
      <c r="D1964" s="15" t="str">
        <f>IFERROR(LOOKUP(2, 1/(coordinates!$A$2:$A$148&lt;=$B1964)/(coordinates!$B$2:$B$148&gt;=$B1964), coordinates!$D$2:$D$148), "-")</f>
        <v>envelope glycoprotein H</v>
      </c>
      <c r="E1964" s="15" t="str">
        <f>IFERROR(LOOKUP(2, 1/(coordinates!$A$2:$A$148&lt;=$B1964)/(coordinates!$B$2:$B$148&gt;=$B1964), coordinates!$E$2:$E$148), "-")</f>
        <v>type 1 membrane protein; possible membrane fusogen; complexed with envelope glycoprotein L; involved in cell entry; involved in cell-to-cell spread</v>
      </c>
      <c r="F1964" s="23" t="s">
        <v>128</v>
      </c>
      <c r="G1964" s="23" t="s">
        <v>16</v>
      </c>
      <c r="H1964" s="25">
        <v>92029</v>
      </c>
      <c r="I1964" s="15" t="str">
        <f t="shared" si="37"/>
        <v>complex</v>
      </c>
      <c r="J1964" s="23">
        <v>12</v>
      </c>
      <c r="K1964" s="23">
        <v>0</v>
      </c>
      <c r="L1964" s="23">
        <v>12</v>
      </c>
    </row>
    <row r="1965" spans="1:12" x14ac:dyDescent="0.2">
      <c r="A1965" s="23" t="s">
        <v>1296</v>
      </c>
      <c r="B1965" s="23">
        <v>61381</v>
      </c>
      <c r="C1965" s="15" t="str" cm="1">
        <f t="array" ref="C1965">IFERROR(LOOKUP(2, 1/(coordinates!$A$2:$A$148&lt;=B1965)/(coordinates!$B$2:$B$148&gt;=B1965), coordinates!$C$2:$C$148), "-")</f>
        <v>U48</v>
      </c>
      <c r="D1965" s="15" t="str">
        <f>IFERROR(LOOKUP(2, 1/(coordinates!$A$2:$A$148&lt;=$B1965)/(coordinates!$B$2:$B$148&gt;=$B1965), coordinates!$D$2:$D$148), "-")</f>
        <v>envelope glycoprotein H</v>
      </c>
      <c r="E1965" s="15" t="str">
        <f>IFERROR(LOOKUP(2, 1/(coordinates!$A$2:$A$148&lt;=$B1965)/(coordinates!$B$2:$B$148&gt;=$B1965), coordinates!$E$2:$E$148), "-")</f>
        <v>type 1 membrane protein; possible membrane fusogen; complexed with envelope glycoprotein L; involved in cell entry; involved in cell-to-cell spread</v>
      </c>
      <c r="F1965" s="23" t="s">
        <v>9</v>
      </c>
      <c r="G1965" s="23" t="s">
        <v>13</v>
      </c>
      <c r="H1965" s="25">
        <v>49599</v>
      </c>
      <c r="I1965" s="15" t="str">
        <f t="shared" si="37"/>
        <v>snp</v>
      </c>
      <c r="J1965" s="23">
        <v>12</v>
      </c>
      <c r="K1965" s="23">
        <v>0</v>
      </c>
      <c r="L1965" s="23">
        <v>12</v>
      </c>
    </row>
    <row r="1966" spans="1:12" x14ac:dyDescent="0.2">
      <c r="A1966" s="23" t="s">
        <v>1296</v>
      </c>
      <c r="B1966" s="23">
        <v>61388</v>
      </c>
      <c r="C1966" s="15" t="str" cm="1">
        <f t="array" ref="C1966">IFERROR(LOOKUP(2, 1/(coordinates!$A$2:$A$148&lt;=B1966)/(coordinates!$B$2:$B$148&gt;=B1966), coordinates!$C$2:$C$148), "-")</f>
        <v>U48</v>
      </c>
      <c r="D1966" s="15" t="str">
        <f>IFERROR(LOOKUP(2, 1/(coordinates!$A$2:$A$148&lt;=$B1966)/(coordinates!$B$2:$B$148&gt;=$B1966), coordinates!$D$2:$D$148), "-")</f>
        <v>envelope glycoprotein H</v>
      </c>
      <c r="E1966" s="15" t="str">
        <f>IFERROR(LOOKUP(2, 1/(coordinates!$A$2:$A$148&lt;=$B1966)/(coordinates!$B$2:$B$148&gt;=$B1966), coordinates!$E$2:$E$148), "-")</f>
        <v>type 1 membrane protein; possible membrane fusogen; complexed with envelope glycoprotein L; involved in cell entry; involved in cell-to-cell spread</v>
      </c>
      <c r="F1966" s="23" t="s">
        <v>9</v>
      </c>
      <c r="G1966" s="23" t="s">
        <v>10</v>
      </c>
      <c r="H1966" s="24" t="s">
        <v>411</v>
      </c>
      <c r="I1966" s="15" t="str">
        <f t="shared" si="37"/>
        <v>snp</v>
      </c>
      <c r="J1966" s="23">
        <v>12</v>
      </c>
      <c r="K1966" s="23">
        <v>0</v>
      </c>
      <c r="L1966" s="23">
        <v>12</v>
      </c>
    </row>
    <row r="1967" spans="1:12" x14ac:dyDescent="0.2">
      <c r="A1967" s="23" t="s">
        <v>1296</v>
      </c>
      <c r="B1967" s="23">
        <v>61391</v>
      </c>
      <c r="C1967" s="15" t="str" cm="1">
        <f t="array" ref="C1967">IFERROR(LOOKUP(2, 1/(coordinates!$A$2:$A$148&lt;=B1967)/(coordinates!$B$2:$B$148&gt;=B1967), coordinates!$C$2:$C$148), "-")</f>
        <v>U48</v>
      </c>
      <c r="D1967" s="15" t="str">
        <f>IFERROR(LOOKUP(2, 1/(coordinates!$A$2:$A$148&lt;=$B1967)/(coordinates!$B$2:$B$148&gt;=$B1967), coordinates!$D$2:$D$148), "-")</f>
        <v>envelope glycoprotein H</v>
      </c>
      <c r="E1967" s="15" t="str">
        <f>IFERROR(LOOKUP(2, 1/(coordinates!$A$2:$A$148&lt;=$B1967)/(coordinates!$B$2:$B$148&gt;=$B1967), coordinates!$E$2:$E$148), "-")</f>
        <v>type 1 membrane protein; possible membrane fusogen; complexed with envelope glycoprotein L; involved in cell entry; involved in cell-to-cell spread</v>
      </c>
      <c r="F1967" s="23" t="s">
        <v>9</v>
      </c>
      <c r="G1967" s="23" t="s">
        <v>12</v>
      </c>
      <c r="H1967" s="24" t="s">
        <v>1436</v>
      </c>
      <c r="I1967" s="15" t="str">
        <f t="shared" si="37"/>
        <v>snp</v>
      </c>
      <c r="J1967" s="23">
        <v>12</v>
      </c>
      <c r="K1967" s="23">
        <v>0</v>
      </c>
      <c r="L1967" s="23">
        <v>11</v>
      </c>
    </row>
    <row r="1968" spans="1:12" x14ac:dyDescent="0.2">
      <c r="A1968" s="23" t="s">
        <v>1296</v>
      </c>
      <c r="B1968" s="23">
        <v>61393</v>
      </c>
      <c r="C1968" s="15" t="str" cm="1">
        <f t="array" ref="C1968">IFERROR(LOOKUP(2, 1/(coordinates!$A$2:$A$148&lt;=B1968)/(coordinates!$B$2:$B$148&gt;=B1968), coordinates!$C$2:$C$148), "-")</f>
        <v>U48</v>
      </c>
      <c r="D1968" s="15" t="str">
        <f>IFERROR(LOOKUP(2, 1/(coordinates!$A$2:$A$148&lt;=$B1968)/(coordinates!$B$2:$B$148&gt;=$B1968), coordinates!$D$2:$D$148), "-")</f>
        <v>envelope glycoprotein H</v>
      </c>
      <c r="E1968" s="15" t="str">
        <f>IFERROR(LOOKUP(2, 1/(coordinates!$A$2:$A$148&lt;=$B1968)/(coordinates!$B$2:$B$148&gt;=$B1968), coordinates!$E$2:$E$148), "-")</f>
        <v>type 1 membrane protein; possible membrane fusogen; complexed with envelope glycoprotein L; involved in cell entry; involved in cell-to-cell spread</v>
      </c>
      <c r="F1968" s="23" t="s">
        <v>10</v>
      </c>
      <c r="G1968" s="23" t="s">
        <v>13</v>
      </c>
      <c r="H1968" s="25">
        <v>47901</v>
      </c>
      <c r="I1968" s="15" t="str">
        <f t="shared" si="37"/>
        <v>snp</v>
      </c>
      <c r="J1968" s="23">
        <v>12</v>
      </c>
      <c r="K1968" s="23">
        <v>0</v>
      </c>
      <c r="L1968" s="23">
        <v>12</v>
      </c>
    </row>
    <row r="1969" spans="1:12" x14ac:dyDescent="0.2">
      <c r="A1969" s="23" t="s">
        <v>1296</v>
      </c>
      <c r="B1969" s="23">
        <v>61399</v>
      </c>
      <c r="C1969" s="15" t="str" cm="1">
        <f t="array" ref="C1969">IFERROR(LOOKUP(2, 1/(coordinates!$A$2:$A$148&lt;=B1969)/(coordinates!$B$2:$B$148&gt;=B1969), coordinates!$C$2:$C$148), "-")</f>
        <v>U48</v>
      </c>
      <c r="D1969" s="15" t="str">
        <f>IFERROR(LOOKUP(2, 1/(coordinates!$A$2:$A$148&lt;=$B1969)/(coordinates!$B$2:$B$148&gt;=$B1969), coordinates!$D$2:$D$148), "-")</f>
        <v>envelope glycoprotein H</v>
      </c>
      <c r="E1969" s="15" t="str">
        <f>IFERROR(LOOKUP(2, 1/(coordinates!$A$2:$A$148&lt;=$B1969)/(coordinates!$B$2:$B$148&gt;=$B1969), coordinates!$E$2:$E$148), "-")</f>
        <v>type 1 membrane protein; possible membrane fusogen; complexed with envelope glycoprotein L; involved in cell entry; involved in cell-to-cell spread</v>
      </c>
      <c r="F1969" s="23" t="s">
        <v>9</v>
      </c>
      <c r="G1969" s="23" t="s">
        <v>12</v>
      </c>
      <c r="H1969" s="25">
        <v>43227</v>
      </c>
      <c r="I1969" s="15" t="str">
        <f t="shared" si="37"/>
        <v>snp</v>
      </c>
      <c r="J1969" s="23">
        <v>12</v>
      </c>
      <c r="K1969" s="23">
        <v>0</v>
      </c>
      <c r="L1969" s="23">
        <v>12</v>
      </c>
    </row>
    <row r="1970" spans="1:12" x14ac:dyDescent="0.2">
      <c r="A1970" s="23" t="s">
        <v>1296</v>
      </c>
      <c r="B1970" s="23">
        <v>61401</v>
      </c>
      <c r="C1970" s="15" t="str" cm="1">
        <f t="array" ref="C1970">IFERROR(LOOKUP(2, 1/(coordinates!$A$2:$A$148&lt;=B1970)/(coordinates!$B$2:$B$148&gt;=B1970), coordinates!$C$2:$C$148), "-")</f>
        <v>U48</v>
      </c>
      <c r="D1970" s="15" t="str">
        <f>IFERROR(LOOKUP(2, 1/(coordinates!$A$2:$A$148&lt;=$B1970)/(coordinates!$B$2:$B$148&gt;=$B1970), coordinates!$D$2:$D$148), "-")</f>
        <v>envelope glycoprotein H</v>
      </c>
      <c r="E1970" s="15" t="str">
        <f>IFERROR(LOOKUP(2, 1/(coordinates!$A$2:$A$148&lt;=$B1970)/(coordinates!$B$2:$B$148&gt;=$B1970), coordinates!$E$2:$E$148), "-")</f>
        <v>type 1 membrane protein; possible membrane fusogen; complexed with envelope glycoprotein L; involved in cell entry; involved in cell-to-cell spread</v>
      </c>
      <c r="F1970" s="23" t="s">
        <v>13</v>
      </c>
      <c r="G1970" s="23" t="s">
        <v>12</v>
      </c>
      <c r="H1970" s="25">
        <v>42094</v>
      </c>
      <c r="I1970" s="15" t="str">
        <f t="shared" si="37"/>
        <v>snp</v>
      </c>
      <c r="J1970" s="23">
        <v>12</v>
      </c>
      <c r="K1970" s="23">
        <v>0</v>
      </c>
      <c r="L1970" s="23">
        <v>12</v>
      </c>
    </row>
    <row r="1971" spans="1:12" x14ac:dyDescent="0.2">
      <c r="A1971" s="23" t="s">
        <v>1296</v>
      </c>
      <c r="B1971" s="23">
        <v>61410</v>
      </c>
      <c r="C1971" s="15" t="str" cm="1">
        <f t="array" ref="C1971">IFERROR(LOOKUP(2, 1/(coordinates!$A$2:$A$148&lt;=B1971)/(coordinates!$B$2:$B$148&gt;=B1971), coordinates!$C$2:$C$148), "-")</f>
        <v>U48</v>
      </c>
      <c r="D1971" s="15" t="str">
        <f>IFERROR(LOOKUP(2, 1/(coordinates!$A$2:$A$148&lt;=$B1971)/(coordinates!$B$2:$B$148&gt;=$B1971), coordinates!$D$2:$D$148), "-")</f>
        <v>envelope glycoprotein H</v>
      </c>
      <c r="E1971" s="15" t="str">
        <f>IFERROR(LOOKUP(2, 1/(coordinates!$A$2:$A$148&lt;=$B1971)/(coordinates!$B$2:$B$148&gt;=$B1971), coordinates!$E$2:$E$148), "-")</f>
        <v>type 1 membrane protein; possible membrane fusogen; complexed with envelope glycoprotein L; involved in cell entry; involved in cell-to-cell spread</v>
      </c>
      <c r="F1971" s="23" t="s">
        <v>9</v>
      </c>
      <c r="G1971" s="23" t="s">
        <v>12</v>
      </c>
      <c r="H1971" s="25">
        <v>45223</v>
      </c>
      <c r="I1971" s="15" t="str">
        <f t="shared" si="37"/>
        <v>snp</v>
      </c>
      <c r="J1971" s="23">
        <v>12</v>
      </c>
      <c r="K1971" s="23">
        <v>0</v>
      </c>
      <c r="L1971" s="23">
        <v>12</v>
      </c>
    </row>
    <row r="1972" spans="1:12" x14ac:dyDescent="0.2">
      <c r="A1972" s="23" t="s">
        <v>1296</v>
      </c>
      <c r="B1972" s="23">
        <v>61426</v>
      </c>
      <c r="C1972" s="15" t="str" cm="1">
        <f t="array" ref="C1972">IFERROR(LOOKUP(2, 1/(coordinates!$A$2:$A$148&lt;=B1972)/(coordinates!$B$2:$B$148&gt;=B1972), coordinates!$C$2:$C$148), "-")</f>
        <v>U48/U47</v>
      </c>
      <c r="D1972" s="15" t="str">
        <f>IFERROR(LOOKUP(2, 1/(coordinates!$A$2:$A$148&lt;=$B1972)/(coordinates!$B$2:$B$148&gt;=$B1972), coordinates!$D$2:$D$148), "-")</f>
        <v>envelope glycoprotein H</v>
      </c>
      <c r="E1972" s="15" t="str">
        <f>IFERROR(LOOKUP(2, 1/(coordinates!$A$2:$A$148&lt;=$B1972)/(coordinates!$B$2:$B$148&gt;=$B1972), coordinates!$E$2:$E$148), "-")</f>
        <v>type 1 membrane protein; possible membrane fusogen; complexed with envelope glycoprotein L; involved in cell entry; involved in cell-to-cell spread | contains signal peptide; associated with envelope glycoprotein H and envelope glycoprotein L; involved in virion morphogenesis</v>
      </c>
      <c r="F1972" s="23" t="s">
        <v>10</v>
      </c>
      <c r="G1972" s="23" t="s">
        <v>13</v>
      </c>
      <c r="H1972" s="25">
        <v>46757</v>
      </c>
      <c r="I1972" s="15" t="str">
        <f t="shared" si="37"/>
        <v>snp</v>
      </c>
      <c r="J1972" s="23">
        <v>12</v>
      </c>
      <c r="K1972" s="23">
        <v>0</v>
      </c>
      <c r="L1972" s="23">
        <v>12</v>
      </c>
    </row>
    <row r="1973" spans="1:12" x14ac:dyDescent="0.2">
      <c r="A1973" s="23" t="s">
        <v>1296</v>
      </c>
      <c r="B1973" s="23">
        <v>61429</v>
      </c>
      <c r="C1973" s="15" t="str" cm="1">
        <f t="array" ref="C1973">IFERROR(LOOKUP(2, 1/(coordinates!$A$2:$A$148&lt;=B1973)/(coordinates!$B$2:$B$148&gt;=B1973), coordinates!$C$2:$C$148), "-")</f>
        <v>U48/U47</v>
      </c>
      <c r="D1973" s="15" t="str">
        <f>IFERROR(LOOKUP(2, 1/(coordinates!$A$2:$A$148&lt;=$B1973)/(coordinates!$B$2:$B$148&gt;=$B1973), coordinates!$D$2:$D$148), "-")</f>
        <v>envelope glycoprotein H</v>
      </c>
      <c r="E1973" s="15" t="str">
        <f>IFERROR(LOOKUP(2, 1/(coordinates!$A$2:$A$148&lt;=$B1973)/(coordinates!$B$2:$B$148&gt;=$B1973), coordinates!$E$2:$E$148), "-")</f>
        <v>type 1 membrane protein; possible membrane fusogen; complexed with envelope glycoprotein L; involved in cell entry; involved in cell-to-cell spread | contains signal peptide; associated with envelope glycoprotein H and envelope glycoprotein L; involved in virion morphogenesis</v>
      </c>
      <c r="F1973" s="23" t="s">
        <v>9</v>
      </c>
      <c r="G1973" s="23" t="s">
        <v>12</v>
      </c>
      <c r="H1973" s="25">
        <v>46984</v>
      </c>
      <c r="I1973" s="15" t="str">
        <f t="shared" si="37"/>
        <v>snp</v>
      </c>
      <c r="J1973" s="23">
        <v>12</v>
      </c>
      <c r="K1973" s="23">
        <v>0</v>
      </c>
      <c r="L1973" s="23">
        <v>12</v>
      </c>
    </row>
    <row r="1974" spans="1:12" x14ac:dyDescent="0.2">
      <c r="A1974" s="23" t="s">
        <v>1296</v>
      </c>
      <c r="B1974" s="23">
        <v>61441</v>
      </c>
      <c r="C1974" s="15" t="str" cm="1">
        <f t="array" ref="C1974">IFERROR(LOOKUP(2, 1/(coordinates!$A$2:$A$148&lt;=B1974)/(coordinates!$B$2:$B$148&gt;=B1974), coordinates!$C$2:$C$148), "-")</f>
        <v>U47</v>
      </c>
      <c r="D1974" s="15" t="str">
        <f>IFERROR(LOOKUP(2, 1/(coordinates!$A$2:$A$148&lt;=$B1974)/(coordinates!$B$2:$B$148&gt;=$B1974), coordinates!$D$2:$D$148), "-")</f>
        <v>envelope glycoprotein O</v>
      </c>
      <c r="E1974" s="15" t="str">
        <f>IFERROR(LOOKUP(2, 1/(coordinates!$A$2:$A$148&lt;=$B1974)/(coordinates!$B$2:$B$148&gt;=$B1974), coordinates!$E$2:$E$148), "-")</f>
        <v>contains signal peptide; associated with envelope glycoprotein H and envelope glycoprotein L; involved in virion morphogenesis</v>
      </c>
      <c r="F1974" s="23" t="s">
        <v>118</v>
      </c>
      <c r="G1974" s="23" t="s">
        <v>148</v>
      </c>
      <c r="H1974" s="25">
        <v>111823</v>
      </c>
      <c r="I1974" s="15" t="str">
        <f t="shared" si="37"/>
        <v>complex</v>
      </c>
      <c r="J1974" s="23">
        <v>10</v>
      </c>
      <c r="K1974" s="23">
        <v>1</v>
      </c>
      <c r="L1974" s="23">
        <v>8</v>
      </c>
    </row>
    <row r="1975" spans="1:12" x14ac:dyDescent="0.2">
      <c r="A1975" s="23" t="s">
        <v>1296</v>
      </c>
      <c r="B1975" s="23">
        <v>61445</v>
      </c>
      <c r="C1975" s="15" t="str" cm="1">
        <f t="array" ref="C1975">IFERROR(LOOKUP(2, 1/(coordinates!$A$2:$A$148&lt;=B1975)/(coordinates!$B$2:$B$148&gt;=B1975), coordinates!$C$2:$C$148), "-")</f>
        <v>U47</v>
      </c>
      <c r="D1975" s="15" t="str">
        <f>IFERROR(LOOKUP(2, 1/(coordinates!$A$2:$A$148&lt;=$B1975)/(coordinates!$B$2:$B$148&gt;=$B1975), coordinates!$D$2:$D$148), "-")</f>
        <v>envelope glycoprotein O</v>
      </c>
      <c r="E1975" s="15" t="str">
        <f>IFERROR(LOOKUP(2, 1/(coordinates!$A$2:$A$148&lt;=$B1975)/(coordinates!$B$2:$B$148&gt;=$B1975), coordinates!$E$2:$E$148), "-")</f>
        <v>contains signal peptide; associated with envelope glycoprotein H and envelope glycoprotein L; involved in virion morphogenesis</v>
      </c>
      <c r="F1975" s="23" t="s">
        <v>9</v>
      </c>
      <c r="G1975" s="23" t="s">
        <v>10</v>
      </c>
      <c r="H1975" s="25">
        <v>31539</v>
      </c>
      <c r="I1975" s="15" t="str">
        <f t="shared" si="37"/>
        <v>snp</v>
      </c>
      <c r="J1975" s="23">
        <v>11</v>
      </c>
      <c r="K1975" s="23">
        <v>2</v>
      </c>
      <c r="L1975" s="23">
        <v>7</v>
      </c>
    </row>
    <row r="1976" spans="1:12" x14ac:dyDescent="0.2">
      <c r="A1976" s="23" t="s">
        <v>1296</v>
      </c>
      <c r="B1976" s="23">
        <v>61463</v>
      </c>
      <c r="C1976" s="15" t="str" cm="1">
        <f t="array" ref="C1976">IFERROR(LOOKUP(2, 1/(coordinates!$A$2:$A$148&lt;=B1976)/(coordinates!$B$2:$B$148&gt;=B1976), coordinates!$C$2:$C$148), "-")</f>
        <v>U47</v>
      </c>
      <c r="D1976" s="15" t="str">
        <f>IFERROR(LOOKUP(2, 1/(coordinates!$A$2:$A$148&lt;=$B1976)/(coordinates!$B$2:$B$148&gt;=$B1976), coordinates!$D$2:$D$148), "-")</f>
        <v>envelope glycoprotein O</v>
      </c>
      <c r="E1976" s="15" t="str">
        <f>IFERROR(LOOKUP(2, 1/(coordinates!$A$2:$A$148&lt;=$B1976)/(coordinates!$B$2:$B$148&gt;=$B1976), coordinates!$E$2:$E$148), "-")</f>
        <v>contains signal peptide; associated with envelope glycoprotein H and envelope glycoprotein L; involved in virion morphogenesis</v>
      </c>
      <c r="F1976" s="23" t="s">
        <v>13</v>
      </c>
      <c r="G1976" s="23" t="s">
        <v>12</v>
      </c>
      <c r="H1976" s="25">
        <v>35472</v>
      </c>
      <c r="I1976" s="15" t="str">
        <f t="shared" si="37"/>
        <v>snp</v>
      </c>
      <c r="J1976" s="23">
        <v>10</v>
      </c>
      <c r="K1976" s="23">
        <v>0</v>
      </c>
      <c r="L1976" s="23">
        <v>9</v>
      </c>
    </row>
    <row r="1977" spans="1:12" x14ac:dyDescent="0.2">
      <c r="A1977" s="23" t="s">
        <v>1296</v>
      </c>
      <c r="B1977" s="23">
        <v>61465</v>
      </c>
      <c r="C1977" s="15" t="str" cm="1">
        <f t="array" ref="C1977">IFERROR(LOOKUP(2, 1/(coordinates!$A$2:$A$148&lt;=B1977)/(coordinates!$B$2:$B$148&gt;=B1977), coordinates!$C$2:$C$148), "-")</f>
        <v>U47</v>
      </c>
      <c r="D1977" s="15" t="str">
        <f>IFERROR(LOOKUP(2, 1/(coordinates!$A$2:$A$148&lt;=$B1977)/(coordinates!$B$2:$B$148&gt;=$B1977), coordinates!$D$2:$D$148), "-")</f>
        <v>envelope glycoprotein O</v>
      </c>
      <c r="E1977" s="15" t="str">
        <f>IFERROR(LOOKUP(2, 1/(coordinates!$A$2:$A$148&lt;=$B1977)/(coordinates!$B$2:$B$148&gt;=$B1977), coordinates!$E$2:$E$148), "-")</f>
        <v>contains signal peptide; associated with envelope glycoprotein H and envelope glycoprotein L; involved in virion morphogenesis</v>
      </c>
      <c r="F1977" s="23" t="s">
        <v>32</v>
      </c>
      <c r="G1977" s="23" t="s">
        <v>126</v>
      </c>
      <c r="H1977" s="25">
        <v>59859</v>
      </c>
      <c r="I1977" s="15" t="str">
        <f t="shared" si="37"/>
        <v>complex</v>
      </c>
      <c r="J1977" s="23">
        <v>10</v>
      </c>
      <c r="K1977" s="23">
        <v>1</v>
      </c>
      <c r="L1977" s="23">
        <v>9</v>
      </c>
    </row>
    <row r="1978" spans="1:12" x14ac:dyDescent="0.2">
      <c r="A1978" s="23" t="s">
        <v>1296</v>
      </c>
      <c r="B1978" s="23">
        <v>61476</v>
      </c>
      <c r="C1978" s="15" t="str" cm="1">
        <f t="array" ref="C1978">IFERROR(LOOKUP(2, 1/(coordinates!$A$2:$A$148&lt;=B1978)/(coordinates!$B$2:$B$148&gt;=B1978), coordinates!$C$2:$C$148), "-")</f>
        <v>U47</v>
      </c>
      <c r="D1978" s="15" t="str">
        <f>IFERROR(LOOKUP(2, 1/(coordinates!$A$2:$A$148&lt;=$B1978)/(coordinates!$B$2:$B$148&gt;=$B1978), coordinates!$D$2:$D$148), "-")</f>
        <v>envelope glycoprotein O</v>
      </c>
      <c r="E1978" s="15" t="str">
        <f>IFERROR(LOOKUP(2, 1/(coordinates!$A$2:$A$148&lt;=$B1978)/(coordinates!$B$2:$B$148&gt;=$B1978), coordinates!$E$2:$E$148), "-")</f>
        <v>contains signal peptide; associated with envelope glycoprotein H and envelope glycoprotein L; involved in virion morphogenesis</v>
      </c>
      <c r="F1978" s="23" t="s">
        <v>13</v>
      </c>
      <c r="G1978" s="23" t="s">
        <v>9</v>
      </c>
      <c r="H1978" s="25">
        <v>32236</v>
      </c>
      <c r="I1978" s="15" t="str">
        <f t="shared" si="37"/>
        <v>snp</v>
      </c>
      <c r="J1978" s="23">
        <v>10</v>
      </c>
      <c r="K1978" s="23">
        <v>0</v>
      </c>
      <c r="L1978" s="23">
        <v>10</v>
      </c>
    </row>
    <row r="1979" spans="1:12" x14ac:dyDescent="0.2">
      <c r="A1979" s="23" t="s">
        <v>1296</v>
      </c>
      <c r="B1979" s="23">
        <v>61489</v>
      </c>
      <c r="C1979" s="15" t="str" cm="1">
        <f t="array" ref="C1979">IFERROR(LOOKUP(2, 1/(coordinates!$A$2:$A$148&lt;=B1979)/(coordinates!$B$2:$B$148&gt;=B1979), coordinates!$C$2:$C$148), "-")</f>
        <v>U47</v>
      </c>
      <c r="D1979" s="15" t="str">
        <f>IFERROR(LOOKUP(2, 1/(coordinates!$A$2:$A$148&lt;=$B1979)/(coordinates!$B$2:$B$148&gt;=$B1979), coordinates!$D$2:$D$148), "-")</f>
        <v>envelope glycoprotein O</v>
      </c>
      <c r="E1979" s="15" t="str">
        <f>IFERROR(LOOKUP(2, 1/(coordinates!$A$2:$A$148&lt;=$B1979)/(coordinates!$B$2:$B$148&gt;=$B1979), coordinates!$E$2:$E$148), "-")</f>
        <v>contains signal peptide; associated with envelope glycoprotein H and envelope glycoprotein L; involved in virion morphogenesis</v>
      </c>
      <c r="F1979" s="23" t="s">
        <v>10</v>
      </c>
      <c r="G1979" s="23" t="s">
        <v>13</v>
      </c>
      <c r="H1979" s="25">
        <v>24349</v>
      </c>
      <c r="I1979" s="15" t="str">
        <f t="shared" si="37"/>
        <v>snp</v>
      </c>
      <c r="J1979" s="23">
        <v>10</v>
      </c>
      <c r="K1979" s="23">
        <v>1</v>
      </c>
      <c r="L1979" s="23">
        <v>8</v>
      </c>
    </row>
    <row r="1980" spans="1:12" x14ac:dyDescent="0.2">
      <c r="A1980" s="23" t="s">
        <v>1296</v>
      </c>
      <c r="B1980" s="23">
        <v>61491</v>
      </c>
      <c r="C1980" s="15" t="str" cm="1">
        <f t="array" ref="C1980">IFERROR(LOOKUP(2, 1/(coordinates!$A$2:$A$148&lt;=B1980)/(coordinates!$B$2:$B$148&gt;=B1980), coordinates!$C$2:$C$148), "-")</f>
        <v>U47</v>
      </c>
      <c r="D1980" s="15" t="str">
        <f>IFERROR(LOOKUP(2, 1/(coordinates!$A$2:$A$148&lt;=$B1980)/(coordinates!$B$2:$B$148&gt;=$B1980), coordinates!$D$2:$D$148), "-")</f>
        <v>envelope glycoprotein O</v>
      </c>
      <c r="E1980" s="15" t="str">
        <f>IFERROR(LOOKUP(2, 1/(coordinates!$A$2:$A$148&lt;=$B1980)/(coordinates!$B$2:$B$148&gt;=$B1980), coordinates!$E$2:$E$148), "-")</f>
        <v>contains signal peptide; associated with envelope glycoprotein H and envelope glycoprotein L; involved in virion morphogenesis</v>
      </c>
      <c r="F1980" s="23" t="s">
        <v>475</v>
      </c>
      <c r="G1980" s="23" t="s">
        <v>55</v>
      </c>
      <c r="H1980" s="25">
        <v>33137</v>
      </c>
      <c r="I1980" s="15" t="str">
        <f t="shared" si="37"/>
        <v>complex</v>
      </c>
      <c r="J1980" s="23">
        <v>10</v>
      </c>
      <c r="K1980" s="23">
        <v>2</v>
      </c>
      <c r="L1980" s="23">
        <v>6</v>
      </c>
    </row>
    <row r="1981" spans="1:12" x14ac:dyDescent="0.2">
      <c r="A1981" s="23" t="s">
        <v>1296</v>
      </c>
      <c r="B1981" s="23">
        <v>61499</v>
      </c>
      <c r="C1981" s="15" t="str" cm="1">
        <f t="array" ref="C1981">IFERROR(LOOKUP(2, 1/(coordinates!$A$2:$A$148&lt;=B1981)/(coordinates!$B$2:$B$148&gt;=B1981), coordinates!$C$2:$C$148), "-")</f>
        <v>U47</v>
      </c>
      <c r="D1981" s="15" t="str">
        <f>IFERROR(LOOKUP(2, 1/(coordinates!$A$2:$A$148&lt;=$B1981)/(coordinates!$B$2:$B$148&gt;=$B1981), coordinates!$D$2:$D$148), "-")</f>
        <v>envelope glycoprotein O</v>
      </c>
      <c r="E1981" s="15" t="str">
        <f>IFERROR(LOOKUP(2, 1/(coordinates!$A$2:$A$148&lt;=$B1981)/(coordinates!$B$2:$B$148&gt;=$B1981), coordinates!$E$2:$E$148), "-")</f>
        <v>contains signal peptide; associated with envelope glycoprotein H and envelope glycoprotein L; involved in virion morphogenesis</v>
      </c>
      <c r="F1981" s="23" t="s">
        <v>9</v>
      </c>
      <c r="G1981" s="23" t="s">
        <v>10</v>
      </c>
      <c r="H1981" s="25">
        <v>25464</v>
      </c>
      <c r="I1981" s="15" t="str">
        <f t="shared" si="37"/>
        <v>snp</v>
      </c>
      <c r="J1981" s="23">
        <v>10</v>
      </c>
      <c r="K1981" s="23">
        <v>2</v>
      </c>
      <c r="L1981" s="23">
        <v>8</v>
      </c>
    </row>
    <row r="1982" spans="1:12" x14ac:dyDescent="0.2">
      <c r="A1982" s="23" t="s">
        <v>1296</v>
      </c>
      <c r="B1982" s="23">
        <v>61501</v>
      </c>
      <c r="C1982" s="15" t="str" cm="1">
        <f t="array" ref="C1982">IFERROR(LOOKUP(2, 1/(coordinates!$A$2:$A$148&lt;=B1982)/(coordinates!$B$2:$B$148&gt;=B1982), coordinates!$C$2:$C$148), "-")</f>
        <v>U47</v>
      </c>
      <c r="D1982" s="15" t="str">
        <f>IFERROR(LOOKUP(2, 1/(coordinates!$A$2:$A$148&lt;=$B1982)/(coordinates!$B$2:$B$148&gt;=$B1982), coordinates!$D$2:$D$148), "-")</f>
        <v>envelope glycoprotein O</v>
      </c>
      <c r="E1982" s="15" t="str">
        <f>IFERROR(LOOKUP(2, 1/(coordinates!$A$2:$A$148&lt;=$B1982)/(coordinates!$B$2:$B$148&gt;=$B1982), coordinates!$E$2:$E$148), "-")</f>
        <v>contains signal peptide; associated with envelope glycoprotein H and envelope glycoprotein L; involved in virion morphogenesis</v>
      </c>
      <c r="F1982" s="23" t="s">
        <v>13</v>
      </c>
      <c r="G1982" s="23" t="s">
        <v>9</v>
      </c>
      <c r="H1982" s="25">
        <v>36232</v>
      </c>
      <c r="I1982" s="15" t="str">
        <f t="shared" si="37"/>
        <v>snp</v>
      </c>
      <c r="J1982" s="23">
        <v>10</v>
      </c>
      <c r="K1982" s="23">
        <v>0</v>
      </c>
      <c r="L1982" s="23">
        <v>9</v>
      </c>
    </row>
    <row r="1983" spans="1:12" x14ac:dyDescent="0.2">
      <c r="A1983" s="23" t="s">
        <v>1296</v>
      </c>
      <c r="B1983" s="23">
        <v>61509</v>
      </c>
      <c r="C1983" s="15" t="str" cm="1">
        <f t="array" ref="C1983">IFERROR(LOOKUP(2, 1/(coordinates!$A$2:$A$148&lt;=B1983)/(coordinates!$B$2:$B$148&gt;=B1983), coordinates!$C$2:$C$148), "-")</f>
        <v>U47</v>
      </c>
      <c r="D1983" s="15" t="str">
        <f>IFERROR(LOOKUP(2, 1/(coordinates!$A$2:$A$148&lt;=$B1983)/(coordinates!$B$2:$B$148&gt;=$B1983), coordinates!$D$2:$D$148), "-")</f>
        <v>envelope glycoprotein O</v>
      </c>
      <c r="E1983" s="15" t="str">
        <f>IFERROR(LOOKUP(2, 1/(coordinates!$A$2:$A$148&lt;=$B1983)/(coordinates!$B$2:$B$148&gt;=$B1983), coordinates!$E$2:$E$148), "-")</f>
        <v>contains signal peptide; associated with envelope glycoprotein H and envelope glycoprotein L; involved in virion morphogenesis</v>
      </c>
      <c r="F1983" s="23" t="s">
        <v>555</v>
      </c>
      <c r="G1983" s="23" t="s">
        <v>121</v>
      </c>
      <c r="H1983" s="25">
        <v>101839</v>
      </c>
      <c r="I1983" s="15" t="str">
        <f t="shared" si="37"/>
        <v>complex</v>
      </c>
      <c r="J1983" s="23">
        <v>10</v>
      </c>
      <c r="K1983" s="23">
        <v>1</v>
      </c>
      <c r="L1983" s="23">
        <v>8</v>
      </c>
    </row>
    <row r="1984" spans="1:12" x14ac:dyDescent="0.2">
      <c r="A1984" s="23" t="s">
        <v>1296</v>
      </c>
      <c r="B1984" s="23">
        <v>61515</v>
      </c>
      <c r="C1984" s="15" t="str" cm="1">
        <f t="array" ref="C1984">IFERROR(LOOKUP(2, 1/(coordinates!$A$2:$A$148&lt;=B1984)/(coordinates!$B$2:$B$148&gt;=B1984), coordinates!$C$2:$C$148), "-")</f>
        <v>U47</v>
      </c>
      <c r="D1984" s="15" t="str">
        <f>IFERROR(LOOKUP(2, 1/(coordinates!$A$2:$A$148&lt;=$B1984)/(coordinates!$B$2:$B$148&gt;=$B1984), coordinates!$D$2:$D$148), "-")</f>
        <v>envelope glycoprotein O</v>
      </c>
      <c r="E1984" s="15" t="str">
        <f>IFERROR(LOOKUP(2, 1/(coordinates!$A$2:$A$148&lt;=$B1984)/(coordinates!$B$2:$B$148&gt;=$B1984), coordinates!$E$2:$E$148), "-")</f>
        <v>contains signal peptide; associated with envelope glycoprotein H and envelope glycoprotein L; involved in virion morphogenesis</v>
      </c>
      <c r="F1984" s="23" t="s">
        <v>12</v>
      </c>
      <c r="G1984" s="23" t="s">
        <v>13</v>
      </c>
      <c r="H1984" s="25">
        <v>41088</v>
      </c>
      <c r="I1984" s="15" t="str">
        <f t="shared" si="37"/>
        <v>snp</v>
      </c>
      <c r="J1984" s="23">
        <v>10</v>
      </c>
      <c r="K1984" s="23">
        <v>0</v>
      </c>
      <c r="L1984" s="23">
        <v>9</v>
      </c>
    </row>
    <row r="1985" spans="1:12" x14ac:dyDescent="0.2">
      <c r="A1985" s="23" t="s">
        <v>1296</v>
      </c>
      <c r="B1985" s="23">
        <v>61529</v>
      </c>
      <c r="C1985" s="15" t="str" cm="1">
        <f t="array" ref="C1985">IFERROR(LOOKUP(2, 1/(coordinates!$A$2:$A$148&lt;=B1985)/(coordinates!$B$2:$B$148&gt;=B1985), coordinates!$C$2:$C$148), "-")</f>
        <v>U47</v>
      </c>
      <c r="D1985" s="15" t="str">
        <f>IFERROR(LOOKUP(2, 1/(coordinates!$A$2:$A$148&lt;=$B1985)/(coordinates!$B$2:$B$148&gt;=$B1985), coordinates!$D$2:$D$148), "-")</f>
        <v>envelope glycoprotein O</v>
      </c>
      <c r="E1985" s="15" t="str">
        <f>IFERROR(LOOKUP(2, 1/(coordinates!$A$2:$A$148&lt;=$B1985)/(coordinates!$B$2:$B$148&gt;=$B1985), coordinates!$E$2:$E$148), "-")</f>
        <v>contains signal peptide; associated with envelope glycoprotein H and envelope glycoprotein L; involved in virion morphogenesis</v>
      </c>
      <c r="F1985" s="23" t="s">
        <v>1273</v>
      </c>
      <c r="G1985" s="23" t="s">
        <v>121</v>
      </c>
      <c r="H1985" s="25">
        <v>74755</v>
      </c>
      <c r="I1985" s="15" t="str">
        <f t="shared" si="37"/>
        <v>complex</v>
      </c>
      <c r="J1985" s="23">
        <v>10</v>
      </c>
      <c r="K1985" s="23">
        <v>1</v>
      </c>
      <c r="L1985" s="23">
        <v>8</v>
      </c>
    </row>
    <row r="1986" spans="1:12" x14ac:dyDescent="0.2">
      <c r="A1986" s="23" t="s">
        <v>1296</v>
      </c>
      <c r="B1986" s="23">
        <v>61536</v>
      </c>
      <c r="C1986" s="15" t="str" cm="1">
        <f t="array" ref="C1986">IFERROR(LOOKUP(2, 1/(coordinates!$A$2:$A$148&lt;=B1986)/(coordinates!$B$2:$B$148&gt;=B1986), coordinates!$C$2:$C$148), "-")</f>
        <v>U47</v>
      </c>
      <c r="D1986" s="15" t="str">
        <f>IFERROR(LOOKUP(2, 1/(coordinates!$A$2:$A$148&lt;=$B1986)/(coordinates!$B$2:$B$148&gt;=$B1986), coordinates!$D$2:$D$148), "-")</f>
        <v>envelope glycoprotein O</v>
      </c>
      <c r="E1986" s="15" t="str">
        <f>IFERROR(LOOKUP(2, 1/(coordinates!$A$2:$A$148&lt;=$B1986)/(coordinates!$B$2:$B$148&gt;=$B1986), coordinates!$E$2:$E$148), "-")</f>
        <v>contains signal peptide; associated with envelope glycoprotein H and envelope glycoprotein L; involved in virion morphogenesis</v>
      </c>
      <c r="F1986" s="23" t="s">
        <v>13</v>
      </c>
      <c r="G1986" s="23" t="s">
        <v>10</v>
      </c>
      <c r="H1986" s="25">
        <v>35955</v>
      </c>
      <c r="I1986" s="15" t="str">
        <f t="shared" si="37"/>
        <v>snp</v>
      </c>
      <c r="J1986" s="23">
        <v>10</v>
      </c>
      <c r="K1986" s="23">
        <v>0</v>
      </c>
      <c r="L1986" s="23">
        <v>10</v>
      </c>
    </row>
    <row r="1987" spans="1:12" x14ac:dyDescent="0.2">
      <c r="A1987" s="23" t="s">
        <v>1296</v>
      </c>
      <c r="B1987" s="23">
        <v>61545</v>
      </c>
      <c r="C1987" s="15" t="str" cm="1">
        <f t="array" ref="C1987">IFERROR(LOOKUP(2, 1/(coordinates!$A$2:$A$148&lt;=B1987)/(coordinates!$B$2:$B$148&gt;=B1987), coordinates!$C$2:$C$148), "-")</f>
        <v>U47</v>
      </c>
      <c r="D1987" s="15" t="str">
        <f>IFERROR(LOOKUP(2, 1/(coordinates!$A$2:$A$148&lt;=$B1987)/(coordinates!$B$2:$B$148&gt;=$B1987), coordinates!$D$2:$D$148), "-")</f>
        <v>envelope glycoprotein O</v>
      </c>
      <c r="E1987" s="15" t="str">
        <f>IFERROR(LOOKUP(2, 1/(coordinates!$A$2:$A$148&lt;=$B1987)/(coordinates!$B$2:$B$148&gt;=$B1987), coordinates!$E$2:$E$148), "-")</f>
        <v>contains signal peptide; associated with envelope glycoprotein H and envelope glycoprotein L; involved in virion morphogenesis</v>
      </c>
      <c r="F1987" s="23" t="s">
        <v>32</v>
      </c>
      <c r="G1987" s="23" t="s">
        <v>55</v>
      </c>
      <c r="H1987" s="25">
        <v>77547</v>
      </c>
      <c r="I1987" s="15" t="str">
        <f t="shared" si="37"/>
        <v>complex</v>
      </c>
      <c r="J1987" s="23">
        <v>10</v>
      </c>
      <c r="K1987" s="23">
        <v>0</v>
      </c>
      <c r="L1987" s="23">
        <v>9</v>
      </c>
    </row>
    <row r="1988" spans="1:12" x14ac:dyDescent="0.2">
      <c r="A1988" s="23" t="s">
        <v>1296</v>
      </c>
      <c r="B1988" s="23">
        <v>61551</v>
      </c>
      <c r="C1988" s="15" t="str" cm="1">
        <f t="array" ref="C1988">IFERROR(LOOKUP(2, 1/(coordinates!$A$2:$A$148&lt;=B1988)/(coordinates!$B$2:$B$148&gt;=B1988), coordinates!$C$2:$C$148), "-")</f>
        <v>U47</v>
      </c>
      <c r="D1988" s="15" t="str">
        <f>IFERROR(LOOKUP(2, 1/(coordinates!$A$2:$A$148&lt;=$B1988)/(coordinates!$B$2:$B$148&gt;=$B1988), coordinates!$D$2:$D$148), "-")</f>
        <v>envelope glycoprotein O</v>
      </c>
      <c r="E1988" s="15" t="str">
        <f>IFERROR(LOOKUP(2, 1/(coordinates!$A$2:$A$148&lt;=$B1988)/(coordinates!$B$2:$B$148&gt;=$B1988), coordinates!$E$2:$E$148), "-")</f>
        <v>contains signal peptide; associated with envelope glycoprotein H and envelope glycoprotein L; involved in virion morphogenesis</v>
      </c>
      <c r="F1988" s="23" t="s">
        <v>13</v>
      </c>
      <c r="G1988" s="23" t="s">
        <v>9</v>
      </c>
      <c r="H1988" s="25">
        <v>38903</v>
      </c>
      <c r="I1988" s="15" t="str">
        <f t="shared" si="37"/>
        <v>snp</v>
      </c>
      <c r="J1988" s="23">
        <v>10</v>
      </c>
      <c r="K1988" s="23">
        <v>0</v>
      </c>
      <c r="L1988" s="23">
        <v>8</v>
      </c>
    </row>
    <row r="1989" spans="1:12" x14ac:dyDescent="0.2">
      <c r="A1989" s="23" t="s">
        <v>1296</v>
      </c>
      <c r="B1989" s="23">
        <v>61560</v>
      </c>
      <c r="C1989" s="15" t="str" cm="1">
        <f t="array" ref="C1989">IFERROR(LOOKUP(2, 1/(coordinates!$A$2:$A$148&lt;=B1989)/(coordinates!$B$2:$B$148&gt;=B1989), coordinates!$C$2:$C$148), "-")</f>
        <v>U47</v>
      </c>
      <c r="D1989" s="15" t="str">
        <f>IFERROR(LOOKUP(2, 1/(coordinates!$A$2:$A$148&lt;=$B1989)/(coordinates!$B$2:$B$148&gt;=$B1989), coordinates!$D$2:$D$148), "-")</f>
        <v>envelope glycoprotein O</v>
      </c>
      <c r="E1989" s="15" t="str">
        <f>IFERROR(LOOKUP(2, 1/(coordinates!$A$2:$A$148&lt;=$B1989)/(coordinates!$B$2:$B$148&gt;=$B1989), coordinates!$E$2:$E$148), "-")</f>
        <v>contains signal peptide; associated with envelope glycoprotein H and envelope glycoprotein L; involved in virion morphogenesis</v>
      </c>
      <c r="F1989" s="23" t="s">
        <v>9</v>
      </c>
      <c r="G1989" s="23" t="s">
        <v>13</v>
      </c>
      <c r="H1989" s="25">
        <v>46907</v>
      </c>
      <c r="I1989" s="15" t="str">
        <f t="shared" si="37"/>
        <v>snp</v>
      </c>
      <c r="J1989" s="23">
        <v>10</v>
      </c>
      <c r="K1989" s="23">
        <v>0</v>
      </c>
      <c r="L1989" s="23">
        <v>10</v>
      </c>
    </row>
    <row r="1990" spans="1:12" x14ac:dyDescent="0.2">
      <c r="A1990" s="23" t="s">
        <v>1296</v>
      </c>
      <c r="B1990" s="23">
        <v>61562</v>
      </c>
      <c r="C1990" s="15" t="str" cm="1">
        <f t="array" ref="C1990">IFERROR(LOOKUP(2, 1/(coordinates!$A$2:$A$148&lt;=B1990)/(coordinates!$B$2:$B$148&gt;=B1990), coordinates!$C$2:$C$148), "-")</f>
        <v>U47</v>
      </c>
      <c r="D1990" s="15" t="str">
        <f>IFERROR(LOOKUP(2, 1/(coordinates!$A$2:$A$148&lt;=$B1990)/(coordinates!$B$2:$B$148&gt;=$B1990), coordinates!$D$2:$D$148), "-")</f>
        <v>envelope glycoprotein O</v>
      </c>
      <c r="E1990" s="15" t="str">
        <f>IFERROR(LOOKUP(2, 1/(coordinates!$A$2:$A$148&lt;=$B1990)/(coordinates!$B$2:$B$148&gt;=$B1990), coordinates!$E$2:$E$148), "-")</f>
        <v>contains signal peptide; associated with envelope glycoprotein H and envelope glycoprotein L; involved in virion morphogenesis</v>
      </c>
      <c r="F1990" s="23" t="s">
        <v>9</v>
      </c>
      <c r="G1990" s="23" t="s">
        <v>12</v>
      </c>
      <c r="H1990" s="24" t="s">
        <v>1437</v>
      </c>
      <c r="I1990" s="15" t="str">
        <f t="shared" si="37"/>
        <v>snp</v>
      </c>
      <c r="J1990" s="23">
        <v>10</v>
      </c>
      <c r="K1990" s="23">
        <v>0</v>
      </c>
      <c r="L1990" s="23">
        <v>10</v>
      </c>
    </row>
    <row r="1991" spans="1:12" x14ac:dyDescent="0.2">
      <c r="A1991" s="23" t="s">
        <v>1296</v>
      </c>
      <c r="B1991" s="23">
        <v>61564</v>
      </c>
      <c r="C1991" s="15" t="str" cm="1">
        <f t="array" ref="C1991">IFERROR(LOOKUP(2, 1/(coordinates!$A$2:$A$148&lt;=B1991)/(coordinates!$B$2:$B$148&gt;=B1991), coordinates!$C$2:$C$148), "-")</f>
        <v>U47</v>
      </c>
      <c r="D1991" s="15" t="str">
        <f>IFERROR(LOOKUP(2, 1/(coordinates!$A$2:$A$148&lt;=$B1991)/(coordinates!$B$2:$B$148&gt;=$B1991), coordinates!$D$2:$D$148), "-")</f>
        <v>envelope glycoprotein O</v>
      </c>
      <c r="E1991" s="15" t="str">
        <f>IFERROR(LOOKUP(2, 1/(coordinates!$A$2:$A$148&lt;=$B1991)/(coordinates!$B$2:$B$148&gt;=$B1991), coordinates!$E$2:$E$148), "-")</f>
        <v>contains signal peptide; associated with envelope glycoprotein H and envelope glycoprotein L; involved in virion morphogenesis</v>
      </c>
      <c r="F1991" s="23" t="s">
        <v>10</v>
      </c>
      <c r="G1991" s="23" t="s">
        <v>12</v>
      </c>
      <c r="H1991" s="25">
        <v>41448</v>
      </c>
      <c r="I1991" s="15" t="str">
        <f t="shared" si="37"/>
        <v>snp</v>
      </c>
      <c r="J1991" s="23">
        <v>10</v>
      </c>
      <c r="K1991" s="23">
        <v>0</v>
      </c>
      <c r="L1991" s="23">
        <v>10</v>
      </c>
    </row>
    <row r="1992" spans="1:12" x14ac:dyDescent="0.2">
      <c r="A1992" s="23" t="s">
        <v>1296</v>
      </c>
      <c r="B1992" s="23">
        <v>61572</v>
      </c>
      <c r="C1992" s="15" t="str" cm="1">
        <f t="array" ref="C1992">IFERROR(LOOKUP(2, 1/(coordinates!$A$2:$A$148&lt;=B1992)/(coordinates!$B$2:$B$148&gt;=B1992), coordinates!$C$2:$C$148), "-")</f>
        <v>U47</v>
      </c>
      <c r="D1992" s="15" t="str">
        <f>IFERROR(LOOKUP(2, 1/(coordinates!$A$2:$A$148&lt;=$B1992)/(coordinates!$B$2:$B$148&gt;=$B1992), coordinates!$D$2:$D$148), "-")</f>
        <v>envelope glycoprotein O</v>
      </c>
      <c r="E1992" s="15" t="str">
        <f>IFERROR(LOOKUP(2, 1/(coordinates!$A$2:$A$148&lt;=$B1992)/(coordinates!$B$2:$B$148&gt;=$B1992), coordinates!$E$2:$E$148), "-")</f>
        <v>contains signal peptide; associated with envelope glycoprotein H and envelope glycoprotein L; involved in virion morphogenesis</v>
      </c>
      <c r="F1992" s="23" t="s">
        <v>474</v>
      </c>
      <c r="G1992" s="23" t="s">
        <v>126</v>
      </c>
      <c r="H1992" s="25">
        <v>86658</v>
      </c>
      <c r="I1992" s="15" t="str">
        <f t="shared" si="37"/>
        <v>complex</v>
      </c>
      <c r="J1992" s="23">
        <v>10</v>
      </c>
      <c r="K1992" s="23">
        <v>0</v>
      </c>
      <c r="L1992" s="23">
        <v>10</v>
      </c>
    </row>
    <row r="1993" spans="1:12" x14ac:dyDescent="0.2">
      <c r="A1993" s="23" t="s">
        <v>1296</v>
      </c>
      <c r="B1993" s="23">
        <v>61581</v>
      </c>
      <c r="C1993" s="15" t="str" cm="1">
        <f t="array" ref="C1993">IFERROR(LOOKUP(2, 1/(coordinates!$A$2:$A$148&lt;=B1993)/(coordinates!$B$2:$B$148&gt;=B1993), coordinates!$C$2:$C$148), "-")</f>
        <v>U47</v>
      </c>
      <c r="D1993" s="15" t="str">
        <f>IFERROR(LOOKUP(2, 1/(coordinates!$A$2:$A$148&lt;=$B1993)/(coordinates!$B$2:$B$148&gt;=$B1993), coordinates!$D$2:$D$148), "-")</f>
        <v>envelope glycoprotein O</v>
      </c>
      <c r="E1993" s="15" t="str">
        <f>IFERROR(LOOKUP(2, 1/(coordinates!$A$2:$A$148&lt;=$B1993)/(coordinates!$B$2:$B$148&gt;=$B1993), coordinates!$E$2:$E$148), "-")</f>
        <v>contains signal peptide; associated with envelope glycoprotein H and envelope glycoprotein L; involved in virion morphogenesis</v>
      </c>
      <c r="F1993" s="23" t="s">
        <v>9</v>
      </c>
      <c r="G1993" s="23" t="s">
        <v>10</v>
      </c>
      <c r="H1993" s="25">
        <v>45832</v>
      </c>
      <c r="I1993" s="15" t="str">
        <f t="shared" si="37"/>
        <v>snp</v>
      </c>
      <c r="J1993" s="23">
        <v>10</v>
      </c>
      <c r="K1993" s="23">
        <v>0</v>
      </c>
      <c r="L1993" s="23">
        <v>10</v>
      </c>
    </row>
    <row r="1994" spans="1:12" x14ac:dyDescent="0.2">
      <c r="A1994" s="23" t="s">
        <v>1296</v>
      </c>
      <c r="B1994" s="23">
        <v>61590</v>
      </c>
      <c r="C1994" s="15" t="str" cm="1">
        <f t="array" ref="C1994">IFERROR(LOOKUP(2, 1/(coordinates!$A$2:$A$148&lt;=B1994)/(coordinates!$B$2:$B$148&gt;=B1994), coordinates!$C$2:$C$148), "-")</f>
        <v>U47</v>
      </c>
      <c r="D1994" s="15" t="str">
        <f>IFERROR(LOOKUP(2, 1/(coordinates!$A$2:$A$148&lt;=$B1994)/(coordinates!$B$2:$B$148&gt;=$B1994), coordinates!$D$2:$D$148), "-")</f>
        <v>envelope glycoprotein O</v>
      </c>
      <c r="E1994" s="15" t="str">
        <f>IFERROR(LOOKUP(2, 1/(coordinates!$A$2:$A$148&lt;=$B1994)/(coordinates!$B$2:$B$148&gt;=$B1994), coordinates!$E$2:$E$148), "-")</f>
        <v>contains signal peptide; associated with envelope glycoprotein H and envelope glycoprotein L; involved in virion morphogenesis</v>
      </c>
      <c r="F1994" s="23" t="s">
        <v>12</v>
      </c>
      <c r="G1994" s="23" t="s">
        <v>9</v>
      </c>
      <c r="H1994" s="28">
        <v>44621</v>
      </c>
      <c r="I1994" s="15" t="str">
        <f t="shared" si="37"/>
        <v>snp</v>
      </c>
      <c r="J1994" s="23">
        <v>10</v>
      </c>
      <c r="K1994" s="23">
        <v>0</v>
      </c>
      <c r="L1994" s="23">
        <v>3</v>
      </c>
    </row>
    <row r="1995" spans="1:12" x14ac:dyDescent="0.2">
      <c r="A1995" s="23" t="s">
        <v>1296</v>
      </c>
      <c r="B1995" s="23">
        <v>61593</v>
      </c>
      <c r="C1995" s="15" t="str" cm="1">
        <f t="array" ref="C1995">IFERROR(LOOKUP(2, 1/(coordinates!$A$2:$A$148&lt;=B1995)/(coordinates!$B$2:$B$148&gt;=B1995), coordinates!$C$2:$C$148), "-")</f>
        <v>U47</v>
      </c>
      <c r="D1995" s="15" t="str">
        <f>IFERROR(LOOKUP(2, 1/(coordinates!$A$2:$A$148&lt;=$B1995)/(coordinates!$B$2:$B$148&gt;=$B1995), coordinates!$D$2:$D$148), "-")</f>
        <v>envelope glycoprotein O</v>
      </c>
      <c r="E1995" s="15" t="str">
        <f>IFERROR(LOOKUP(2, 1/(coordinates!$A$2:$A$148&lt;=$B1995)/(coordinates!$B$2:$B$148&gt;=$B1995), coordinates!$E$2:$E$148), "-")</f>
        <v>contains signal peptide; associated with envelope glycoprotein H and envelope glycoprotein L; involved in virion morphogenesis</v>
      </c>
      <c r="F1995" s="23" t="s">
        <v>10</v>
      </c>
      <c r="G1995" s="23" t="s">
        <v>13</v>
      </c>
      <c r="H1995" s="25">
        <v>12041</v>
      </c>
      <c r="I1995" s="15" t="str">
        <f t="shared" si="37"/>
        <v>snp</v>
      </c>
      <c r="J1995" s="23">
        <v>10</v>
      </c>
      <c r="K1995" s="23">
        <v>0</v>
      </c>
      <c r="L1995" s="23">
        <v>7</v>
      </c>
    </row>
    <row r="1996" spans="1:12" x14ac:dyDescent="0.2">
      <c r="A1996" s="23" t="s">
        <v>1296</v>
      </c>
      <c r="B1996" s="23">
        <v>61596</v>
      </c>
      <c r="C1996" s="15" t="str" cm="1">
        <f t="array" ref="C1996">IFERROR(LOOKUP(2, 1/(coordinates!$A$2:$A$148&lt;=B1996)/(coordinates!$B$2:$B$148&gt;=B1996), coordinates!$C$2:$C$148), "-")</f>
        <v>U47</v>
      </c>
      <c r="D1996" s="15" t="str">
        <f>IFERROR(LOOKUP(2, 1/(coordinates!$A$2:$A$148&lt;=$B1996)/(coordinates!$B$2:$B$148&gt;=$B1996), coordinates!$D$2:$D$148), "-")</f>
        <v>envelope glycoprotein O</v>
      </c>
      <c r="E1996" s="15" t="str">
        <f>IFERROR(LOOKUP(2, 1/(coordinates!$A$2:$A$148&lt;=$B1996)/(coordinates!$B$2:$B$148&gt;=$B1996), coordinates!$E$2:$E$148), "-")</f>
        <v>contains signal peptide; associated with envelope glycoprotein H and envelope glycoprotein L; involved in virion morphogenesis</v>
      </c>
      <c r="F1996" s="23" t="s">
        <v>12</v>
      </c>
      <c r="G1996" s="23" t="s">
        <v>9</v>
      </c>
      <c r="H1996" s="25">
        <v>16054</v>
      </c>
      <c r="I1996" s="15" t="str">
        <f t="shared" si="37"/>
        <v>snp</v>
      </c>
      <c r="J1996" s="23">
        <v>10</v>
      </c>
      <c r="K1996" s="23">
        <v>2</v>
      </c>
      <c r="L1996" s="23">
        <v>6</v>
      </c>
    </row>
    <row r="1997" spans="1:12" x14ac:dyDescent="0.2">
      <c r="A1997" s="23" t="s">
        <v>1296</v>
      </c>
      <c r="B1997" s="23">
        <v>61599</v>
      </c>
      <c r="C1997" s="15" t="str" cm="1">
        <f t="array" ref="C1997">IFERROR(LOOKUP(2, 1/(coordinates!$A$2:$A$148&lt;=B1997)/(coordinates!$B$2:$B$148&gt;=B1997), coordinates!$C$2:$C$148), "-")</f>
        <v>U47</v>
      </c>
      <c r="D1997" s="15" t="str">
        <f>IFERROR(LOOKUP(2, 1/(coordinates!$A$2:$A$148&lt;=$B1997)/(coordinates!$B$2:$B$148&gt;=$B1997), coordinates!$D$2:$D$148), "-")</f>
        <v>envelope glycoprotein O</v>
      </c>
      <c r="E1997" s="15" t="str">
        <f>IFERROR(LOOKUP(2, 1/(coordinates!$A$2:$A$148&lt;=$B1997)/(coordinates!$B$2:$B$148&gt;=$B1997), coordinates!$E$2:$E$148), "-")</f>
        <v>contains signal peptide; associated with envelope glycoprotein H and envelope glycoprotein L; involved in virion morphogenesis</v>
      </c>
      <c r="F1997" s="23" t="s">
        <v>170</v>
      </c>
      <c r="G1997" s="23" t="s">
        <v>33</v>
      </c>
      <c r="H1997" s="25">
        <v>28027</v>
      </c>
      <c r="I1997" s="15" t="str">
        <f t="shared" si="37"/>
        <v>complex</v>
      </c>
      <c r="J1997" s="23">
        <v>10</v>
      </c>
      <c r="K1997" s="23">
        <v>2</v>
      </c>
      <c r="L1997" s="23">
        <v>7</v>
      </c>
    </row>
    <row r="1998" spans="1:12" x14ac:dyDescent="0.2">
      <c r="A1998" s="23" t="s">
        <v>1296</v>
      </c>
      <c r="B1998" s="23">
        <v>61606</v>
      </c>
      <c r="C1998" s="15" t="str" cm="1">
        <f t="array" ref="C1998">IFERROR(LOOKUP(2, 1/(coordinates!$A$2:$A$148&lt;=B1998)/(coordinates!$B$2:$B$148&gt;=B1998), coordinates!$C$2:$C$148), "-")</f>
        <v>U47</v>
      </c>
      <c r="D1998" s="15" t="str">
        <f>IFERROR(LOOKUP(2, 1/(coordinates!$A$2:$A$148&lt;=$B1998)/(coordinates!$B$2:$B$148&gt;=$B1998), coordinates!$D$2:$D$148), "-")</f>
        <v>envelope glycoprotein O</v>
      </c>
      <c r="E1998" s="15" t="str">
        <f>IFERROR(LOOKUP(2, 1/(coordinates!$A$2:$A$148&lt;=$B1998)/(coordinates!$B$2:$B$148&gt;=$B1998), coordinates!$E$2:$E$148), "-")</f>
        <v>contains signal peptide; associated with envelope glycoprotein H and envelope glycoprotein L; involved in virion morphogenesis</v>
      </c>
      <c r="F1998" s="23" t="s">
        <v>547</v>
      </c>
      <c r="G1998" s="23" t="s">
        <v>494</v>
      </c>
      <c r="H1998" s="24" t="s">
        <v>1438</v>
      </c>
      <c r="I1998" s="15" t="str">
        <f t="shared" si="37"/>
        <v>complex</v>
      </c>
      <c r="J1998" s="23">
        <v>10</v>
      </c>
      <c r="K1998" s="23">
        <v>0</v>
      </c>
      <c r="L1998" s="23">
        <v>8</v>
      </c>
    </row>
    <row r="1999" spans="1:12" x14ac:dyDescent="0.2">
      <c r="A1999" s="23" t="s">
        <v>1296</v>
      </c>
      <c r="B1999" s="23">
        <v>61611</v>
      </c>
      <c r="C1999" s="15" t="str" cm="1">
        <f t="array" ref="C1999">IFERROR(LOOKUP(2, 1/(coordinates!$A$2:$A$148&lt;=B1999)/(coordinates!$B$2:$B$148&gt;=B1999), coordinates!$C$2:$C$148), "-")</f>
        <v>U47</v>
      </c>
      <c r="D1999" s="15" t="str">
        <f>IFERROR(LOOKUP(2, 1/(coordinates!$A$2:$A$148&lt;=$B1999)/(coordinates!$B$2:$B$148&gt;=$B1999), coordinates!$D$2:$D$148), "-")</f>
        <v>envelope glycoprotein O</v>
      </c>
      <c r="E1999" s="15" t="str">
        <f>IFERROR(LOOKUP(2, 1/(coordinates!$A$2:$A$148&lt;=$B1999)/(coordinates!$B$2:$B$148&gt;=$B1999), coordinates!$E$2:$E$148), "-")</f>
        <v>contains signal peptide; associated with envelope glycoprotein H and envelope glycoprotein L; involved in virion morphogenesis</v>
      </c>
      <c r="F1999" s="23" t="s">
        <v>127</v>
      </c>
      <c r="G1999" s="23" t="s">
        <v>17</v>
      </c>
      <c r="H1999" s="25">
        <v>76275</v>
      </c>
      <c r="I1999" s="15" t="str">
        <f t="shared" si="37"/>
        <v>complex</v>
      </c>
      <c r="J1999" s="23">
        <v>10</v>
      </c>
      <c r="K1999" s="23">
        <v>0</v>
      </c>
      <c r="L1999" s="23">
        <v>9</v>
      </c>
    </row>
    <row r="2000" spans="1:12" x14ac:dyDescent="0.2">
      <c r="A2000" s="23" t="s">
        <v>1296</v>
      </c>
      <c r="B2000" s="23">
        <v>61617</v>
      </c>
      <c r="C2000" s="15" t="str" cm="1">
        <f t="array" ref="C2000">IFERROR(LOOKUP(2, 1/(coordinates!$A$2:$A$148&lt;=B2000)/(coordinates!$B$2:$B$148&gt;=B2000), coordinates!$C$2:$C$148), "-")</f>
        <v>U47</v>
      </c>
      <c r="D2000" s="15" t="str">
        <f>IFERROR(LOOKUP(2, 1/(coordinates!$A$2:$A$148&lt;=$B2000)/(coordinates!$B$2:$B$148&gt;=$B2000), coordinates!$D$2:$D$148), "-")</f>
        <v>envelope glycoprotein O</v>
      </c>
      <c r="E2000" s="15" t="str">
        <f>IFERROR(LOOKUP(2, 1/(coordinates!$A$2:$A$148&lt;=$B2000)/(coordinates!$B$2:$B$148&gt;=$B2000), coordinates!$E$2:$E$148), "-")</f>
        <v>contains signal peptide; associated with envelope glycoprotein H and envelope glycoprotein L; involved in virion morphogenesis</v>
      </c>
      <c r="F2000" s="23" t="s">
        <v>10</v>
      </c>
      <c r="G2000" s="23" t="s">
        <v>13</v>
      </c>
      <c r="H2000" s="25">
        <v>45188</v>
      </c>
      <c r="I2000" s="15" t="str">
        <f t="shared" si="37"/>
        <v>snp</v>
      </c>
      <c r="J2000" s="23">
        <v>10</v>
      </c>
      <c r="K2000" s="23">
        <v>0</v>
      </c>
      <c r="L2000" s="23">
        <v>9</v>
      </c>
    </row>
    <row r="2001" spans="1:12" x14ac:dyDescent="0.2">
      <c r="A2001" s="23" t="s">
        <v>1296</v>
      </c>
      <c r="B2001" s="23">
        <v>61632</v>
      </c>
      <c r="C2001" s="15" t="str" cm="1">
        <f t="array" ref="C2001">IFERROR(LOOKUP(2, 1/(coordinates!$A$2:$A$148&lt;=B2001)/(coordinates!$B$2:$B$148&gt;=B2001), coordinates!$C$2:$C$148), "-")</f>
        <v>U47</v>
      </c>
      <c r="D2001" s="15" t="str">
        <f>IFERROR(LOOKUP(2, 1/(coordinates!$A$2:$A$148&lt;=$B2001)/(coordinates!$B$2:$B$148&gt;=$B2001), coordinates!$D$2:$D$148), "-")</f>
        <v>envelope glycoprotein O</v>
      </c>
      <c r="E2001" s="15" t="str">
        <f>IFERROR(LOOKUP(2, 1/(coordinates!$A$2:$A$148&lt;=$B2001)/(coordinates!$B$2:$B$148&gt;=$B2001), coordinates!$E$2:$E$148), "-")</f>
        <v>contains signal peptide; associated with envelope glycoprotein H and envelope glycoprotein L; involved in virion morphogenesis</v>
      </c>
      <c r="F2001" s="23" t="s">
        <v>10</v>
      </c>
      <c r="G2001" s="23" t="s">
        <v>13</v>
      </c>
      <c r="H2001" s="25">
        <v>39699</v>
      </c>
      <c r="I2001" s="15" t="str">
        <f t="shared" si="37"/>
        <v>snp</v>
      </c>
      <c r="J2001" s="23">
        <v>10</v>
      </c>
      <c r="K2001" s="23">
        <v>0</v>
      </c>
      <c r="L2001" s="23">
        <v>9</v>
      </c>
    </row>
    <row r="2002" spans="1:12" x14ac:dyDescent="0.2">
      <c r="A2002" s="23" t="s">
        <v>1296</v>
      </c>
      <c r="B2002" s="23">
        <v>61635</v>
      </c>
      <c r="C2002" s="15" t="str" cm="1">
        <f t="array" ref="C2002">IFERROR(LOOKUP(2, 1/(coordinates!$A$2:$A$148&lt;=B2002)/(coordinates!$B$2:$B$148&gt;=B2002), coordinates!$C$2:$C$148), "-")</f>
        <v>U47</v>
      </c>
      <c r="D2002" s="15" t="str">
        <f>IFERROR(LOOKUP(2, 1/(coordinates!$A$2:$A$148&lt;=$B2002)/(coordinates!$B$2:$B$148&gt;=$B2002), coordinates!$D$2:$D$148), "-")</f>
        <v>envelope glycoprotein O</v>
      </c>
      <c r="E2002" s="15" t="str">
        <f>IFERROR(LOOKUP(2, 1/(coordinates!$A$2:$A$148&lt;=$B2002)/(coordinates!$B$2:$B$148&gt;=$B2002), coordinates!$E$2:$E$148), "-")</f>
        <v>contains signal peptide; associated with envelope glycoprotein H and envelope glycoprotein L; involved in virion morphogenesis</v>
      </c>
      <c r="F2002" s="23" t="s">
        <v>9</v>
      </c>
      <c r="G2002" s="23" t="s">
        <v>13</v>
      </c>
      <c r="H2002" s="25">
        <v>32815</v>
      </c>
      <c r="I2002" s="15" t="str">
        <f t="shared" si="37"/>
        <v>snp</v>
      </c>
      <c r="J2002" s="23">
        <v>11</v>
      </c>
      <c r="K2002" s="23">
        <v>1</v>
      </c>
      <c r="L2002" s="23">
        <v>9</v>
      </c>
    </row>
    <row r="2003" spans="1:12" x14ac:dyDescent="0.2">
      <c r="A2003" s="23" t="s">
        <v>1296</v>
      </c>
      <c r="B2003" s="23">
        <v>61651</v>
      </c>
      <c r="C2003" s="15" t="str" cm="1">
        <f t="array" ref="C2003">IFERROR(LOOKUP(2, 1/(coordinates!$A$2:$A$148&lt;=B2003)/(coordinates!$B$2:$B$148&gt;=B2003), coordinates!$C$2:$C$148), "-")</f>
        <v>U47</v>
      </c>
      <c r="D2003" s="15" t="str">
        <f>IFERROR(LOOKUP(2, 1/(coordinates!$A$2:$A$148&lt;=$B2003)/(coordinates!$B$2:$B$148&gt;=$B2003), coordinates!$D$2:$D$148), "-")</f>
        <v>envelope glycoprotein O</v>
      </c>
      <c r="E2003" s="15" t="str">
        <f>IFERROR(LOOKUP(2, 1/(coordinates!$A$2:$A$148&lt;=$B2003)/(coordinates!$B$2:$B$148&gt;=$B2003), coordinates!$E$2:$E$148), "-")</f>
        <v>contains signal peptide; associated with envelope glycoprotein H and envelope glycoprotein L; involved in virion morphogenesis</v>
      </c>
      <c r="F2003" s="23" t="s">
        <v>12</v>
      </c>
      <c r="G2003" s="23" t="s">
        <v>9</v>
      </c>
      <c r="H2003" s="25">
        <v>41778</v>
      </c>
      <c r="I2003" s="15" t="str">
        <f t="shared" si="37"/>
        <v>snp</v>
      </c>
      <c r="J2003" s="23">
        <v>10</v>
      </c>
      <c r="K2003" s="23">
        <v>0</v>
      </c>
      <c r="L2003" s="23">
        <v>10</v>
      </c>
    </row>
    <row r="2004" spans="1:12" x14ac:dyDescent="0.2">
      <c r="A2004" s="23" t="s">
        <v>1296</v>
      </c>
      <c r="B2004" s="23">
        <v>61653</v>
      </c>
      <c r="C2004" s="15" t="str" cm="1">
        <f t="array" ref="C2004">IFERROR(LOOKUP(2, 1/(coordinates!$A$2:$A$148&lt;=B2004)/(coordinates!$B$2:$B$148&gt;=B2004), coordinates!$C$2:$C$148), "-")</f>
        <v>U47</v>
      </c>
      <c r="D2004" s="15" t="str">
        <f>IFERROR(LOOKUP(2, 1/(coordinates!$A$2:$A$148&lt;=$B2004)/(coordinates!$B$2:$B$148&gt;=$B2004), coordinates!$D$2:$D$148), "-")</f>
        <v>envelope glycoprotein O</v>
      </c>
      <c r="E2004" s="15" t="str">
        <f>IFERROR(LOOKUP(2, 1/(coordinates!$A$2:$A$148&lt;=$B2004)/(coordinates!$B$2:$B$148&gt;=$B2004), coordinates!$E$2:$E$148), "-")</f>
        <v>contains signal peptide; associated with envelope glycoprotein H and envelope glycoprotein L; involved in virion morphogenesis</v>
      </c>
      <c r="F2004" s="23" t="s">
        <v>9</v>
      </c>
      <c r="G2004" s="23" t="s">
        <v>12</v>
      </c>
      <c r="H2004" s="25">
        <v>37911</v>
      </c>
      <c r="I2004" s="15" t="str">
        <f t="shared" si="37"/>
        <v>snp</v>
      </c>
      <c r="J2004" s="23">
        <v>10</v>
      </c>
      <c r="K2004" s="23">
        <v>0</v>
      </c>
      <c r="L2004" s="23">
        <v>10</v>
      </c>
    </row>
    <row r="2005" spans="1:12" x14ac:dyDescent="0.2">
      <c r="A2005" s="23" t="s">
        <v>1296</v>
      </c>
      <c r="B2005" s="23">
        <v>61662</v>
      </c>
      <c r="C2005" s="15" t="str" cm="1">
        <f t="array" ref="C2005">IFERROR(LOOKUP(2, 1/(coordinates!$A$2:$A$148&lt;=B2005)/(coordinates!$B$2:$B$148&gt;=B2005), coordinates!$C$2:$C$148), "-")</f>
        <v>U47</v>
      </c>
      <c r="D2005" s="15" t="str">
        <f>IFERROR(LOOKUP(2, 1/(coordinates!$A$2:$A$148&lt;=$B2005)/(coordinates!$B$2:$B$148&gt;=$B2005), coordinates!$D$2:$D$148), "-")</f>
        <v>envelope glycoprotein O</v>
      </c>
      <c r="E2005" s="15" t="str">
        <f>IFERROR(LOOKUP(2, 1/(coordinates!$A$2:$A$148&lt;=$B2005)/(coordinates!$B$2:$B$148&gt;=$B2005), coordinates!$E$2:$E$148), "-")</f>
        <v>contains signal peptide; associated with envelope glycoprotein H and envelope glycoprotein L; involved in virion morphogenesis</v>
      </c>
      <c r="F2005" s="23" t="s">
        <v>10</v>
      </c>
      <c r="G2005" s="23" t="s">
        <v>9</v>
      </c>
      <c r="H2005" s="25">
        <v>35672</v>
      </c>
      <c r="I2005" s="15" t="str">
        <f t="shared" si="37"/>
        <v>snp</v>
      </c>
      <c r="J2005" s="23">
        <v>10</v>
      </c>
      <c r="K2005" s="23">
        <v>0</v>
      </c>
      <c r="L2005" s="23">
        <v>9</v>
      </c>
    </row>
    <row r="2006" spans="1:12" x14ac:dyDescent="0.2">
      <c r="A2006" s="23" t="s">
        <v>1296</v>
      </c>
      <c r="B2006" s="23">
        <v>61666</v>
      </c>
      <c r="C2006" s="15" t="str" cm="1">
        <f t="array" ref="C2006">IFERROR(LOOKUP(2, 1/(coordinates!$A$2:$A$148&lt;=B2006)/(coordinates!$B$2:$B$148&gt;=B2006), coordinates!$C$2:$C$148), "-")</f>
        <v>U47</v>
      </c>
      <c r="D2006" s="15" t="str">
        <f>IFERROR(LOOKUP(2, 1/(coordinates!$A$2:$A$148&lt;=$B2006)/(coordinates!$B$2:$B$148&gt;=$B2006), coordinates!$D$2:$D$148), "-")</f>
        <v>envelope glycoprotein O</v>
      </c>
      <c r="E2006" s="15" t="str">
        <f>IFERROR(LOOKUP(2, 1/(coordinates!$A$2:$A$148&lt;=$B2006)/(coordinates!$B$2:$B$148&gt;=$B2006), coordinates!$E$2:$E$148), "-")</f>
        <v>contains signal peptide; associated with envelope glycoprotein H and envelope glycoprotein L; involved in virion morphogenesis</v>
      </c>
      <c r="F2006" s="23" t="s">
        <v>12</v>
      </c>
      <c r="G2006" s="23" t="s">
        <v>9</v>
      </c>
      <c r="H2006" s="25">
        <v>22835</v>
      </c>
      <c r="I2006" s="15" t="str">
        <f t="shared" si="37"/>
        <v>snp</v>
      </c>
      <c r="J2006" s="23">
        <v>11</v>
      </c>
      <c r="K2006" s="23">
        <v>2</v>
      </c>
      <c r="L2006" s="23">
        <v>8</v>
      </c>
    </row>
    <row r="2007" spans="1:12" x14ac:dyDescent="0.2">
      <c r="A2007" s="23" t="s">
        <v>1296</v>
      </c>
      <c r="B2007" s="23">
        <v>61668</v>
      </c>
      <c r="C2007" s="15" t="str" cm="1">
        <f t="array" ref="C2007">IFERROR(LOOKUP(2, 1/(coordinates!$A$2:$A$148&lt;=B2007)/(coordinates!$B$2:$B$148&gt;=B2007), coordinates!$C$2:$C$148), "-")</f>
        <v>U47</v>
      </c>
      <c r="D2007" s="15" t="str">
        <f>IFERROR(LOOKUP(2, 1/(coordinates!$A$2:$A$148&lt;=$B2007)/(coordinates!$B$2:$B$148&gt;=$B2007), coordinates!$D$2:$D$148), "-")</f>
        <v>envelope glycoprotein O</v>
      </c>
      <c r="E2007" s="15" t="str">
        <f>IFERROR(LOOKUP(2, 1/(coordinates!$A$2:$A$148&lt;=$B2007)/(coordinates!$B$2:$B$148&gt;=$B2007), coordinates!$E$2:$E$148), "-")</f>
        <v>contains signal peptide; associated with envelope glycoprotein H and envelope glycoprotein L; involved in virion morphogenesis</v>
      </c>
      <c r="F2007" s="23" t="s">
        <v>126</v>
      </c>
      <c r="G2007" s="23" t="s">
        <v>17</v>
      </c>
      <c r="H2007" s="25">
        <v>90044</v>
      </c>
      <c r="I2007" s="15" t="str">
        <f t="shared" si="37"/>
        <v>complex</v>
      </c>
      <c r="J2007" s="23">
        <v>10</v>
      </c>
      <c r="K2007" s="23">
        <v>1</v>
      </c>
      <c r="L2007" s="23">
        <v>9</v>
      </c>
    </row>
    <row r="2008" spans="1:12" x14ac:dyDescent="0.2">
      <c r="A2008" s="23" t="s">
        <v>1296</v>
      </c>
      <c r="B2008" s="23">
        <v>61673</v>
      </c>
      <c r="C2008" s="15" t="str" cm="1">
        <f t="array" ref="C2008">IFERROR(LOOKUP(2, 1/(coordinates!$A$2:$A$148&lt;=B2008)/(coordinates!$B$2:$B$148&gt;=B2008), coordinates!$C$2:$C$148), "-")</f>
        <v>U47</v>
      </c>
      <c r="D2008" s="15" t="str">
        <f>IFERROR(LOOKUP(2, 1/(coordinates!$A$2:$A$148&lt;=$B2008)/(coordinates!$B$2:$B$148&gt;=$B2008), coordinates!$D$2:$D$148), "-")</f>
        <v>envelope glycoprotein O</v>
      </c>
      <c r="E2008" s="15" t="str">
        <f>IFERROR(LOOKUP(2, 1/(coordinates!$A$2:$A$148&lt;=$B2008)/(coordinates!$B$2:$B$148&gt;=$B2008), coordinates!$E$2:$E$148), "-")</f>
        <v>contains signal peptide; associated with envelope glycoprotein H and envelope glycoprotein L; involved in virion morphogenesis</v>
      </c>
      <c r="F2008" s="23" t="s">
        <v>12</v>
      </c>
      <c r="G2008" s="23" t="s">
        <v>10</v>
      </c>
      <c r="H2008" s="25">
        <v>37265</v>
      </c>
      <c r="I2008" s="15" t="str">
        <f t="shared" si="37"/>
        <v>snp</v>
      </c>
      <c r="J2008" s="23">
        <v>10</v>
      </c>
      <c r="K2008" s="23">
        <v>0</v>
      </c>
      <c r="L2008" s="23">
        <v>9</v>
      </c>
    </row>
    <row r="2009" spans="1:12" x14ac:dyDescent="0.2">
      <c r="A2009" s="23" t="s">
        <v>1296</v>
      </c>
      <c r="B2009" s="23">
        <v>61707</v>
      </c>
      <c r="C2009" s="15" t="str" cm="1">
        <f t="array" ref="C2009">IFERROR(LOOKUP(2, 1/(coordinates!$A$2:$A$148&lt;=B2009)/(coordinates!$B$2:$B$148&gt;=B2009), coordinates!$C$2:$C$148), "-")</f>
        <v>U47</v>
      </c>
      <c r="D2009" s="15" t="str">
        <f>IFERROR(LOOKUP(2, 1/(coordinates!$A$2:$A$148&lt;=$B2009)/(coordinates!$B$2:$B$148&gt;=$B2009), coordinates!$D$2:$D$148), "-")</f>
        <v>envelope glycoprotein O</v>
      </c>
      <c r="E2009" s="15" t="str">
        <f>IFERROR(LOOKUP(2, 1/(coordinates!$A$2:$A$148&lt;=$B2009)/(coordinates!$B$2:$B$148&gt;=$B2009), coordinates!$E$2:$E$148), "-")</f>
        <v>contains signal peptide; associated with envelope glycoprotein H and envelope glycoprotein L; involved in virion morphogenesis</v>
      </c>
      <c r="F2009" s="23" t="s">
        <v>55</v>
      </c>
      <c r="G2009" s="23" t="s">
        <v>552</v>
      </c>
      <c r="H2009" s="25">
        <v>29091</v>
      </c>
      <c r="I2009" s="15" t="str">
        <f t="shared" si="37"/>
        <v>complex</v>
      </c>
      <c r="J2009" s="23">
        <v>10</v>
      </c>
      <c r="K2009" s="23">
        <v>0</v>
      </c>
      <c r="L2009" s="23">
        <v>8</v>
      </c>
    </row>
    <row r="2010" spans="1:12" x14ac:dyDescent="0.2">
      <c r="A2010" s="23" t="s">
        <v>1296</v>
      </c>
      <c r="B2010" s="23">
        <v>61718</v>
      </c>
      <c r="C2010" s="15" t="str" cm="1">
        <f t="array" ref="C2010">IFERROR(LOOKUP(2, 1/(coordinates!$A$2:$A$148&lt;=B2010)/(coordinates!$B$2:$B$148&gt;=B2010), coordinates!$C$2:$C$148), "-")</f>
        <v>U47</v>
      </c>
      <c r="D2010" s="15" t="str">
        <f>IFERROR(LOOKUP(2, 1/(coordinates!$A$2:$A$148&lt;=$B2010)/(coordinates!$B$2:$B$148&gt;=$B2010), coordinates!$D$2:$D$148), "-")</f>
        <v>envelope glycoprotein O</v>
      </c>
      <c r="E2010" s="15" t="str">
        <f>IFERROR(LOOKUP(2, 1/(coordinates!$A$2:$A$148&lt;=$B2010)/(coordinates!$B$2:$B$148&gt;=$B2010), coordinates!$E$2:$E$148), "-")</f>
        <v>contains signal peptide; associated with envelope glycoprotein H and envelope glycoprotein L; involved in virion morphogenesis</v>
      </c>
      <c r="F2010" s="23" t="s">
        <v>12</v>
      </c>
      <c r="G2010" s="23" t="s">
        <v>9</v>
      </c>
      <c r="H2010" s="25">
        <v>29553</v>
      </c>
      <c r="I2010" s="15" t="str">
        <f t="shared" si="37"/>
        <v>snp</v>
      </c>
      <c r="J2010" s="23">
        <v>10</v>
      </c>
      <c r="K2010" s="23">
        <v>0</v>
      </c>
      <c r="L2010" s="23">
        <v>8</v>
      </c>
    </row>
    <row r="2011" spans="1:12" x14ac:dyDescent="0.2">
      <c r="A2011" s="23" t="s">
        <v>1296</v>
      </c>
      <c r="B2011" s="23">
        <v>61722</v>
      </c>
      <c r="C2011" s="15" t="str" cm="1">
        <f t="array" ref="C2011">IFERROR(LOOKUP(2, 1/(coordinates!$A$2:$A$148&lt;=B2011)/(coordinates!$B$2:$B$148&gt;=B2011), coordinates!$C$2:$C$148), "-")</f>
        <v>U47</v>
      </c>
      <c r="D2011" s="15" t="str">
        <f>IFERROR(LOOKUP(2, 1/(coordinates!$A$2:$A$148&lt;=$B2011)/(coordinates!$B$2:$B$148&gt;=$B2011), coordinates!$D$2:$D$148), "-")</f>
        <v>envelope glycoprotein O</v>
      </c>
      <c r="E2011" s="15" t="str">
        <f>IFERROR(LOOKUP(2, 1/(coordinates!$A$2:$A$148&lt;=$B2011)/(coordinates!$B$2:$B$148&gt;=$B2011), coordinates!$E$2:$E$148), "-")</f>
        <v>contains signal peptide; associated with envelope glycoprotein H and envelope glycoprotein L; involved in virion morphogenesis</v>
      </c>
      <c r="F2011" s="23" t="s">
        <v>13</v>
      </c>
      <c r="G2011" s="23" t="s">
        <v>9</v>
      </c>
      <c r="H2011" s="25">
        <v>33401</v>
      </c>
      <c r="I2011" s="15" t="str">
        <f t="shared" si="37"/>
        <v>snp</v>
      </c>
      <c r="J2011" s="23">
        <v>10</v>
      </c>
      <c r="K2011" s="23">
        <v>0</v>
      </c>
      <c r="L2011" s="23">
        <v>10</v>
      </c>
    </row>
    <row r="2012" spans="1:12" x14ac:dyDescent="0.2">
      <c r="A2012" s="23" t="s">
        <v>1296</v>
      </c>
      <c r="B2012" s="23">
        <v>61727</v>
      </c>
      <c r="C2012" s="15" t="str" cm="1">
        <f t="array" ref="C2012">IFERROR(LOOKUP(2, 1/(coordinates!$A$2:$A$148&lt;=B2012)/(coordinates!$B$2:$B$148&gt;=B2012), coordinates!$C$2:$C$148), "-")</f>
        <v>U47</v>
      </c>
      <c r="D2012" s="15" t="str">
        <f>IFERROR(LOOKUP(2, 1/(coordinates!$A$2:$A$148&lt;=$B2012)/(coordinates!$B$2:$B$148&gt;=$B2012), coordinates!$D$2:$D$148), "-")</f>
        <v>envelope glycoprotein O</v>
      </c>
      <c r="E2012" s="15" t="str">
        <f>IFERROR(LOOKUP(2, 1/(coordinates!$A$2:$A$148&lt;=$B2012)/(coordinates!$B$2:$B$148&gt;=$B2012), coordinates!$E$2:$E$148), "-")</f>
        <v>contains signal peptide; associated with envelope glycoprotein H and envelope glycoprotein L; involved in virion morphogenesis</v>
      </c>
      <c r="F2012" s="23" t="s">
        <v>32</v>
      </c>
      <c r="G2012" s="23" t="s">
        <v>55</v>
      </c>
      <c r="H2012" s="25">
        <v>62748</v>
      </c>
      <c r="I2012" s="15" t="str">
        <f t="shared" si="37"/>
        <v>complex</v>
      </c>
      <c r="J2012" s="23">
        <v>10</v>
      </c>
      <c r="K2012" s="23">
        <v>0</v>
      </c>
      <c r="L2012" s="23">
        <v>9</v>
      </c>
    </row>
    <row r="2013" spans="1:12" x14ac:dyDescent="0.2">
      <c r="A2013" s="23" t="s">
        <v>1296</v>
      </c>
      <c r="B2013" s="23">
        <v>61732</v>
      </c>
      <c r="C2013" s="15" t="str" cm="1">
        <f t="array" ref="C2013">IFERROR(LOOKUP(2, 1/(coordinates!$A$2:$A$148&lt;=B2013)/(coordinates!$B$2:$B$148&gt;=B2013), coordinates!$C$2:$C$148), "-")</f>
        <v>U47</v>
      </c>
      <c r="D2013" s="15" t="str">
        <f>IFERROR(LOOKUP(2, 1/(coordinates!$A$2:$A$148&lt;=$B2013)/(coordinates!$B$2:$B$148&gt;=$B2013), coordinates!$D$2:$D$148), "-")</f>
        <v>envelope glycoprotein O</v>
      </c>
      <c r="E2013" s="15" t="str">
        <f>IFERROR(LOOKUP(2, 1/(coordinates!$A$2:$A$148&lt;=$B2013)/(coordinates!$B$2:$B$148&gt;=$B2013), coordinates!$E$2:$E$148), "-")</f>
        <v>contains signal peptide; associated with envelope glycoprotein H and envelope glycoprotein L; involved in virion morphogenesis</v>
      </c>
      <c r="F2013" s="23" t="s">
        <v>10</v>
      </c>
      <c r="G2013" s="23" t="s">
        <v>9</v>
      </c>
      <c r="H2013" s="25">
        <v>48303</v>
      </c>
      <c r="I2013" s="15" t="str">
        <f t="shared" si="37"/>
        <v>snp</v>
      </c>
      <c r="J2013" s="23">
        <v>10</v>
      </c>
      <c r="K2013" s="23">
        <v>0</v>
      </c>
      <c r="L2013" s="23">
        <v>10</v>
      </c>
    </row>
    <row r="2014" spans="1:12" x14ac:dyDescent="0.2">
      <c r="A2014" s="23" t="s">
        <v>1296</v>
      </c>
      <c r="B2014" s="23">
        <v>61735</v>
      </c>
      <c r="C2014" s="15" t="str" cm="1">
        <f t="array" ref="C2014">IFERROR(LOOKUP(2, 1/(coordinates!$A$2:$A$148&lt;=B2014)/(coordinates!$B$2:$B$148&gt;=B2014), coordinates!$C$2:$C$148), "-")</f>
        <v>U47</v>
      </c>
      <c r="D2014" s="15" t="str">
        <f>IFERROR(LOOKUP(2, 1/(coordinates!$A$2:$A$148&lt;=$B2014)/(coordinates!$B$2:$B$148&gt;=$B2014), coordinates!$D$2:$D$148), "-")</f>
        <v>envelope glycoprotein O</v>
      </c>
      <c r="E2014" s="15" t="str">
        <f>IFERROR(LOOKUP(2, 1/(coordinates!$A$2:$A$148&lt;=$B2014)/(coordinates!$B$2:$B$148&gt;=$B2014), coordinates!$E$2:$E$148), "-")</f>
        <v>contains signal peptide; associated with envelope glycoprotein H and envelope glycoprotein L; involved in virion morphogenesis</v>
      </c>
      <c r="F2014" s="23" t="s">
        <v>13</v>
      </c>
      <c r="G2014" s="23" t="s">
        <v>10</v>
      </c>
      <c r="H2014" s="25">
        <v>42852</v>
      </c>
      <c r="I2014" s="15" t="str">
        <f t="shared" si="37"/>
        <v>snp</v>
      </c>
      <c r="J2014" s="23">
        <v>10</v>
      </c>
      <c r="K2014" s="23">
        <v>0</v>
      </c>
      <c r="L2014" s="23">
        <v>10</v>
      </c>
    </row>
    <row r="2015" spans="1:12" x14ac:dyDescent="0.2">
      <c r="A2015" s="23" t="s">
        <v>1296</v>
      </c>
      <c r="B2015" s="23">
        <v>61739</v>
      </c>
      <c r="C2015" s="15" t="str" cm="1">
        <f t="array" ref="C2015">IFERROR(LOOKUP(2, 1/(coordinates!$A$2:$A$148&lt;=B2015)/(coordinates!$B$2:$B$148&gt;=B2015), coordinates!$C$2:$C$148), "-")</f>
        <v>U47</v>
      </c>
      <c r="D2015" s="15" t="str">
        <f>IFERROR(LOOKUP(2, 1/(coordinates!$A$2:$A$148&lt;=$B2015)/(coordinates!$B$2:$B$148&gt;=$B2015), coordinates!$D$2:$D$148), "-")</f>
        <v>envelope glycoprotein O</v>
      </c>
      <c r="E2015" s="15" t="str">
        <f>IFERROR(LOOKUP(2, 1/(coordinates!$A$2:$A$148&lt;=$B2015)/(coordinates!$B$2:$B$148&gt;=$B2015), coordinates!$E$2:$E$148), "-")</f>
        <v>contains signal peptide; associated with envelope glycoprotein H and envelope glycoprotein L; involved in virion morphogenesis</v>
      </c>
      <c r="F2015" s="23" t="s">
        <v>58</v>
      </c>
      <c r="G2015" s="23" t="s">
        <v>126</v>
      </c>
      <c r="H2015" s="25">
        <v>57696</v>
      </c>
      <c r="I2015" s="15" t="str">
        <f t="shared" si="37"/>
        <v>complex</v>
      </c>
      <c r="J2015" s="23">
        <v>10</v>
      </c>
      <c r="K2015" s="23">
        <v>2</v>
      </c>
      <c r="L2015" s="23">
        <v>8</v>
      </c>
    </row>
    <row r="2016" spans="1:12" x14ac:dyDescent="0.2">
      <c r="A2016" s="23" t="s">
        <v>1296</v>
      </c>
      <c r="B2016" s="23">
        <v>61744</v>
      </c>
      <c r="C2016" s="15" t="str" cm="1">
        <f t="array" ref="C2016">IFERROR(LOOKUP(2, 1/(coordinates!$A$2:$A$148&lt;=B2016)/(coordinates!$B$2:$B$148&gt;=B2016), coordinates!$C$2:$C$148), "-")</f>
        <v>U47</v>
      </c>
      <c r="D2016" s="15" t="str">
        <f>IFERROR(LOOKUP(2, 1/(coordinates!$A$2:$A$148&lt;=$B2016)/(coordinates!$B$2:$B$148&gt;=$B2016), coordinates!$D$2:$D$148), "-")</f>
        <v>envelope glycoprotein O</v>
      </c>
      <c r="E2016" s="15" t="str">
        <f>IFERROR(LOOKUP(2, 1/(coordinates!$A$2:$A$148&lt;=$B2016)/(coordinates!$B$2:$B$148&gt;=$B2016), coordinates!$E$2:$E$148), "-")</f>
        <v>contains signal peptide; associated with envelope glycoprotein H and envelope glycoprotein L; involved in virion morphogenesis</v>
      </c>
      <c r="F2016" s="23" t="s">
        <v>9</v>
      </c>
      <c r="G2016" s="23" t="s">
        <v>12</v>
      </c>
      <c r="H2016" s="25">
        <v>44598</v>
      </c>
      <c r="I2016" s="15" t="str">
        <f t="shared" si="37"/>
        <v>snp</v>
      </c>
      <c r="J2016" s="23">
        <v>10</v>
      </c>
      <c r="K2016" s="23">
        <v>0</v>
      </c>
      <c r="L2016" s="23">
        <v>10</v>
      </c>
    </row>
    <row r="2017" spans="1:12" x14ac:dyDescent="0.2">
      <c r="A2017" s="23" t="s">
        <v>1296</v>
      </c>
      <c r="B2017" s="23">
        <v>61746</v>
      </c>
      <c r="C2017" s="15" t="str" cm="1">
        <f t="array" ref="C2017">IFERROR(LOOKUP(2, 1/(coordinates!$A$2:$A$148&lt;=B2017)/(coordinates!$B$2:$B$148&gt;=B2017), coordinates!$C$2:$C$148), "-")</f>
        <v>U47</v>
      </c>
      <c r="D2017" s="15" t="str">
        <f>IFERROR(LOOKUP(2, 1/(coordinates!$A$2:$A$148&lt;=$B2017)/(coordinates!$B$2:$B$148&gt;=$B2017), coordinates!$D$2:$D$148), "-")</f>
        <v>envelope glycoprotein O</v>
      </c>
      <c r="E2017" s="15" t="str">
        <f>IFERROR(LOOKUP(2, 1/(coordinates!$A$2:$A$148&lt;=$B2017)/(coordinates!$B$2:$B$148&gt;=$B2017), coordinates!$E$2:$E$148), "-")</f>
        <v>contains signal peptide; associated with envelope glycoprotein H and envelope glycoprotein L; involved in virion morphogenesis</v>
      </c>
      <c r="F2017" s="23" t="s">
        <v>32</v>
      </c>
      <c r="G2017" s="23" t="s">
        <v>33</v>
      </c>
      <c r="H2017" s="25">
        <v>78953</v>
      </c>
      <c r="I2017" s="15" t="str">
        <f t="shared" si="37"/>
        <v>complex</v>
      </c>
      <c r="J2017" s="23">
        <v>10</v>
      </c>
      <c r="K2017" s="23">
        <v>0</v>
      </c>
      <c r="L2017" s="23">
        <v>10</v>
      </c>
    </row>
    <row r="2018" spans="1:12" x14ac:dyDescent="0.2">
      <c r="A2018" s="23" t="s">
        <v>1296</v>
      </c>
      <c r="B2018" s="23">
        <v>61756</v>
      </c>
      <c r="C2018" s="15" t="str" cm="1">
        <f t="array" ref="C2018">IFERROR(LOOKUP(2, 1/(coordinates!$A$2:$A$148&lt;=B2018)/(coordinates!$B$2:$B$148&gt;=B2018), coordinates!$C$2:$C$148), "-")</f>
        <v>U47</v>
      </c>
      <c r="D2018" s="15" t="str">
        <f>IFERROR(LOOKUP(2, 1/(coordinates!$A$2:$A$148&lt;=$B2018)/(coordinates!$B$2:$B$148&gt;=$B2018), coordinates!$D$2:$D$148), "-")</f>
        <v>envelope glycoprotein O</v>
      </c>
      <c r="E2018" s="15" t="str">
        <f>IFERROR(LOOKUP(2, 1/(coordinates!$A$2:$A$148&lt;=$B2018)/(coordinates!$B$2:$B$148&gt;=$B2018), coordinates!$E$2:$E$148), "-")</f>
        <v>contains signal peptide; associated with envelope glycoprotein H and envelope glycoprotein L; involved in virion morphogenesis</v>
      </c>
      <c r="F2018" s="23" t="s">
        <v>10</v>
      </c>
      <c r="G2018" s="23" t="s">
        <v>13</v>
      </c>
      <c r="H2018" s="25">
        <v>40645</v>
      </c>
      <c r="I2018" s="15" t="str">
        <f t="shared" si="37"/>
        <v>snp</v>
      </c>
      <c r="J2018" s="23">
        <v>10</v>
      </c>
      <c r="K2018" s="23">
        <v>0</v>
      </c>
      <c r="L2018" s="23">
        <v>9</v>
      </c>
    </row>
    <row r="2019" spans="1:12" x14ac:dyDescent="0.2">
      <c r="A2019" s="23" t="s">
        <v>1296</v>
      </c>
      <c r="B2019" s="23">
        <v>61758</v>
      </c>
      <c r="C2019" s="15" t="str" cm="1">
        <f t="array" ref="C2019">IFERROR(LOOKUP(2, 1/(coordinates!$A$2:$A$148&lt;=B2019)/(coordinates!$B$2:$B$148&gt;=B2019), coordinates!$C$2:$C$148), "-")</f>
        <v>U47</v>
      </c>
      <c r="D2019" s="15" t="str">
        <f>IFERROR(LOOKUP(2, 1/(coordinates!$A$2:$A$148&lt;=$B2019)/(coordinates!$B$2:$B$148&gt;=$B2019), coordinates!$D$2:$D$148), "-")</f>
        <v>envelope glycoprotein O</v>
      </c>
      <c r="E2019" s="15" t="str">
        <f>IFERROR(LOOKUP(2, 1/(coordinates!$A$2:$A$148&lt;=$B2019)/(coordinates!$B$2:$B$148&gt;=$B2019), coordinates!$E$2:$E$148), "-")</f>
        <v>contains signal peptide; associated with envelope glycoprotein H and envelope glycoprotein L; involved in virion morphogenesis</v>
      </c>
      <c r="F2019" s="23" t="s">
        <v>10</v>
      </c>
      <c r="G2019" s="23" t="s">
        <v>13</v>
      </c>
      <c r="H2019" s="25">
        <v>39455</v>
      </c>
      <c r="I2019" s="15" t="str">
        <f t="shared" ref="I2019:I2082" si="38">IF(AND(LEN(F2019)=LEN(G2019), LEN(F2019)=1), "snp", "complex")</f>
        <v>snp</v>
      </c>
      <c r="J2019" s="23">
        <v>10</v>
      </c>
      <c r="K2019" s="23">
        <v>0</v>
      </c>
      <c r="L2019" s="23">
        <v>9</v>
      </c>
    </row>
    <row r="2020" spans="1:12" x14ac:dyDescent="0.2">
      <c r="A2020" s="23" t="s">
        <v>1296</v>
      </c>
      <c r="B2020" s="23">
        <v>61769</v>
      </c>
      <c r="C2020" s="15" t="str" cm="1">
        <f t="array" ref="C2020">IFERROR(LOOKUP(2, 1/(coordinates!$A$2:$A$148&lt;=B2020)/(coordinates!$B$2:$B$148&gt;=B2020), coordinates!$C$2:$C$148), "-")</f>
        <v>U47</v>
      </c>
      <c r="D2020" s="15" t="str">
        <f>IFERROR(LOOKUP(2, 1/(coordinates!$A$2:$A$148&lt;=$B2020)/(coordinates!$B$2:$B$148&gt;=$B2020), coordinates!$D$2:$D$148), "-")</f>
        <v>envelope glycoprotein O</v>
      </c>
      <c r="E2020" s="15" t="str">
        <f>IFERROR(LOOKUP(2, 1/(coordinates!$A$2:$A$148&lt;=$B2020)/(coordinates!$B$2:$B$148&gt;=$B2020), coordinates!$E$2:$E$148), "-")</f>
        <v>contains signal peptide; associated with envelope glycoprotein H and envelope glycoprotein L; involved in virion morphogenesis</v>
      </c>
      <c r="F2020" s="23" t="s">
        <v>9</v>
      </c>
      <c r="G2020" s="23" t="s">
        <v>12</v>
      </c>
      <c r="H2020" s="25">
        <v>28534</v>
      </c>
      <c r="I2020" s="15" t="str">
        <f t="shared" si="38"/>
        <v>snp</v>
      </c>
      <c r="J2020" s="23">
        <v>10</v>
      </c>
      <c r="K2020" s="23">
        <v>1</v>
      </c>
      <c r="L2020" s="23">
        <v>9</v>
      </c>
    </row>
    <row r="2021" spans="1:12" x14ac:dyDescent="0.2">
      <c r="A2021" s="23" t="s">
        <v>1296</v>
      </c>
      <c r="B2021" s="23">
        <v>61776</v>
      </c>
      <c r="C2021" s="15" t="str" cm="1">
        <f t="array" ref="C2021">IFERROR(LOOKUP(2, 1/(coordinates!$A$2:$A$148&lt;=B2021)/(coordinates!$B$2:$B$148&gt;=B2021), coordinates!$C$2:$C$148), "-")</f>
        <v>U47</v>
      </c>
      <c r="D2021" s="15" t="str">
        <f>IFERROR(LOOKUP(2, 1/(coordinates!$A$2:$A$148&lt;=$B2021)/(coordinates!$B$2:$B$148&gt;=$B2021), coordinates!$D$2:$D$148), "-")</f>
        <v>envelope glycoprotein O</v>
      </c>
      <c r="E2021" s="15" t="str">
        <f>IFERROR(LOOKUP(2, 1/(coordinates!$A$2:$A$148&lt;=$B2021)/(coordinates!$B$2:$B$148&gt;=$B2021), coordinates!$E$2:$E$148), "-")</f>
        <v>contains signal peptide; associated with envelope glycoprotein H and envelope glycoprotein L; involved in virion morphogenesis</v>
      </c>
      <c r="F2021" s="23" t="s">
        <v>16</v>
      </c>
      <c r="G2021" s="23" t="s">
        <v>17</v>
      </c>
      <c r="H2021" s="25">
        <v>92119</v>
      </c>
      <c r="I2021" s="15" t="str">
        <f t="shared" si="38"/>
        <v>complex</v>
      </c>
      <c r="J2021" s="23">
        <v>10</v>
      </c>
      <c r="K2021" s="23">
        <v>0</v>
      </c>
      <c r="L2021" s="23">
        <v>10</v>
      </c>
    </row>
    <row r="2022" spans="1:12" x14ac:dyDescent="0.2">
      <c r="A2022" s="23" t="s">
        <v>1296</v>
      </c>
      <c r="B2022" s="23">
        <v>61779</v>
      </c>
      <c r="C2022" s="15" t="str" cm="1">
        <f t="array" ref="C2022">IFERROR(LOOKUP(2, 1/(coordinates!$A$2:$A$148&lt;=B2022)/(coordinates!$B$2:$B$148&gt;=B2022), coordinates!$C$2:$C$148), "-")</f>
        <v>U47</v>
      </c>
      <c r="D2022" s="15" t="str">
        <f>IFERROR(LOOKUP(2, 1/(coordinates!$A$2:$A$148&lt;=$B2022)/(coordinates!$B$2:$B$148&gt;=$B2022), coordinates!$D$2:$D$148), "-")</f>
        <v>envelope glycoprotein O</v>
      </c>
      <c r="E2022" s="15" t="str">
        <f>IFERROR(LOOKUP(2, 1/(coordinates!$A$2:$A$148&lt;=$B2022)/(coordinates!$B$2:$B$148&gt;=$B2022), coordinates!$E$2:$E$148), "-")</f>
        <v>contains signal peptide; associated with envelope glycoprotein H and envelope glycoprotein L; involved in virion morphogenesis</v>
      </c>
      <c r="F2022" s="23" t="s">
        <v>552</v>
      </c>
      <c r="G2022" s="23" t="s">
        <v>475</v>
      </c>
      <c r="H2022" s="25">
        <v>90691</v>
      </c>
      <c r="I2022" s="15" t="str">
        <f t="shared" si="38"/>
        <v>complex</v>
      </c>
      <c r="J2022" s="23">
        <v>10</v>
      </c>
      <c r="K2022" s="23">
        <v>0</v>
      </c>
      <c r="L2022" s="23">
        <v>10</v>
      </c>
    </row>
    <row r="2023" spans="1:12" x14ac:dyDescent="0.2">
      <c r="A2023" s="23" t="s">
        <v>1296</v>
      </c>
      <c r="B2023" s="23">
        <v>61782</v>
      </c>
      <c r="C2023" s="15" t="str" cm="1">
        <f t="array" ref="C2023">IFERROR(LOOKUP(2, 1/(coordinates!$A$2:$A$148&lt;=B2023)/(coordinates!$B$2:$B$148&gt;=B2023), coordinates!$C$2:$C$148), "-")</f>
        <v>U47</v>
      </c>
      <c r="D2023" s="15" t="str">
        <f>IFERROR(LOOKUP(2, 1/(coordinates!$A$2:$A$148&lt;=$B2023)/(coordinates!$B$2:$B$148&gt;=$B2023), coordinates!$D$2:$D$148), "-")</f>
        <v>envelope glycoprotein O</v>
      </c>
      <c r="E2023" s="15" t="str">
        <f>IFERROR(LOOKUP(2, 1/(coordinates!$A$2:$A$148&lt;=$B2023)/(coordinates!$B$2:$B$148&gt;=$B2023), coordinates!$E$2:$E$148), "-")</f>
        <v>contains signal peptide; associated with envelope glycoprotein H and envelope glycoprotein L; involved in virion morphogenesis</v>
      </c>
      <c r="F2023" s="23" t="s">
        <v>10</v>
      </c>
      <c r="G2023" s="23" t="s">
        <v>12</v>
      </c>
      <c r="H2023" s="25">
        <v>44118</v>
      </c>
      <c r="I2023" s="15" t="str">
        <f t="shared" si="38"/>
        <v>snp</v>
      </c>
      <c r="J2023" s="23">
        <v>10</v>
      </c>
      <c r="K2023" s="23">
        <v>0</v>
      </c>
      <c r="L2023" s="23">
        <v>10</v>
      </c>
    </row>
    <row r="2024" spans="1:12" x14ac:dyDescent="0.2">
      <c r="A2024" s="23" t="s">
        <v>1296</v>
      </c>
      <c r="B2024" s="23">
        <v>61784</v>
      </c>
      <c r="C2024" s="15" t="str" cm="1">
        <f t="array" ref="C2024">IFERROR(LOOKUP(2, 1/(coordinates!$A$2:$A$148&lt;=B2024)/(coordinates!$B$2:$B$148&gt;=B2024), coordinates!$C$2:$C$148), "-")</f>
        <v>U47</v>
      </c>
      <c r="D2024" s="15" t="str">
        <f>IFERROR(LOOKUP(2, 1/(coordinates!$A$2:$A$148&lt;=$B2024)/(coordinates!$B$2:$B$148&gt;=$B2024), coordinates!$D$2:$D$148), "-")</f>
        <v>envelope glycoprotein O</v>
      </c>
      <c r="E2024" s="15" t="str">
        <f>IFERROR(LOOKUP(2, 1/(coordinates!$A$2:$A$148&lt;=$B2024)/(coordinates!$B$2:$B$148&gt;=$B2024), coordinates!$E$2:$E$148), "-")</f>
        <v>contains signal peptide; associated with envelope glycoprotein H and envelope glycoprotein L; involved in virion morphogenesis</v>
      </c>
      <c r="F2024" s="23" t="s">
        <v>552</v>
      </c>
      <c r="G2024" s="23" t="s">
        <v>32</v>
      </c>
      <c r="H2024" s="25">
        <v>88563</v>
      </c>
      <c r="I2024" s="15" t="str">
        <f t="shared" si="38"/>
        <v>complex</v>
      </c>
      <c r="J2024" s="23">
        <v>10</v>
      </c>
      <c r="K2024" s="23">
        <v>0</v>
      </c>
      <c r="L2024" s="23">
        <v>10</v>
      </c>
    </row>
    <row r="2025" spans="1:12" x14ac:dyDescent="0.2">
      <c r="A2025" s="23" t="s">
        <v>1296</v>
      </c>
      <c r="B2025" s="23">
        <v>61792</v>
      </c>
      <c r="C2025" s="15" t="str" cm="1">
        <f t="array" ref="C2025">IFERROR(LOOKUP(2, 1/(coordinates!$A$2:$A$148&lt;=B2025)/(coordinates!$B$2:$B$148&gt;=B2025), coordinates!$C$2:$C$148), "-")</f>
        <v>U47</v>
      </c>
      <c r="D2025" s="15" t="str">
        <f>IFERROR(LOOKUP(2, 1/(coordinates!$A$2:$A$148&lt;=$B2025)/(coordinates!$B$2:$B$148&gt;=$B2025), coordinates!$D$2:$D$148), "-")</f>
        <v>envelope glycoprotein O</v>
      </c>
      <c r="E2025" s="15" t="str">
        <f>IFERROR(LOOKUP(2, 1/(coordinates!$A$2:$A$148&lt;=$B2025)/(coordinates!$B$2:$B$148&gt;=$B2025), coordinates!$E$2:$E$148), "-")</f>
        <v>contains signal peptide; associated with envelope glycoprotein H and envelope glycoprotein L; involved in virion morphogenesis</v>
      </c>
      <c r="F2025" s="23" t="s">
        <v>13</v>
      </c>
      <c r="G2025" s="23" t="s">
        <v>10</v>
      </c>
      <c r="H2025" s="25">
        <v>33656</v>
      </c>
      <c r="I2025" s="15" t="str">
        <f t="shared" si="38"/>
        <v>snp</v>
      </c>
      <c r="J2025" s="23">
        <v>10</v>
      </c>
      <c r="K2025" s="23">
        <v>1</v>
      </c>
      <c r="L2025" s="23">
        <v>8</v>
      </c>
    </row>
    <row r="2026" spans="1:12" x14ac:dyDescent="0.2">
      <c r="A2026" s="23" t="s">
        <v>1296</v>
      </c>
      <c r="B2026" s="23">
        <v>61794</v>
      </c>
      <c r="C2026" s="15" t="str" cm="1">
        <f t="array" ref="C2026">IFERROR(LOOKUP(2, 1/(coordinates!$A$2:$A$148&lt;=B2026)/(coordinates!$B$2:$B$148&gt;=B2026), coordinates!$C$2:$C$148), "-")</f>
        <v>U47</v>
      </c>
      <c r="D2026" s="15" t="str">
        <f>IFERROR(LOOKUP(2, 1/(coordinates!$A$2:$A$148&lt;=$B2026)/(coordinates!$B$2:$B$148&gt;=$B2026), coordinates!$D$2:$D$148), "-")</f>
        <v>envelope glycoprotein O</v>
      </c>
      <c r="E2026" s="15" t="str">
        <f>IFERROR(LOOKUP(2, 1/(coordinates!$A$2:$A$148&lt;=$B2026)/(coordinates!$B$2:$B$148&gt;=$B2026), coordinates!$E$2:$E$148), "-")</f>
        <v>contains signal peptide; associated with envelope glycoprotein H and envelope glycoprotein L; involved in virion morphogenesis</v>
      </c>
      <c r="F2026" s="23" t="s">
        <v>187</v>
      </c>
      <c r="G2026" s="23" t="s">
        <v>126</v>
      </c>
      <c r="H2026" s="24" t="s">
        <v>1439</v>
      </c>
      <c r="I2026" s="15" t="str">
        <f t="shared" si="38"/>
        <v>complex</v>
      </c>
      <c r="J2026" s="23">
        <v>10</v>
      </c>
      <c r="K2026" s="23">
        <v>0</v>
      </c>
      <c r="L2026" s="23">
        <v>9</v>
      </c>
    </row>
    <row r="2027" spans="1:12" x14ac:dyDescent="0.2">
      <c r="A2027" s="23" t="s">
        <v>1296</v>
      </c>
      <c r="B2027" s="23">
        <v>61797</v>
      </c>
      <c r="C2027" s="15" t="str" cm="1">
        <f t="array" ref="C2027">IFERROR(LOOKUP(2, 1/(coordinates!$A$2:$A$148&lt;=B2027)/(coordinates!$B$2:$B$148&gt;=B2027), coordinates!$C$2:$C$148), "-")</f>
        <v>U47</v>
      </c>
      <c r="D2027" s="15" t="str">
        <f>IFERROR(LOOKUP(2, 1/(coordinates!$A$2:$A$148&lt;=$B2027)/(coordinates!$B$2:$B$148&gt;=$B2027), coordinates!$D$2:$D$148), "-")</f>
        <v>envelope glycoprotein O</v>
      </c>
      <c r="E2027" s="15" t="str">
        <f>IFERROR(LOOKUP(2, 1/(coordinates!$A$2:$A$148&lt;=$B2027)/(coordinates!$B$2:$B$148&gt;=$B2027), coordinates!$E$2:$E$148), "-")</f>
        <v>contains signal peptide; associated with envelope glycoprotein H and envelope glycoprotein L; involved in virion morphogenesis</v>
      </c>
      <c r="F2027" s="23" t="s">
        <v>9</v>
      </c>
      <c r="G2027" s="23" t="s">
        <v>12</v>
      </c>
      <c r="H2027" s="25">
        <v>41655</v>
      </c>
      <c r="I2027" s="15" t="str">
        <f t="shared" si="38"/>
        <v>snp</v>
      </c>
      <c r="J2027" s="23">
        <v>10</v>
      </c>
      <c r="K2027" s="23">
        <v>0</v>
      </c>
      <c r="L2027" s="23">
        <v>9</v>
      </c>
    </row>
    <row r="2028" spans="1:12" x14ac:dyDescent="0.2">
      <c r="A2028" s="23" t="s">
        <v>1296</v>
      </c>
      <c r="B2028" s="23">
        <v>61805</v>
      </c>
      <c r="C2028" s="15" t="str" cm="1">
        <f t="array" ref="C2028">IFERROR(LOOKUP(2, 1/(coordinates!$A$2:$A$148&lt;=B2028)/(coordinates!$B$2:$B$148&gt;=B2028), coordinates!$C$2:$C$148), "-")</f>
        <v>U47</v>
      </c>
      <c r="D2028" s="15" t="str">
        <f>IFERROR(LOOKUP(2, 1/(coordinates!$A$2:$A$148&lt;=$B2028)/(coordinates!$B$2:$B$148&gt;=$B2028), coordinates!$D$2:$D$148), "-")</f>
        <v>envelope glycoprotein O</v>
      </c>
      <c r="E2028" s="15" t="str">
        <f>IFERROR(LOOKUP(2, 1/(coordinates!$A$2:$A$148&lt;=$B2028)/(coordinates!$B$2:$B$148&gt;=$B2028), coordinates!$E$2:$E$148), "-")</f>
        <v>contains signal peptide; associated with envelope glycoprotein H and envelope glycoprotein L; involved in virion morphogenesis</v>
      </c>
      <c r="F2028" s="23" t="s">
        <v>58</v>
      </c>
      <c r="G2028" s="23" t="s">
        <v>475</v>
      </c>
      <c r="H2028" s="25">
        <v>54697</v>
      </c>
      <c r="I2028" s="15" t="str">
        <f t="shared" si="38"/>
        <v>complex</v>
      </c>
      <c r="J2028" s="23">
        <v>10</v>
      </c>
      <c r="K2028" s="23">
        <v>1</v>
      </c>
      <c r="L2028" s="23">
        <v>8</v>
      </c>
    </row>
    <row r="2029" spans="1:12" x14ac:dyDescent="0.2">
      <c r="A2029" s="23" t="s">
        <v>1296</v>
      </c>
      <c r="B2029" s="23">
        <v>61818</v>
      </c>
      <c r="C2029" s="15" t="str" cm="1">
        <f t="array" ref="C2029">IFERROR(LOOKUP(2, 1/(coordinates!$A$2:$A$148&lt;=B2029)/(coordinates!$B$2:$B$148&gt;=B2029), coordinates!$C$2:$C$148), "-")</f>
        <v>U47</v>
      </c>
      <c r="D2029" s="15" t="str">
        <f>IFERROR(LOOKUP(2, 1/(coordinates!$A$2:$A$148&lt;=$B2029)/(coordinates!$B$2:$B$148&gt;=$B2029), coordinates!$D$2:$D$148), "-")</f>
        <v>envelope glycoprotein O</v>
      </c>
      <c r="E2029" s="15" t="str">
        <f>IFERROR(LOOKUP(2, 1/(coordinates!$A$2:$A$148&lt;=$B2029)/(coordinates!$B$2:$B$148&gt;=$B2029), coordinates!$E$2:$E$148), "-")</f>
        <v>contains signal peptide; associated with envelope glycoprotein H and envelope glycoprotein L; involved in virion morphogenesis</v>
      </c>
      <c r="F2029" s="23" t="s">
        <v>12</v>
      </c>
      <c r="G2029" s="23" t="s">
        <v>13</v>
      </c>
      <c r="H2029" s="25">
        <v>21692</v>
      </c>
      <c r="I2029" s="15" t="str">
        <f t="shared" si="38"/>
        <v>snp</v>
      </c>
      <c r="J2029" s="23">
        <v>10</v>
      </c>
      <c r="K2029" s="23">
        <v>0</v>
      </c>
      <c r="L2029" s="23">
        <v>7</v>
      </c>
    </row>
    <row r="2030" spans="1:12" x14ac:dyDescent="0.2">
      <c r="A2030" s="23" t="s">
        <v>1296</v>
      </c>
      <c r="B2030" s="23">
        <v>61824</v>
      </c>
      <c r="C2030" s="15" t="str" cm="1">
        <f t="array" ref="C2030">IFERROR(LOOKUP(2, 1/(coordinates!$A$2:$A$148&lt;=B2030)/(coordinates!$B$2:$B$148&gt;=B2030), coordinates!$C$2:$C$148), "-")</f>
        <v>U47</v>
      </c>
      <c r="D2030" s="15" t="str">
        <f>IFERROR(LOOKUP(2, 1/(coordinates!$A$2:$A$148&lt;=$B2030)/(coordinates!$B$2:$B$148&gt;=$B2030), coordinates!$D$2:$D$148), "-")</f>
        <v>envelope glycoprotein O</v>
      </c>
      <c r="E2030" s="15" t="str">
        <f>IFERROR(LOOKUP(2, 1/(coordinates!$A$2:$A$148&lt;=$B2030)/(coordinates!$B$2:$B$148&gt;=$B2030), coordinates!$E$2:$E$148), "-")</f>
        <v>contains signal peptide; associated with envelope glycoprotein H and envelope glycoprotein L; involved in virion morphogenesis</v>
      </c>
      <c r="F2030" s="23" t="s">
        <v>9</v>
      </c>
      <c r="G2030" s="23" t="s">
        <v>12</v>
      </c>
      <c r="H2030" s="25">
        <v>33216</v>
      </c>
      <c r="I2030" s="15" t="str">
        <f t="shared" si="38"/>
        <v>snp</v>
      </c>
      <c r="J2030" s="23">
        <v>10</v>
      </c>
      <c r="K2030" s="23">
        <v>0</v>
      </c>
      <c r="L2030" s="23">
        <v>10</v>
      </c>
    </row>
    <row r="2031" spans="1:12" x14ac:dyDescent="0.2">
      <c r="A2031" s="23" t="s">
        <v>1296</v>
      </c>
      <c r="B2031" s="23">
        <v>61830</v>
      </c>
      <c r="C2031" s="15" t="str" cm="1">
        <f t="array" ref="C2031">IFERROR(LOOKUP(2, 1/(coordinates!$A$2:$A$148&lt;=B2031)/(coordinates!$B$2:$B$148&gt;=B2031), coordinates!$C$2:$C$148), "-")</f>
        <v>U47</v>
      </c>
      <c r="D2031" s="15" t="str">
        <f>IFERROR(LOOKUP(2, 1/(coordinates!$A$2:$A$148&lt;=$B2031)/(coordinates!$B$2:$B$148&gt;=$B2031), coordinates!$D$2:$D$148), "-")</f>
        <v>envelope glycoprotein O</v>
      </c>
      <c r="E2031" s="15" t="str">
        <f>IFERROR(LOOKUP(2, 1/(coordinates!$A$2:$A$148&lt;=$B2031)/(coordinates!$B$2:$B$148&gt;=$B2031), coordinates!$E$2:$E$148), "-")</f>
        <v>contains signal peptide; associated with envelope glycoprotein H and envelope glycoprotein L; involved in virion morphogenesis</v>
      </c>
      <c r="F2031" s="23" t="s">
        <v>10</v>
      </c>
      <c r="G2031" s="23" t="s">
        <v>9</v>
      </c>
      <c r="H2031" s="25">
        <v>32186</v>
      </c>
      <c r="I2031" s="15" t="str">
        <f t="shared" si="38"/>
        <v>snp</v>
      </c>
      <c r="J2031" s="23">
        <v>10</v>
      </c>
      <c r="K2031" s="23">
        <v>0</v>
      </c>
      <c r="L2031" s="23">
        <v>8</v>
      </c>
    </row>
    <row r="2032" spans="1:12" x14ac:dyDescent="0.2">
      <c r="A2032" s="23" t="s">
        <v>1296</v>
      </c>
      <c r="B2032" s="23">
        <v>61834</v>
      </c>
      <c r="C2032" s="15" t="str" cm="1">
        <f t="array" ref="C2032">IFERROR(LOOKUP(2, 1/(coordinates!$A$2:$A$148&lt;=B2032)/(coordinates!$B$2:$B$148&gt;=B2032), coordinates!$C$2:$C$148), "-")</f>
        <v>U47</v>
      </c>
      <c r="D2032" s="15" t="str">
        <f>IFERROR(LOOKUP(2, 1/(coordinates!$A$2:$A$148&lt;=$B2032)/(coordinates!$B$2:$B$148&gt;=$B2032), coordinates!$D$2:$D$148), "-")</f>
        <v>envelope glycoprotein O</v>
      </c>
      <c r="E2032" s="15" t="str">
        <f>IFERROR(LOOKUP(2, 1/(coordinates!$A$2:$A$148&lt;=$B2032)/(coordinates!$B$2:$B$148&gt;=$B2032), coordinates!$E$2:$E$148), "-")</f>
        <v>contains signal peptide; associated with envelope glycoprotein H and envelope glycoprotein L; involved in virion morphogenesis</v>
      </c>
      <c r="F2032" s="23" t="s">
        <v>13</v>
      </c>
      <c r="G2032" s="23" t="s">
        <v>9</v>
      </c>
      <c r="H2032" s="25">
        <v>31507</v>
      </c>
      <c r="I2032" s="15" t="str">
        <f t="shared" si="38"/>
        <v>snp</v>
      </c>
      <c r="J2032" s="23">
        <v>10</v>
      </c>
      <c r="K2032" s="23">
        <v>1</v>
      </c>
      <c r="L2032" s="23">
        <v>9</v>
      </c>
    </row>
    <row r="2033" spans="1:12" x14ac:dyDescent="0.2">
      <c r="A2033" s="23" t="s">
        <v>1296</v>
      </c>
      <c r="B2033" s="23">
        <v>61851</v>
      </c>
      <c r="C2033" s="15" t="str" cm="1">
        <f t="array" ref="C2033">IFERROR(LOOKUP(2, 1/(coordinates!$A$2:$A$148&lt;=B2033)/(coordinates!$B$2:$B$148&gt;=B2033), coordinates!$C$2:$C$148), "-")</f>
        <v>U47</v>
      </c>
      <c r="D2033" s="15" t="str">
        <f>IFERROR(LOOKUP(2, 1/(coordinates!$A$2:$A$148&lt;=$B2033)/(coordinates!$B$2:$B$148&gt;=$B2033), coordinates!$D$2:$D$148), "-")</f>
        <v>envelope glycoprotein O</v>
      </c>
      <c r="E2033" s="15" t="str">
        <f>IFERROR(LOOKUP(2, 1/(coordinates!$A$2:$A$148&lt;=$B2033)/(coordinates!$B$2:$B$148&gt;=$B2033), coordinates!$E$2:$E$148), "-")</f>
        <v>contains signal peptide; associated with envelope glycoprotein H and envelope glycoprotein L; involved in virion morphogenesis</v>
      </c>
      <c r="F2033" s="23" t="s">
        <v>9</v>
      </c>
      <c r="G2033" s="23" t="s">
        <v>13</v>
      </c>
      <c r="H2033" s="25">
        <v>34776</v>
      </c>
      <c r="I2033" s="15" t="str">
        <f t="shared" si="38"/>
        <v>snp</v>
      </c>
      <c r="J2033" s="23">
        <v>10</v>
      </c>
      <c r="K2033" s="23">
        <v>0</v>
      </c>
      <c r="L2033" s="23">
        <v>10</v>
      </c>
    </row>
    <row r="2034" spans="1:12" x14ac:dyDescent="0.2">
      <c r="A2034" s="23" t="s">
        <v>1296</v>
      </c>
      <c r="B2034" s="23">
        <v>61854</v>
      </c>
      <c r="C2034" s="15" t="str" cm="1">
        <f t="array" ref="C2034">IFERROR(LOOKUP(2, 1/(coordinates!$A$2:$A$148&lt;=B2034)/(coordinates!$B$2:$B$148&gt;=B2034), coordinates!$C$2:$C$148), "-")</f>
        <v>U47</v>
      </c>
      <c r="D2034" s="15" t="str">
        <f>IFERROR(LOOKUP(2, 1/(coordinates!$A$2:$A$148&lt;=$B2034)/(coordinates!$B$2:$B$148&gt;=$B2034), coordinates!$D$2:$D$148), "-")</f>
        <v>envelope glycoprotein O</v>
      </c>
      <c r="E2034" s="15" t="str">
        <f>IFERROR(LOOKUP(2, 1/(coordinates!$A$2:$A$148&lt;=$B2034)/(coordinates!$B$2:$B$148&gt;=$B2034), coordinates!$E$2:$E$148), "-")</f>
        <v>contains signal peptide; associated with envelope glycoprotein H and envelope glycoprotein L; involved in virion morphogenesis</v>
      </c>
      <c r="F2034" s="23" t="s">
        <v>9</v>
      </c>
      <c r="G2034" s="23" t="s">
        <v>10</v>
      </c>
      <c r="H2034" s="25">
        <v>41278</v>
      </c>
      <c r="I2034" s="15" t="str">
        <f t="shared" si="38"/>
        <v>snp</v>
      </c>
      <c r="J2034" s="23">
        <v>10</v>
      </c>
      <c r="K2034" s="23">
        <v>0</v>
      </c>
      <c r="L2034" s="23">
        <v>9</v>
      </c>
    </row>
    <row r="2035" spans="1:12" x14ac:dyDescent="0.2">
      <c r="A2035" s="23" t="s">
        <v>1296</v>
      </c>
      <c r="B2035" s="23">
        <v>61858</v>
      </c>
      <c r="C2035" s="15" t="str" cm="1">
        <f t="array" ref="C2035">IFERROR(LOOKUP(2, 1/(coordinates!$A$2:$A$148&lt;=B2035)/(coordinates!$B$2:$B$148&gt;=B2035), coordinates!$C$2:$C$148), "-")</f>
        <v>U47</v>
      </c>
      <c r="D2035" s="15" t="str">
        <f>IFERROR(LOOKUP(2, 1/(coordinates!$A$2:$A$148&lt;=$B2035)/(coordinates!$B$2:$B$148&gt;=$B2035), coordinates!$D$2:$D$148), "-")</f>
        <v>envelope glycoprotein O</v>
      </c>
      <c r="E2035" s="15" t="str">
        <f>IFERROR(LOOKUP(2, 1/(coordinates!$A$2:$A$148&lt;=$B2035)/(coordinates!$B$2:$B$148&gt;=$B2035), coordinates!$E$2:$E$148), "-")</f>
        <v>contains signal peptide; associated with envelope glycoprotein H and envelope glycoprotein L; involved in virion morphogenesis</v>
      </c>
      <c r="F2035" s="23" t="s">
        <v>12</v>
      </c>
      <c r="G2035" s="23" t="s">
        <v>9</v>
      </c>
      <c r="H2035" s="24" t="s">
        <v>1440</v>
      </c>
      <c r="I2035" s="15" t="str">
        <f t="shared" si="38"/>
        <v>snp</v>
      </c>
      <c r="J2035" s="23">
        <v>10</v>
      </c>
      <c r="K2035" s="23">
        <v>0</v>
      </c>
      <c r="L2035" s="23">
        <v>10</v>
      </c>
    </row>
    <row r="2036" spans="1:12" x14ac:dyDescent="0.2">
      <c r="A2036" s="23" t="s">
        <v>1296</v>
      </c>
      <c r="B2036" s="23">
        <v>61860</v>
      </c>
      <c r="C2036" s="15" t="str" cm="1">
        <f t="array" ref="C2036">IFERROR(LOOKUP(2, 1/(coordinates!$A$2:$A$148&lt;=B2036)/(coordinates!$B$2:$B$148&gt;=B2036), coordinates!$C$2:$C$148), "-")</f>
        <v>U47</v>
      </c>
      <c r="D2036" s="15" t="str">
        <f>IFERROR(LOOKUP(2, 1/(coordinates!$A$2:$A$148&lt;=$B2036)/(coordinates!$B$2:$B$148&gt;=$B2036), coordinates!$D$2:$D$148), "-")</f>
        <v>envelope glycoprotein O</v>
      </c>
      <c r="E2036" s="15" t="str">
        <f>IFERROR(LOOKUP(2, 1/(coordinates!$A$2:$A$148&lt;=$B2036)/(coordinates!$B$2:$B$148&gt;=$B2036), coordinates!$E$2:$E$148), "-")</f>
        <v>contains signal peptide; associated with envelope glycoprotein H and envelope glycoprotein L; involved in virion morphogenesis</v>
      </c>
      <c r="F2036" s="23" t="s">
        <v>10</v>
      </c>
      <c r="G2036" s="23" t="s">
        <v>9</v>
      </c>
      <c r="H2036" s="24" t="s">
        <v>1285</v>
      </c>
      <c r="I2036" s="15" t="str">
        <f t="shared" si="38"/>
        <v>snp</v>
      </c>
      <c r="J2036" s="23">
        <v>10</v>
      </c>
      <c r="K2036" s="23">
        <v>0</v>
      </c>
      <c r="L2036" s="23">
        <v>9</v>
      </c>
    </row>
    <row r="2037" spans="1:12" x14ac:dyDescent="0.2">
      <c r="A2037" s="23" t="s">
        <v>1296</v>
      </c>
      <c r="B2037" s="23">
        <v>61863</v>
      </c>
      <c r="C2037" s="15" t="str" cm="1">
        <f t="array" ref="C2037">IFERROR(LOOKUP(2, 1/(coordinates!$A$2:$A$148&lt;=B2037)/(coordinates!$B$2:$B$148&gt;=B2037), coordinates!$C$2:$C$148), "-")</f>
        <v>U47</v>
      </c>
      <c r="D2037" s="15" t="str">
        <f>IFERROR(LOOKUP(2, 1/(coordinates!$A$2:$A$148&lt;=$B2037)/(coordinates!$B$2:$B$148&gt;=$B2037), coordinates!$D$2:$D$148), "-")</f>
        <v>envelope glycoprotein O</v>
      </c>
      <c r="E2037" s="15" t="str">
        <f>IFERROR(LOOKUP(2, 1/(coordinates!$A$2:$A$148&lt;=$B2037)/(coordinates!$B$2:$B$148&gt;=$B2037), coordinates!$E$2:$E$148), "-")</f>
        <v>contains signal peptide; associated with envelope glycoprotein H and envelope glycoprotein L; involved in virion morphogenesis</v>
      </c>
      <c r="F2037" s="23" t="s">
        <v>13</v>
      </c>
      <c r="G2037" s="23" t="s">
        <v>10</v>
      </c>
      <c r="H2037" s="25">
        <v>34911</v>
      </c>
      <c r="I2037" s="15" t="str">
        <f t="shared" si="38"/>
        <v>snp</v>
      </c>
      <c r="J2037" s="23">
        <v>10</v>
      </c>
      <c r="K2037" s="23">
        <v>1</v>
      </c>
      <c r="L2037" s="23">
        <v>9</v>
      </c>
    </row>
    <row r="2038" spans="1:12" x14ac:dyDescent="0.2">
      <c r="A2038" s="23" t="s">
        <v>1296</v>
      </c>
      <c r="B2038" s="23">
        <v>61869</v>
      </c>
      <c r="C2038" s="15" t="str" cm="1">
        <f t="array" ref="C2038">IFERROR(LOOKUP(2, 1/(coordinates!$A$2:$A$148&lt;=B2038)/(coordinates!$B$2:$B$148&gt;=B2038), coordinates!$C$2:$C$148), "-")</f>
        <v>U47</v>
      </c>
      <c r="D2038" s="15" t="str">
        <f>IFERROR(LOOKUP(2, 1/(coordinates!$A$2:$A$148&lt;=$B2038)/(coordinates!$B$2:$B$148&gt;=$B2038), coordinates!$D$2:$D$148), "-")</f>
        <v>envelope glycoprotein O</v>
      </c>
      <c r="E2038" s="15" t="str">
        <f>IFERROR(LOOKUP(2, 1/(coordinates!$A$2:$A$148&lt;=$B2038)/(coordinates!$B$2:$B$148&gt;=$B2038), coordinates!$E$2:$E$148), "-")</f>
        <v>contains signal peptide; associated with envelope glycoprotein H and envelope glycoprotein L; involved in virion morphogenesis</v>
      </c>
      <c r="F2038" s="23" t="s">
        <v>16</v>
      </c>
      <c r="G2038" s="23" t="s">
        <v>170</v>
      </c>
      <c r="H2038" s="25">
        <v>74987</v>
      </c>
      <c r="I2038" s="15" t="str">
        <f t="shared" si="38"/>
        <v>complex</v>
      </c>
      <c r="J2038" s="23">
        <v>10</v>
      </c>
      <c r="K2038" s="23">
        <v>1</v>
      </c>
      <c r="L2038" s="23">
        <v>9</v>
      </c>
    </row>
    <row r="2039" spans="1:12" x14ac:dyDescent="0.2">
      <c r="A2039" s="23" t="s">
        <v>1296</v>
      </c>
      <c r="B2039" s="23">
        <v>61872</v>
      </c>
      <c r="C2039" s="15" t="str" cm="1">
        <f t="array" ref="C2039">IFERROR(LOOKUP(2, 1/(coordinates!$A$2:$A$148&lt;=B2039)/(coordinates!$B$2:$B$148&gt;=B2039), coordinates!$C$2:$C$148), "-")</f>
        <v>U47</v>
      </c>
      <c r="D2039" s="15" t="str">
        <f>IFERROR(LOOKUP(2, 1/(coordinates!$A$2:$A$148&lt;=$B2039)/(coordinates!$B$2:$B$148&gt;=$B2039), coordinates!$D$2:$D$148), "-")</f>
        <v>envelope glycoprotein O</v>
      </c>
      <c r="E2039" s="15" t="str">
        <f>IFERROR(LOOKUP(2, 1/(coordinates!$A$2:$A$148&lt;=$B2039)/(coordinates!$B$2:$B$148&gt;=$B2039), coordinates!$E$2:$E$148), "-")</f>
        <v>contains signal peptide; associated with envelope glycoprotein H and envelope glycoprotein L; involved in virion morphogenesis</v>
      </c>
      <c r="F2039" s="23" t="s">
        <v>12</v>
      </c>
      <c r="G2039" s="23" t="s">
        <v>9</v>
      </c>
      <c r="H2039" s="25">
        <v>46205</v>
      </c>
      <c r="I2039" s="15" t="str">
        <f t="shared" si="38"/>
        <v>snp</v>
      </c>
      <c r="J2039" s="23">
        <v>10</v>
      </c>
      <c r="K2039" s="23">
        <v>0</v>
      </c>
      <c r="L2039" s="23">
        <v>10</v>
      </c>
    </row>
    <row r="2040" spans="1:12" x14ac:dyDescent="0.2">
      <c r="A2040" s="23" t="s">
        <v>1296</v>
      </c>
      <c r="B2040" s="23">
        <v>61874</v>
      </c>
      <c r="C2040" s="15" t="str" cm="1">
        <f t="array" ref="C2040">IFERROR(LOOKUP(2, 1/(coordinates!$A$2:$A$148&lt;=B2040)/(coordinates!$B$2:$B$148&gt;=B2040), coordinates!$C$2:$C$148), "-")</f>
        <v>U47</v>
      </c>
      <c r="D2040" s="15" t="str">
        <f>IFERROR(LOOKUP(2, 1/(coordinates!$A$2:$A$148&lt;=$B2040)/(coordinates!$B$2:$B$148&gt;=$B2040), coordinates!$D$2:$D$148), "-")</f>
        <v>envelope glycoprotein O</v>
      </c>
      <c r="E2040" s="15" t="str">
        <f>IFERROR(LOOKUP(2, 1/(coordinates!$A$2:$A$148&lt;=$B2040)/(coordinates!$B$2:$B$148&gt;=$B2040), coordinates!$E$2:$E$148), "-")</f>
        <v>contains signal peptide; associated with envelope glycoprotein H and envelope glycoprotein L; involved in virion morphogenesis</v>
      </c>
      <c r="F2040" s="23" t="s">
        <v>9</v>
      </c>
      <c r="G2040" s="23" t="s">
        <v>10</v>
      </c>
      <c r="H2040" s="24" t="s">
        <v>1441</v>
      </c>
      <c r="I2040" s="15" t="str">
        <f t="shared" si="38"/>
        <v>snp</v>
      </c>
      <c r="J2040" s="23">
        <v>10</v>
      </c>
      <c r="K2040" s="23">
        <v>0</v>
      </c>
      <c r="L2040" s="23">
        <v>10</v>
      </c>
    </row>
    <row r="2041" spans="1:12" x14ac:dyDescent="0.2">
      <c r="A2041" s="23" t="s">
        <v>1296</v>
      </c>
      <c r="B2041" s="23">
        <v>61878</v>
      </c>
      <c r="C2041" s="15" t="str" cm="1">
        <f t="array" ref="C2041">IFERROR(LOOKUP(2, 1/(coordinates!$A$2:$A$148&lt;=B2041)/(coordinates!$B$2:$B$148&gt;=B2041), coordinates!$C$2:$C$148), "-")</f>
        <v>U47</v>
      </c>
      <c r="D2041" s="15" t="str">
        <f>IFERROR(LOOKUP(2, 1/(coordinates!$A$2:$A$148&lt;=$B2041)/(coordinates!$B$2:$B$148&gt;=$B2041), coordinates!$D$2:$D$148), "-")</f>
        <v>envelope glycoprotein O</v>
      </c>
      <c r="E2041" s="15" t="str">
        <f>IFERROR(LOOKUP(2, 1/(coordinates!$A$2:$A$148&lt;=$B2041)/(coordinates!$B$2:$B$148&gt;=$B2041), coordinates!$E$2:$E$148), "-")</f>
        <v>contains signal peptide; associated with envelope glycoprotein H and envelope glycoprotein L; involved in virion morphogenesis</v>
      </c>
      <c r="F2041" s="23" t="s">
        <v>170</v>
      </c>
      <c r="G2041" s="23" t="s">
        <v>474</v>
      </c>
      <c r="H2041" s="25">
        <v>76597</v>
      </c>
      <c r="I2041" s="15" t="str">
        <f t="shared" si="38"/>
        <v>complex</v>
      </c>
      <c r="J2041" s="23">
        <v>10</v>
      </c>
      <c r="K2041" s="23">
        <v>1</v>
      </c>
      <c r="L2041" s="23">
        <v>9</v>
      </c>
    </row>
    <row r="2042" spans="1:12" x14ac:dyDescent="0.2">
      <c r="A2042" s="23" t="s">
        <v>1296</v>
      </c>
      <c r="B2042" s="23">
        <v>61881</v>
      </c>
      <c r="C2042" s="15" t="str" cm="1">
        <f t="array" ref="C2042">IFERROR(LOOKUP(2, 1/(coordinates!$A$2:$A$148&lt;=B2042)/(coordinates!$B$2:$B$148&gt;=B2042), coordinates!$C$2:$C$148), "-")</f>
        <v>U47</v>
      </c>
      <c r="D2042" s="15" t="str">
        <f>IFERROR(LOOKUP(2, 1/(coordinates!$A$2:$A$148&lt;=$B2042)/(coordinates!$B$2:$B$148&gt;=$B2042), coordinates!$D$2:$D$148), "-")</f>
        <v>envelope glycoprotein O</v>
      </c>
      <c r="E2042" s="15" t="str">
        <f>IFERROR(LOOKUP(2, 1/(coordinates!$A$2:$A$148&lt;=$B2042)/(coordinates!$B$2:$B$148&gt;=$B2042), coordinates!$E$2:$E$148), "-")</f>
        <v>contains signal peptide; associated with envelope glycoprotein H and envelope glycoprotein L; involved in virion morphogenesis</v>
      </c>
      <c r="F2042" s="23" t="s">
        <v>13</v>
      </c>
      <c r="G2042" s="23" t="s">
        <v>10</v>
      </c>
      <c r="H2042" s="25">
        <v>43567</v>
      </c>
      <c r="I2042" s="15" t="str">
        <f t="shared" si="38"/>
        <v>snp</v>
      </c>
      <c r="J2042" s="23">
        <v>10</v>
      </c>
      <c r="K2042" s="23">
        <v>0</v>
      </c>
      <c r="L2042" s="23">
        <v>10</v>
      </c>
    </row>
    <row r="2043" spans="1:12" x14ac:dyDescent="0.2">
      <c r="A2043" s="23" t="s">
        <v>1296</v>
      </c>
      <c r="B2043" s="23">
        <v>61884</v>
      </c>
      <c r="C2043" s="15" t="str" cm="1">
        <f t="array" ref="C2043">IFERROR(LOOKUP(2, 1/(coordinates!$A$2:$A$148&lt;=B2043)/(coordinates!$B$2:$B$148&gt;=B2043), coordinates!$C$2:$C$148), "-")</f>
        <v>U47</v>
      </c>
      <c r="D2043" s="15" t="str">
        <f>IFERROR(LOOKUP(2, 1/(coordinates!$A$2:$A$148&lt;=$B2043)/(coordinates!$B$2:$B$148&gt;=$B2043), coordinates!$D$2:$D$148), "-")</f>
        <v>envelope glycoprotein O</v>
      </c>
      <c r="E2043" s="15" t="str">
        <f>IFERROR(LOOKUP(2, 1/(coordinates!$A$2:$A$148&lt;=$B2043)/(coordinates!$B$2:$B$148&gt;=$B2043), coordinates!$E$2:$E$148), "-")</f>
        <v>contains signal peptide; associated with envelope glycoprotein H and envelope glycoprotein L; involved in virion morphogenesis</v>
      </c>
      <c r="F2043" s="23" t="s">
        <v>9</v>
      </c>
      <c r="G2043" s="23" t="s">
        <v>13</v>
      </c>
      <c r="H2043" s="25">
        <v>43067</v>
      </c>
      <c r="I2043" s="15" t="str">
        <f t="shared" si="38"/>
        <v>snp</v>
      </c>
      <c r="J2043" s="23">
        <v>10</v>
      </c>
      <c r="K2043" s="23">
        <v>0</v>
      </c>
      <c r="L2043" s="23">
        <v>10</v>
      </c>
    </row>
    <row r="2044" spans="1:12" x14ac:dyDescent="0.2">
      <c r="A2044" s="23" t="s">
        <v>1296</v>
      </c>
      <c r="B2044" s="23">
        <v>61886</v>
      </c>
      <c r="C2044" s="15" t="str" cm="1">
        <f t="array" ref="C2044">IFERROR(LOOKUP(2, 1/(coordinates!$A$2:$A$148&lt;=B2044)/(coordinates!$B$2:$B$148&gt;=B2044), coordinates!$C$2:$C$148), "-")</f>
        <v>U47</v>
      </c>
      <c r="D2044" s="15" t="str">
        <f>IFERROR(LOOKUP(2, 1/(coordinates!$A$2:$A$148&lt;=$B2044)/(coordinates!$B$2:$B$148&gt;=$B2044), coordinates!$D$2:$D$148), "-")</f>
        <v>envelope glycoprotein O</v>
      </c>
      <c r="E2044" s="15" t="str">
        <f>IFERROR(LOOKUP(2, 1/(coordinates!$A$2:$A$148&lt;=$B2044)/(coordinates!$B$2:$B$148&gt;=$B2044), coordinates!$E$2:$E$148), "-")</f>
        <v>contains signal peptide; associated with envelope glycoprotein H and envelope glycoprotein L; involved in virion morphogenesis</v>
      </c>
      <c r="F2044" s="23" t="s">
        <v>16</v>
      </c>
      <c r="G2044" s="23" t="s">
        <v>170</v>
      </c>
      <c r="H2044" s="25">
        <v>94586</v>
      </c>
      <c r="I2044" s="15" t="str">
        <f t="shared" si="38"/>
        <v>complex</v>
      </c>
      <c r="J2044" s="23">
        <v>10</v>
      </c>
      <c r="K2044" s="23">
        <v>0</v>
      </c>
      <c r="L2044" s="23">
        <v>10</v>
      </c>
    </row>
    <row r="2045" spans="1:12" x14ac:dyDescent="0.2">
      <c r="A2045" s="23" t="s">
        <v>1296</v>
      </c>
      <c r="B2045" s="23">
        <v>61891</v>
      </c>
      <c r="C2045" s="15" t="str" cm="1">
        <f t="array" ref="C2045">IFERROR(LOOKUP(2, 1/(coordinates!$A$2:$A$148&lt;=B2045)/(coordinates!$B$2:$B$148&gt;=B2045), coordinates!$C$2:$C$148), "-")</f>
        <v>U47</v>
      </c>
      <c r="D2045" s="15" t="str">
        <f>IFERROR(LOOKUP(2, 1/(coordinates!$A$2:$A$148&lt;=$B2045)/(coordinates!$B$2:$B$148&gt;=$B2045), coordinates!$D$2:$D$148), "-")</f>
        <v>envelope glycoprotein O</v>
      </c>
      <c r="E2045" s="15" t="str">
        <f>IFERROR(LOOKUP(2, 1/(coordinates!$A$2:$A$148&lt;=$B2045)/(coordinates!$B$2:$B$148&gt;=$B2045), coordinates!$E$2:$E$148), "-")</f>
        <v>contains signal peptide; associated with envelope glycoprotein H and envelope glycoprotein L; involved in virion morphogenesis</v>
      </c>
      <c r="F2045" s="23" t="s">
        <v>1325</v>
      </c>
      <c r="G2045" s="23" t="s">
        <v>494</v>
      </c>
      <c r="H2045" s="25">
        <v>134342</v>
      </c>
      <c r="I2045" s="15" t="str">
        <f t="shared" si="38"/>
        <v>complex</v>
      </c>
      <c r="J2045" s="23">
        <v>10</v>
      </c>
      <c r="K2045" s="23">
        <v>0</v>
      </c>
      <c r="L2045" s="23">
        <v>10</v>
      </c>
    </row>
    <row r="2046" spans="1:12" x14ac:dyDescent="0.2">
      <c r="A2046" s="23" t="s">
        <v>1296</v>
      </c>
      <c r="B2046" s="23">
        <v>61896</v>
      </c>
      <c r="C2046" s="15" t="str" cm="1">
        <f t="array" ref="C2046">IFERROR(LOOKUP(2, 1/(coordinates!$A$2:$A$148&lt;=B2046)/(coordinates!$B$2:$B$148&gt;=B2046), coordinates!$C$2:$C$148), "-")</f>
        <v>U47</v>
      </c>
      <c r="D2046" s="15" t="str">
        <f>IFERROR(LOOKUP(2, 1/(coordinates!$A$2:$A$148&lt;=$B2046)/(coordinates!$B$2:$B$148&gt;=$B2046), coordinates!$D$2:$D$148), "-")</f>
        <v>envelope glycoprotein O</v>
      </c>
      <c r="E2046" s="15" t="str">
        <f>IFERROR(LOOKUP(2, 1/(coordinates!$A$2:$A$148&lt;=$B2046)/(coordinates!$B$2:$B$148&gt;=$B2046), coordinates!$E$2:$E$148), "-")</f>
        <v>contains signal peptide; associated with envelope glycoprotein H and envelope glycoprotein L; involved in virion morphogenesis</v>
      </c>
      <c r="F2046" s="23" t="s">
        <v>553</v>
      </c>
      <c r="G2046" s="23" t="s">
        <v>55</v>
      </c>
      <c r="H2046" s="24" t="s">
        <v>1442</v>
      </c>
      <c r="I2046" s="15" t="str">
        <f t="shared" si="38"/>
        <v>complex</v>
      </c>
      <c r="J2046" s="23">
        <v>10</v>
      </c>
      <c r="K2046" s="23">
        <v>0</v>
      </c>
      <c r="L2046" s="23">
        <v>10</v>
      </c>
    </row>
    <row r="2047" spans="1:12" x14ac:dyDescent="0.2">
      <c r="A2047" s="23" t="s">
        <v>1296</v>
      </c>
      <c r="B2047" s="23">
        <v>61902</v>
      </c>
      <c r="C2047" s="15" t="str" cm="1">
        <f t="array" ref="C2047">IFERROR(LOOKUP(2, 1/(coordinates!$A$2:$A$148&lt;=B2047)/(coordinates!$B$2:$B$148&gt;=B2047), coordinates!$C$2:$C$148), "-")</f>
        <v>U47</v>
      </c>
      <c r="D2047" s="15" t="str">
        <f>IFERROR(LOOKUP(2, 1/(coordinates!$A$2:$A$148&lt;=$B2047)/(coordinates!$B$2:$B$148&gt;=$B2047), coordinates!$D$2:$D$148), "-")</f>
        <v>envelope glycoprotein O</v>
      </c>
      <c r="E2047" s="15" t="str">
        <f>IFERROR(LOOKUP(2, 1/(coordinates!$A$2:$A$148&lt;=$B2047)/(coordinates!$B$2:$B$148&gt;=$B2047), coordinates!$E$2:$E$148), "-")</f>
        <v>contains signal peptide; associated with envelope glycoprotein H and envelope glycoprotein L; involved in virion morphogenesis</v>
      </c>
      <c r="F2047" s="23" t="s">
        <v>10</v>
      </c>
      <c r="G2047" s="23" t="s">
        <v>13</v>
      </c>
      <c r="H2047" s="25">
        <v>34781</v>
      </c>
      <c r="I2047" s="15" t="str">
        <f t="shared" si="38"/>
        <v>snp</v>
      </c>
      <c r="J2047" s="23">
        <v>11</v>
      </c>
      <c r="K2047" s="23">
        <v>1</v>
      </c>
      <c r="L2047" s="23">
        <v>9</v>
      </c>
    </row>
    <row r="2048" spans="1:12" x14ac:dyDescent="0.2">
      <c r="A2048" s="23" t="s">
        <v>1296</v>
      </c>
      <c r="B2048" s="23">
        <v>61905</v>
      </c>
      <c r="C2048" s="15" t="str" cm="1">
        <f t="array" ref="C2048">IFERROR(LOOKUP(2, 1/(coordinates!$A$2:$A$148&lt;=B2048)/(coordinates!$B$2:$B$148&gt;=B2048), coordinates!$C$2:$C$148), "-")</f>
        <v>U47</v>
      </c>
      <c r="D2048" s="15" t="str">
        <f>IFERROR(LOOKUP(2, 1/(coordinates!$A$2:$A$148&lt;=$B2048)/(coordinates!$B$2:$B$148&gt;=$B2048), coordinates!$D$2:$D$148), "-")</f>
        <v>envelope glycoprotein O</v>
      </c>
      <c r="E2048" s="15" t="str">
        <f>IFERROR(LOOKUP(2, 1/(coordinates!$A$2:$A$148&lt;=$B2048)/(coordinates!$B$2:$B$148&gt;=$B2048), coordinates!$E$2:$E$148), "-")</f>
        <v>contains signal peptide; associated with envelope glycoprotein H and envelope glycoprotein L; involved in virion morphogenesis</v>
      </c>
      <c r="F2048" s="23" t="s">
        <v>13</v>
      </c>
      <c r="G2048" s="23" t="s">
        <v>10</v>
      </c>
      <c r="H2048" s="25">
        <v>46427</v>
      </c>
      <c r="I2048" s="15" t="str">
        <f t="shared" si="38"/>
        <v>snp</v>
      </c>
      <c r="J2048" s="23">
        <v>10</v>
      </c>
      <c r="K2048" s="23">
        <v>0</v>
      </c>
      <c r="L2048" s="23">
        <v>10</v>
      </c>
    </row>
    <row r="2049" spans="1:12" x14ac:dyDescent="0.2">
      <c r="A2049" s="23" t="s">
        <v>1296</v>
      </c>
      <c r="B2049" s="23">
        <v>61908</v>
      </c>
      <c r="C2049" s="15" t="str" cm="1">
        <f t="array" ref="C2049">IFERROR(LOOKUP(2, 1/(coordinates!$A$2:$A$148&lt;=B2049)/(coordinates!$B$2:$B$148&gt;=B2049), coordinates!$C$2:$C$148), "-")</f>
        <v>U47</v>
      </c>
      <c r="D2049" s="15" t="str">
        <f>IFERROR(LOOKUP(2, 1/(coordinates!$A$2:$A$148&lt;=$B2049)/(coordinates!$B$2:$B$148&gt;=$B2049), coordinates!$D$2:$D$148), "-")</f>
        <v>envelope glycoprotein O</v>
      </c>
      <c r="E2049" s="15" t="str">
        <f>IFERROR(LOOKUP(2, 1/(coordinates!$A$2:$A$148&lt;=$B2049)/(coordinates!$B$2:$B$148&gt;=$B2049), coordinates!$E$2:$E$148), "-")</f>
        <v>contains signal peptide; associated with envelope glycoprotein H and envelope glycoprotein L; involved in virion morphogenesis</v>
      </c>
      <c r="F2049" s="23" t="s">
        <v>32</v>
      </c>
      <c r="G2049" s="23" t="s">
        <v>33</v>
      </c>
      <c r="H2049" s="25">
        <v>90066</v>
      </c>
      <c r="I2049" s="15" t="str">
        <f t="shared" si="38"/>
        <v>complex</v>
      </c>
      <c r="J2049" s="23">
        <v>10</v>
      </c>
      <c r="K2049" s="23">
        <v>0</v>
      </c>
      <c r="L2049" s="23">
        <v>10</v>
      </c>
    </row>
    <row r="2050" spans="1:12" x14ac:dyDescent="0.2">
      <c r="A2050" s="23" t="s">
        <v>1296</v>
      </c>
      <c r="B2050" s="23">
        <v>61914</v>
      </c>
      <c r="C2050" s="15" t="str" cm="1">
        <f t="array" ref="C2050">IFERROR(LOOKUP(2, 1/(coordinates!$A$2:$A$148&lt;=B2050)/(coordinates!$B$2:$B$148&gt;=B2050), coordinates!$C$2:$C$148), "-")</f>
        <v>U47</v>
      </c>
      <c r="D2050" s="15" t="str">
        <f>IFERROR(LOOKUP(2, 1/(coordinates!$A$2:$A$148&lt;=$B2050)/(coordinates!$B$2:$B$148&gt;=$B2050), coordinates!$D$2:$D$148), "-")</f>
        <v>envelope glycoprotein O</v>
      </c>
      <c r="E2050" s="15" t="str">
        <f>IFERROR(LOOKUP(2, 1/(coordinates!$A$2:$A$148&lt;=$B2050)/(coordinates!$B$2:$B$148&gt;=$B2050), coordinates!$E$2:$E$148), "-")</f>
        <v>contains signal peptide; associated with envelope glycoprotein H and envelope glycoprotein L; involved in virion morphogenesis</v>
      </c>
      <c r="F2050" s="23" t="s">
        <v>12</v>
      </c>
      <c r="G2050" s="23" t="s">
        <v>9</v>
      </c>
      <c r="H2050" s="25">
        <v>42085</v>
      </c>
      <c r="I2050" s="15" t="str">
        <f t="shared" si="38"/>
        <v>snp</v>
      </c>
      <c r="J2050" s="23">
        <v>10</v>
      </c>
      <c r="K2050" s="23">
        <v>0</v>
      </c>
      <c r="L2050" s="23">
        <v>10</v>
      </c>
    </row>
    <row r="2051" spans="1:12" x14ac:dyDescent="0.2">
      <c r="A2051" s="23" t="s">
        <v>1296</v>
      </c>
      <c r="B2051" s="23">
        <v>61916</v>
      </c>
      <c r="C2051" s="15" t="str" cm="1">
        <f t="array" ref="C2051">IFERROR(LOOKUP(2, 1/(coordinates!$A$2:$A$148&lt;=B2051)/(coordinates!$B$2:$B$148&gt;=B2051), coordinates!$C$2:$C$148), "-")</f>
        <v>U47</v>
      </c>
      <c r="D2051" s="15" t="str">
        <f>IFERROR(LOOKUP(2, 1/(coordinates!$A$2:$A$148&lt;=$B2051)/(coordinates!$B$2:$B$148&gt;=$B2051), coordinates!$D$2:$D$148), "-")</f>
        <v>envelope glycoprotein O</v>
      </c>
      <c r="E2051" s="15" t="str">
        <f>IFERROR(LOOKUP(2, 1/(coordinates!$A$2:$A$148&lt;=$B2051)/(coordinates!$B$2:$B$148&gt;=$B2051), coordinates!$E$2:$E$148), "-")</f>
        <v>contains signal peptide; associated with envelope glycoprotein H and envelope glycoprotein L; involved in virion morphogenesis</v>
      </c>
      <c r="F2051" s="23" t="s">
        <v>9</v>
      </c>
      <c r="G2051" s="23" t="s">
        <v>13</v>
      </c>
      <c r="H2051" s="25">
        <v>32429</v>
      </c>
      <c r="I2051" s="15" t="str">
        <f t="shared" si="38"/>
        <v>snp</v>
      </c>
      <c r="J2051" s="23">
        <v>10</v>
      </c>
      <c r="K2051" s="23">
        <v>1</v>
      </c>
      <c r="L2051" s="23">
        <v>9</v>
      </c>
    </row>
    <row r="2052" spans="1:12" x14ac:dyDescent="0.2">
      <c r="A2052" s="23" t="s">
        <v>1296</v>
      </c>
      <c r="B2052" s="23">
        <v>61922</v>
      </c>
      <c r="C2052" s="15" t="str" cm="1">
        <f t="array" ref="C2052">IFERROR(LOOKUP(2, 1/(coordinates!$A$2:$A$148&lt;=B2052)/(coordinates!$B$2:$B$148&gt;=B2052), coordinates!$C$2:$C$148), "-")</f>
        <v>U47</v>
      </c>
      <c r="D2052" s="15" t="str">
        <f>IFERROR(LOOKUP(2, 1/(coordinates!$A$2:$A$148&lt;=$B2052)/(coordinates!$B$2:$B$148&gt;=$B2052), coordinates!$D$2:$D$148), "-")</f>
        <v>envelope glycoprotein O</v>
      </c>
      <c r="E2052" s="15" t="str">
        <f>IFERROR(LOOKUP(2, 1/(coordinates!$A$2:$A$148&lt;=$B2052)/(coordinates!$B$2:$B$148&gt;=$B2052), coordinates!$E$2:$E$148), "-")</f>
        <v>contains signal peptide; associated with envelope glycoprotein H and envelope glycoprotein L; involved in virion morphogenesis</v>
      </c>
      <c r="F2052" s="23" t="s">
        <v>10</v>
      </c>
      <c r="G2052" s="23" t="s">
        <v>9</v>
      </c>
      <c r="H2052" s="25">
        <v>50664</v>
      </c>
      <c r="I2052" s="15" t="str">
        <f t="shared" si="38"/>
        <v>snp</v>
      </c>
      <c r="J2052" s="23">
        <v>10</v>
      </c>
      <c r="K2052" s="23">
        <v>0</v>
      </c>
      <c r="L2052" s="23">
        <v>10</v>
      </c>
    </row>
    <row r="2053" spans="1:12" x14ac:dyDescent="0.2">
      <c r="A2053" s="23" t="s">
        <v>1296</v>
      </c>
      <c r="B2053" s="23">
        <v>61929</v>
      </c>
      <c r="C2053" s="15" t="str" cm="1">
        <f t="array" ref="C2053">IFERROR(LOOKUP(2, 1/(coordinates!$A$2:$A$148&lt;=B2053)/(coordinates!$B$2:$B$148&gt;=B2053), coordinates!$C$2:$C$148), "-")</f>
        <v>U47</v>
      </c>
      <c r="D2053" s="15" t="str">
        <f>IFERROR(LOOKUP(2, 1/(coordinates!$A$2:$A$148&lt;=$B2053)/(coordinates!$B$2:$B$148&gt;=$B2053), coordinates!$D$2:$D$148), "-")</f>
        <v>envelope glycoprotein O</v>
      </c>
      <c r="E2053" s="15" t="str">
        <f>IFERROR(LOOKUP(2, 1/(coordinates!$A$2:$A$148&lt;=$B2053)/(coordinates!$B$2:$B$148&gt;=$B2053), coordinates!$E$2:$E$148), "-")</f>
        <v>contains signal peptide; associated with envelope glycoprotein H and envelope glycoprotein L; involved in virion morphogenesis</v>
      </c>
      <c r="F2053" s="23" t="s">
        <v>127</v>
      </c>
      <c r="G2053" s="23" t="s">
        <v>17</v>
      </c>
      <c r="H2053" s="25">
        <v>89175</v>
      </c>
      <c r="I2053" s="15" t="str">
        <f t="shared" si="38"/>
        <v>complex</v>
      </c>
      <c r="J2053" s="23">
        <v>10</v>
      </c>
      <c r="K2053" s="23">
        <v>0</v>
      </c>
      <c r="L2053" s="23">
        <v>10</v>
      </c>
    </row>
    <row r="2054" spans="1:12" x14ac:dyDescent="0.2">
      <c r="A2054" s="23" t="s">
        <v>1296</v>
      </c>
      <c r="B2054" s="23">
        <v>61932</v>
      </c>
      <c r="C2054" s="15" t="str" cm="1">
        <f t="array" ref="C2054">IFERROR(LOOKUP(2, 1/(coordinates!$A$2:$A$148&lt;=B2054)/(coordinates!$B$2:$B$148&gt;=B2054), coordinates!$C$2:$C$148), "-")</f>
        <v>U47</v>
      </c>
      <c r="D2054" s="15" t="str">
        <f>IFERROR(LOOKUP(2, 1/(coordinates!$A$2:$A$148&lt;=$B2054)/(coordinates!$B$2:$B$148&gt;=$B2054), coordinates!$D$2:$D$148), "-")</f>
        <v>envelope glycoprotein O</v>
      </c>
      <c r="E2054" s="15" t="str">
        <f>IFERROR(LOOKUP(2, 1/(coordinates!$A$2:$A$148&lt;=$B2054)/(coordinates!$B$2:$B$148&gt;=$B2054), coordinates!$E$2:$E$148), "-")</f>
        <v>contains signal peptide; associated with envelope glycoprotein H and envelope glycoprotein L; involved in virion morphogenesis</v>
      </c>
      <c r="F2054" s="23" t="s">
        <v>128</v>
      </c>
      <c r="G2054" s="23" t="s">
        <v>475</v>
      </c>
      <c r="H2054" s="25">
        <v>86291</v>
      </c>
      <c r="I2054" s="15" t="str">
        <f t="shared" si="38"/>
        <v>complex</v>
      </c>
      <c r="J2054" s="23">
        <v>10</v>
      </c>
      <c r="K2054" s="23">
        <v>0</v>
      </c>
      <c r="L2054" s="23">
        <v>10</v>
      </c>
    </row>
    <row r="2055" spans="1:12" x14ac:dyDescent="0.2">
      <c r="A2055" s="23" t="s">
        <v>1296</v>
      </c>
      <c r="B2055" s="23">
        <v>61935</v>
      </c>
      <c r="C2055" s="15" t="str" cm="1">
        <f t="array" ref="C2055">IFERROR(LOOKUP(2, 1/(coordinates!$A$2:$A$148&lt;=B2055)/(coordinates!$B$2:$B$148&gt;=B2055), coordinates!$C$2:$C$148), "-")</f>
        <v>U47</v>
      </c>
      <c r="D2055" s="15" t="str">
        <f>IFERROR(LOOKUP(2, 1/(coordinates!$A$2:$A$148&lt;=$B2055)/(coordinates!$B$2:$B$148&gt;=$B2055), coordinates!$D$2:$D$148), "-")</f>
        <v>envelope glycoprotein O</v>
      </c>
      <c r="E2055" s="15" t="str">
        <f>IFERROR(LOOKUP(2, 1/(coordinates!$A$2:$A$148&lt;=$B2055)/(coordinates!$B$2:$B$148&gt;=$B2055), coordinates!$E$2:$E$148), "-")</f>
        <v>contains signal peptide; associated with envelope glycoprotein H and envelope glycoprotein L; involved in virion morphogenesis</v>
      </c>
      <c r="F2055" s="23" t="s">
        <v>9</v>
      </c>
      <c r="G2055" s="23" t="s">
        <v>10</v>
      </c>
      <c r="H2055" s="25">
        <v>44828</v>
      </c>
      <c r="I2055" s="15" t="str">
        <f t="shared" si="38"/>
        <v>snp</v>
      </c>
      <c r="J2055" s="23">
        <v>10</v>
      </c>
      <c r="K2055" s="23">
        <v>0</v>
      </c>
      <c r="L2055" s="23">
        <v>10</v>
      </c>
    </row>
    <row r="2056" spans="1:12" x14ac:dyDescent="0.2">
      <c r="A2056" s="23" t="s">
        <v>1296</v>
      </c>
      <c r="B2056" s="23">
        <v>61939</v>
      </c>
      <c r="C2056" s="15" t="str" cm="1">
        <f t="array" ref="C2056">IFERROR(LOOKUP(2, 1/(coordinates!$A$2:$A$148&lt;=B2056)/(coordinates!$B$2:$B$148&gt;=B2056), coordinates!$C$2:$C$148), "-")</f>
        <v>U47</v>
      </c>
      <c r="D2056" s="15" t="str">
        <f>IFERROR(LOOKUP(2, 1/(coordinates!$A$2:$A$148&lt;=$B2056)/(coordinates!$B$2:$B$148&gt;=$B2056), coordinates!$D$2:$D$148), "-")</f>
        <v>envelope glycoprotein O</v>
      </c>
      <c r="E2056" s="15" t="str">
        <f>IFERROR(LOOKUP(2, 1/(coordinates!$A$2:$A$148&lt;=$B2056)/(coordinates!$B$2:$B$148&gt;=$B2056), coordinates!$E$2:$E$148), "-")</f>
        <v>contains signal peptide; associated with envelope glycoprotein H and envelope glycoprotein L; involved in virion morphogenesis</v>
      </c>
      <c r="F2056" s="23" t="s">
        <v>9</v>
      </c>
      <c r="G2056" s="23" t="s">
        <v>13</v>
      </c>
      <c r="H2056" s="25">
        <v>45526</v>
      </c>
      <c r="I2056" s="15" t="str">
        <f t="shared" si="38"/>
        <v>snp</v>
      </c>
      <c r="J2056" s="23">
        <v>10</v>
      </c>
      <c r="K2056" s="23">
        <v>0</v>
      </c>
      <c r="L2056" s="23">
        <v>10</v>
      </c>
    </row>
    <row r="2057" spans="1:12" x14ac:dyDescent="0.2">
      <c r="A2057" s="23" t="s">
        <v>1296</v>
      </c>
      <c r="B2057" s="23">
        <v>61942</v>
      </c>
      <c r="C2057" s="15" t="str" cm="1">
        <f t="array" ref="C2057">IFERROR(LOOKUP(2, 1/(coordinates!$A$2:$A$148&lt;=B2057)/(coordinates!$B$2:$B$148&gt;=B2057), coordinates!$C$2:$C$148), "-")</f>
        <v>U47</v>
      </c>
      <c r="D2057" s="15" t="str">
        <f>IFERROR(LOOKUP(2, 1/(coordinates!$A$2:$A$148&lt;=$B2057)/(coordinates!$B$2:$B$148&gt;=$B2057), coordinates!$D$2:$D$148), "-")</f>
        <v>envelope glycoprotein O</v>
      </c>
      <c r="E2057" s="15" t="str">
        <f>IFERROR(LOOKUP(2, 1/(coordinates!$A$2:$A$148&lt;=$B2057)/(coordinates!$B$2:$B$148&gt;=$B2057), coordinates!$E$2:$E$148), "-")</f>
        <v>contains signal peptide; associated with envelope glycoprotein H and envelope glycoprotein L; involved in virion morphogenesis</v>
      </c>
      <c r="F2057" s="23" t="s">
        <v>12</v>
      </c>
      <c r="G2057" s="23" t="s">
        <v>9</v>
      </c>
      <c r="H2057" s="25">
        <v>40663</v>
      </c>
      <c r="I2057" s="15" t="str">
        <f t="shared" si="38"/>
        <v>snp</v>
      </c>
      <c r="J2057" s="23">
        <v>10</v>
      </c>
      <c r="K2057" s="23">
        <v>0</v>
      </c>
      <c r="L2057" s="23">
        <v>10</v>
      </c>
    </row>
    <row r="2058" spans="1:12" x14ac:dyDescent="0.2">
      <c r="A2058" s="23" t="s">
        <v>1296</v>
      </c>
      <c r="B2058" s="23">
        <v>61950</v>
      </c>
      <c r="C2058" s="15" t="str" cm="1">
        <f t="array" ref="C2058">IFERROR(LOOKUP(2, 1/(coordinates!$A$2:$A$148&lt;=B2058)/(coordinates!$B$2:$B$148&gt;=B2058), coordinates!$C$2:$C$148), "-")</f>
        <v>U47</v>
      </c>
      <c r="D2058" s="15" t="str">
        <f>IFERROR(LOOKUP(2, 1/(coordinates!$A$2:$A$148&lt;=$B2058)/(coordinates!$B$2:$B$148&gt;=$B2058), coordinates!$D$2:$D$148), "-")</f>
        <v>envelope glycoprotein O</v>
      </c>
      <c r="E2058" s="15" t="str">
        <f>IFERROR(LOOKUP(2, 1/(coordinates!$A$2:$A$148&lt;=$B2058)/(coordinates!$B$2:$B$148&gt;=$B2058), coordinates!$E$2:$E$148), "-")</f>
        <v>contains signal peptide; associated with envelope glycoprotein H and envelope glycoprotein L; involved in virion morphogenesis</v>
      </c>
      <c r="F2058" s="23" t="s">
        <v>475</v>
      </c>
      <c r="G2058" s="23" t="s">
        <v>186</v>
      </c>
      <c r="H2058" s="25">
        <v>55188</v>
      </c>
      <c r="I2058" s="15" t="str">
        <f t="shared" si="38"/>
        <v>complex</v>
      </c>
      <c r="J2058" s="23">
        <v>10</v>
      </c>
      <c r="K2058" s="23">
        <v>0</v>
      </c>
      <c r="L2058" s="23">
        <v>8</v>
      </c>
    </row>
    <row r="2059" spans="1:12" x14ac:dyDescent="0.2">
      <c r="A2059" s="23" t="s">
        <v>1296</v>
      </c>
      <c r="B2059" s="23">
        <v>61959</v>
      </c>
      <c r="C2059" s="15" t="str" cm="1">
        <f t="array" ref="C2059">IFERROR(LOOKUP(2, 1/(coordinates!$A$2:$A$148&lt;=B2059)/(coordinates!$B$2:$B$148&gt;=B2059), coordinates!$C$2:$C$148), "-")</f>
        <v>U47</v>
      </c>
      <c r="D2059" s="15" t="str">
        <f>IFERROR(LOOKUP(2, 1/(coordinates!$A$2:$A$148&lt;=$B2059)/(coordinates!$B$2:$B$148&gt;=$B2059), coordinates!$D$2:$D$148), "-")</f>
        <v>envelope glycoprotein O</v>
      </c>
      <c r="E2059" s="15" t="str">
        <f>IFERROR(LOOKUP(2, 1/(coordinates!$A$2:$A$148&lt;=$B2059)/(coordinates!$B$2:$B$148&gt;=$B2059), coordinates!$E$2:$E$148), "-")</f>
        <v>contains signal peptide; associated with envelope glycoprotein H and envelope glycoprotein L; involved in virion morphogenesis</v>
      </c>
      <c r="F2059" s="23" t="s">
        <v>13</v>
      </c>
      <c r="G2059" s="23" t="s">
        <v>9</v>
      </c>
      <c r="H2059" s="25">
        <v>35415</v>
      </c>
      <c r="I2059" s="15" t="str">
        <f t="shared" si="38"/>
        <v>snp</v>
      </c>
      <c r="J2059" s="23">
        <v>10</v>
      </c>
      <c r="K2059" s="23">
        <v>1</v>
      </c>
      <c r="L2059" s="23">
        <v>9</v>
      </c>
    </row>
    <row r="2060" spans="1:12" x14ac:dyDescent="0.2">
      <c r="A2060" s="23" t="s">
        <v>1296</v>
      </c>
      <c r="B2060" s="23">
        <v>61962</v>
      </c>
      <c r="C2060" s="15" t="str" cm="1">
        <f t="array" ref="C2060">IFERROR(LOOKUP(2, 1/(coordinates!$A$2:$A$148&lt;=B2060)/(coordinates!$B$2:$B$148&gt;=B2060), coordinates!$C$2:$C$148), "-")</f>
        <v>U47</v>
      </c>
      <c r="D2060" s="15" t="str">
        <f>IFERROR(LOOKUP(2, 1/(coordinates!$A$2:$A$148&lt;=$B2060)/(coordinates!$B$2:$B$148&gt;=$B2060), coordinates!$D$2:$D$148), "-")</f>
        <v>envelope glycoprotein O</v>
      </c>
      <c r="E2060" s="15" t="str">
        <f>IFERROR(LOOKUP(2, 1/(coordinates!$A$2:$A$148&lt;=$B2060)/(coordinates!$B$2:$B$148&gt;=$B2060), coordinates!$E$2:$E$148), "-")</f>
        <v>contains signal peptide; associated with envelope glycoprotein H and envelope glycoprotein L; involved in virion morphogenesis</v>
      </c>
      <c r="F2060" s="23" t="s">
        <v>10</v>
      </c>
      <c r="G2060" s="23" t="s">
        <v>9</v>
      </c>
      <c r="H2060" s="25">
        <v>35374</v>
      </c>
      <c r="I2060" s="15" t="str">
        <f t="shared" si="38"/>
        <v>snp</v>
      </c>
      <c r="J2060" s="23">
        <v>10</v>
      </c>
      <c r="K2060" s="23">
        <v>1</v>
      </c>
      <c r="L2060" s="23">
        <v>9</v>
      </c>
    </row>
    <row r="2061" spans="1:12" x14ac:dyDescent="0.2">
      <c r="A2061" s="23" t="s">
        <v>1296</v>
      </c>
      <c r="B2061" s="23">
        <v>61965</v>
      </c>
      <c r="C2061" s="15" t="str" cm="1">
        <f t="array" ref="C2061">IFERROR(LOOKUP(2, 1/(coordinates!$A$2:$A$148&lt;=B2061)/(coordinates!$B$2:$B$148&gt;=B2061), coordinates!$C$2:$C$148), "-")</f>
        <v>U47</v>
      </c>
      <c r="D2061" s="15" t="str">
        <f>IFERROR(LOOKUP(2, 1/(coordinates!$A$2:$A$148&lt;=$B2061)/(coordinates!$B$2:$B$148&gt;=$B2061), coordinates!$D$2:$D$148), "-")</f>
        <v>envelope glycoprotein O</v>
      </c>
      <c r="E2061" s="15" t="str">
        <f>IFERROR(LOOKUP(2, 1/(coordinates!$A$2:$A$148&lt;=$B2061)/(coordinates!$B$2:$B$148&gt;=$B2061), coordinates!$E$2:$E$148), "-")</f>
        <v>contains signal peptide; associated with envelope glycoprotein H and envelope glycoprotein L; involved in virion morphogenesis</v>
      </c>
      <c r="F2061" s="23" t="s">
        <v>10</v>
      </c>
      <c r="G2061" s="23" t="s">
        <v>13</v>
      </c>
      <c r="H2061" s="25">
        <v>35777</v>
      </c>
      <c r="I2061" s="15" t="str">
        <f t="shared" si="38"/>
        <v>snp</v>
      </c>
      <c r="J2061" s="23">
        <v>10</v>
      </c>
      <c r="K2061" s="23">
        <v>1</v>
      </c>
      <c r="L2061" s="23">
        <v>9</v>
      </c>
    </row>
    <row r="2062" spans="1:12" x14ac:dyDescent="0.2">
      <c r="A2062" s="23" t="s">
        <v>1296</v>
      </c>
      <c r="B2062" s="23">
        <v>61967</v>
      </c>
      <c r="C2062" s="15" t="str" cm="1">
        <f t="array" ref="C2062">IFERROR(LOOKUP(2, 1/(coordinates!$A$2:$A$148&lt;=B2062)/(coordinates!$B$2:$B$148&gt;=B2062), coordinates!$C$2:$C$148), "-")</f>
        <v>U47</v>
      </c>
      <c r="D2062" s="15" t="str">
        <f>IFERROR(LOOKUP(2, 1/(coordinates!$A$2:$A$148&lt;=$B2062)/(coordinates!$B$2:$B$148&gt;=$B2062), coordinates!$D$2:$D$148), "-")</f>
        <v>envelope glycoprotein O</v>
      </c>
      <c r="E2062" s="15" t="str">
        <f>IFERROR(LOOKUP(2, 1/(coordinates!$A$2:$A$148&lt;=$B2062)/(coordinates!$B$2:$B$148&gt;=$B2062), coordinates!$E$2:$E$148), "-")</f>
        <v>contains signal peptide; associated with envelope glycoprotein H and envelope glycoprotein L; involved in virion morphogenesis</v>
      </c>
      <c r="F2062" s="23" t="s">
        <v>9</v>
      </c>
      <c r="G2062" s="23" t="s">
        <v>12</v>
      </c>
      <c r="H2062" s="25">
        <v>36723</v>
      </c>
      <c r="I2062" s="15" t="str">
        <f t="shared" si="38"/>
        <v>snp</v>
      </c>
      <c r="J2062" s="23">
        <v>10</v>
      </c>
      <c r="K2062" s="23">
        <v>1</v>
      </c>
      <c r="L2062" s="23">
        <v>9</v>
      </c>
    </row>
    <row r="2063" spans="1:12" x14ac:dyDescent="0.2">
      <c r="A2063" s="23" t="s">
        <v>1296</v>
      </c>
      <c r="B2063" s="23">
        <v>61969</v>
      </c>
      <c r="C2063" s="15" t="str" cm="1">
        <f t="array" ref="C2063">IFERROR(LOOKUP(2, 1/(coordinates!$A$2:$A$148&lt;=B2063)/(coordinates!$B$2:$B$148&gt;=B2063), coordinates!$C$2:$C$148), "-")</f>
        <v>U47</v>
      </c>
      <c r="D2063" s="15" t="str">
        <f>IFERROR(LOOKUP(2, 1/(coordinates!$A$2:$A$148&lt;=$B2063)/(coordinates!$B$2:$B$148&gt;=$B2063), coordinates!$D$2:$D$148), "-")</f>
        <v>envelope glycoprotein O</v>
      </c>
      <c r="E2063" s="15" t="str">
        <f>IFERROR(LOOKUP(2, 1/(coordinates!$A$2:$A$148&lt;=$B2063)/(coordinates!$B$2:$B$148&gt;=$B2063), coordinates!$E$2:$E$148), "-")</f>
        <v>contains signal peptide; associated with envelope glycoprotein H and envelope glycoprotein L; involved in virion morphogenesis</v>
      </c>
      <c r="F2063" s="23" t="s">
        <v>10</v>
      </c>
      <c r="G2063" s="23" t="s">
        <v>13</v>
      </c>
      <c r="H2063" s="25">
        <v>43184</v>
      </c>
      <c r="I2063" s="15" t="str">
        <f t="shared" si="38"/>
        <v>snp</v>
      </c>
      <c r="J2063" s="23">
        <v>10</v>
      </c>
      <c r="K2063" s="23">
        <v>0</v>
      </c>
      <c r="L2063" s="23">
        <v>9</v>
      </c>
    </row>
    <row r="2064" spans="1:12" x14ac:dyDescent="0.2">
      <c r="A2064" s="23" t="s">
        <v>1296</v>
      </c>
      <c r="B2064" s="23">
        <v>61971</v>
      </c>
      <c r="C2064" s="15" t="str" cm="1">
        <f t="array" ref="C2064">IFERROR(LOOKUP(2, 1/(coordinates!$A$2:$A$148&lt;=B2064)/(coordinates!$B$2:$B$148&gt;=B2064), coordinates!$C$2:$C$148), "-")</f>
        <v>U47</v>
      </c>
      <c r="D2064" s="15" t="str">
        <f>IFERROR(LOOKUP(2, 1/(coordinates!$A$2:$A$148&lt;=$B2064)/(coordinates!$B$2:$B$148&gt;=$B2064), coordinates!$D$2:$D$148), "-")</f>
        <v>envelope glycoprotein O</v>
      </c>
      <c r="E2064" s="15" t="str">
        <f>IFERROR(LOOKUP(2, 1/(coordinates!$A$2:$A$148&lt;=$B2064)/(coordinates!$B$2:$B$148&gt;=$B2064), coordinates!$E$2:$E$148), "-")</f>
        <v>contains signal peptide; associated with envelope glycoprotein H and envelope glycoprotein L; involved in virion morphogenesis</v>
      </c>
      <c r="F2064" s="23" t="s">
        <v>13</v>
      </c>
      <c r="G2064" s="23" t="s">
        <v>12</v>
      </c>
      <c r="H2064" s="25">
        <v>44658</v>
      </c>
      <c r="I2064" s="15" t="str">
        <f t="shared" si="38"/>
        <v>snp</v>
      </c>
      <c r="J2064" s="23">
        <v>10</v>
      </c>
      <c r="K2064" s="23">
        <v>1</v>
      </c>
      <c r="L2064" s="23">
        <v>9</v>
      </c>
    </row>
    <row r="2065" spans="1:12" x14ac:dyDescent="0.2">
      <c r="A2065" s="23" t="s">
        <v>1296</v>
      </c>
      <c r="B2065" s="23">
        <v>61974</v>
      </c>
      <c r="C2065" s="15" t="str" cm="1">
        <f t="array" ref="C2065">IFERROR(LOOKUP(2, 1/(coordinates!$A$2:$A$148&lt;=B2065)/(coordinates!$B$2:$B$148&gt;=B2065), coordinates!$C$2:$C$148), "-")</f>
        <v>U47</v>
      </c>
      <c r="D2065" s="15" t="str">
        <f>IFERROR(LOOKUP(2, 1/(coordinates!$A$2:$A$148&lt;=$B2065)/(coordinates!$B$2:$B$148&gt;=$B2065), coordinates!$D$2:$D$148), "-")</f>
        <v>envelope glycoprotein O</v>
      </c>
      <c r="E2065" s="15" t="str">
        <f>IFERROR(LOOKUP(2, 1/(coordinates!$A$2:$A$148&lt;=$B2065)/(coordinates!$B$2:$B$148&gt;=$B2065), coordinates!$E$2:$E$148), "-")</f>
        <v>contains signal peptide; associated with envelope glycoprotein H and envelope glycoprotein L; involved in virion morphogenesis</v>
      </c>
      <c r="F2065" s="23" t="s">
        <v>12</v>
      </c>
      <c r="G2065" s="23" t="s">
        <v>9</v>
      </c>
      <c r="H2065" s="25">
        <v>40817</v>
      </c>
      <c r="I2065" s="15" t="str">
        <f t="shared" si="38"/>
        <v>snp</v>
      </c>
      <c r="J2065" s="23">
        <v>10</v>
      </c>
      <c r="K2065" s="23">
        <v>1</v>
      </c>
      <c r="L2065" s="23">
        <v>9</v>
      </c>
    </row>
    <row r="2066" spans="1:12" x14ac:dyDescent="0.2">
      <c r="A2066" s="23" t="s">
        <v>1296</v>
      </c>
      <c r="B2066" s="23">
        <v>61977</v>
      </c>
      <c r="C2066" s="15" t="str" cm="1">
        <f t="array" ref="C2066">IFERROR(LOOKUP(2, 1/(coordinates!$A$2:$A$148&lt;=B2066)/(coordinates!$B$2:$B$148&gt;=B2066), coordinates!$C$2:$C$148), "-")</f>
        <v>U47</v>
      </c>
      <c r="D2066" s="15" t="str">
        <f>IFERROR(LOOKUP(2, 1/(coordinates!$A$2:$A$148&lt;=$B2066)/(coordinates!$B$2:$B$148&gt;=$B2066), coordinates!$D$2:$D$148), "-")</f>
        <v>envelope glycoprotein O</v>
      </c>
      <c r="E2066" s="15" t="str">
        <f>IFERROR(LOOKUP(2, 1/(coordinates!$A$2:$A$148&lt;=$B2066)/(coordinates!$B$2:$B$148&gt;=$B2066), coordinates!$E$2:$E$148), "-")</f>
        <v>contains signal peptide; associated with envelope glycoprotein H and envelope glycoprotein L; involved in virion morphogenesis</v>
      </c>
      <c r="F2066" s="23" t="s">
        <v>186</v>
      </c>
      <c r="G2066" s="23" t="s">
        <v>553</v>
      </c>
      <c r="H2066" s="25">
        <v>74172</v>
      </c>
      <c r="I2066" s="15" t="str">
        <f t="shared" si="38"/>
        <v>complex</v>
      </c>
      <c r="J2066" s="23">
        <v>10</v>
      </c>
      <c r="K2066" s="23">
        <v>1</v>
      </c>
      <c r="L2066" s="23">
        <v>8</v>
      </c>
    </row>
    <row r="2067" spans="1:12" x14ac:dyDescent="0.2">
      <c r="A2067" s="23" t="s">
        <v>1296</v>
      </c>
      <c r="B2067" s="23">
        <v>61980</v>
      </c>
      <c r="C2067" s="15" t="str" cm="1">
        <f t="array" ref="C2067">IFERROR(LOOKUP(2, 1/(coordinates!$A$2:$A$148&lt;=B2067)/(coordinates!$B$2:$B$148&gt;=B2067), coordinates!$C$2:$C$148), "-")</f>
        <v>U47</v>
      </c>
      <c r="D2067" s="15" t="str">
        <f>IFERROR(LOOKUP(2, 1/(coordinates!$A$2:$A$148&lt;=$B2067)/(coordinates!$B$2:$B$148&gt;=$B2067), coordinates!$D$2:$D$148), "-")</f>
        <v>envelope glycoprotein O</v>
      </c>
      <c r="E2067" s="15" t="str">
        <f>IFERROR(LOOKUP(2, 1/(coordinates!$A$2:$A$148&lt;=$B2067)/(coordinates!$B$2:$B$148&gt;=$B2067), coordinates!$E$2:$E$148), "-")</f>
        <v>contains signal peptide; associated with envelope glycoprotein H and envelope glycoprotein L; involved in virion morphogenesis</v>
      </c>
      <c r="F2067" s="23" t="s">
        <v>475</v>
      </c>
      <c r="G2067" s="23" t="s">
        <v>128</v>
      </c>
      <c r="H2067" s="25">
        <v>67371</v>
      </c>
      <c r="I2067" s="15" t="str">
        <f t="shared" si="38"/>
        <v>complex</v>
      </c>
      <c r="J2067" s="23">
        <v>10</v>
      </c>
      <c r="K2067" s="23">
        <v>0</v>
      </c>
      <c r="L2067" s="23">
        <v>8</v>
      </c>
    </row>
    <row r="2068" spans="1:12" x14ac:dyDescent="0.2">
      <c r="A2068" s="23" t="s">
        <v>1296</v>
      </c>
      <c r="B2068" s="23">
        <v>61983</v>
      </c>
      <c r="C2068" s="15" t="str" cm="1">
        <f t="array" ref="C2068">IFERROR(LOOKUP(2, 1/(coordinates!$A$2:$A$148&lt;=B2068)/(coordinates!$B$2:$B$148&gt;=B2068), coordinates!$C$2:$C$148), "-")</f>
        <v>U47</v>
      </c>
      <c r="D2068" s="15" t="str">
        <f>IFERROR(LOOKUP(2, 1/(coordinates!$A$2:$A$148&lt;=$B2068)/(coordinates!$B$2:$B$148&gt;=$B2068), coordinates!$D$2:$D$148), "-")</f>
        <v>envelope glycoprotein O</v>
      </c>
      <c r="E2068" s="15" t="str">
        <f>IFERROR(LOOKUP(2, 1/(coordinates!$A$2:$A$148&lt;=$B2068)/(coordinates!$B$2:$B$148&gt;=$B2068), coordinates!$E$2:$E$148), "-")</f>
        <v>contains signal peptide; associated with envelope glycoprotein H and envelope glycoprotein L; involved in virion morphogenesis</v>
      </c>
      <c r="F2068" s="23" t="s">
        <v>13</v>
      </c>
      <c r="G2068" s="23" t="s">
        <v>9</v>
      </c>
      <c r="H2068" s="25">
        <v>34502</v>
      </c>
      <c r="I2068" s="15" t="str">
        <f t="shared" si="38"/>
        <v>snp</v>
      </c>
      <c r="J2068" s="23">
        <v>11</v>
      </c>
      <c r="K2068" s="23">
        <v>2</v>
      </c>
      <c r="L2068" s="23">
        <v>8</v>
      </c>
    </row>
    <row r="2069" spans="1:12" x14ac:dyDescent="0.2">
      <c r="A2069" s="23" t="s">
        <v>1296</v>
      </c>
      <c r="B2069" s="23">
        <v>61986</v>
      </c>
      <c r="C2069" s="15" t="str" cm="1">
        <f t="array" ref="C2069">IFERROR(LOOKUP(2, 1/(coordinates!$A$2:$A$148&lt;=B2069)/(coordinates!$B$2:$B$148&gt;=B2069), coordinates!$C$2:$C$148), "-")</f>
        <v>U47</v>
      </c>
      <c r="D2069" s="15" t="str">
        <f>IFERROR(LOOKUP(2, 1/(coordinates!$A$2:$A$148&lt;=$B2069)/(coordinates!$B$2:$B$148&gt;=$B2069), coordinates!$D$2:$D$148), "-")</f>
        <v>envelope glycoprotein O</v>
      </c>
      <c r="E2069" s="15" t="str">
        <f>IFERROR(LOOKUP(2, 1/(coordinates!$A$2:$A$148&lt;=$B2069)/(coordinates!$B$2:$B$148&gt;=$B2069), coordinates!$E$2:$E$148), "-")</f>
        <v>contains signal peptide; associated with envelope glycoprotein H and envelope glycoprotein L; involved in virion morphogenesis</v>
      </c>
      <c r="F2069" s="23" t="s">
        <v>13</v>
      </c>
      <c r="G2069" s="23" t="s">
        <v>9</v>
      </c>
      <c r="H2069" s="25">
        <v>45953</v>
      </c>
      <c r="I2069" s="15" t="str">
        <f t="shared" si="38"/>
        <v>snp</v>
      </c>
      <c r="J2069" s="23">
        <v>10</v>
      </c>
      <c r="K2069" s="23">
        <v>1</v>
      </c>
      <c r="L2069" s="23">
        <v>9</v>
      </c>
    </row>
    <row r="2070" spans="1:12" x14ac:dyDescent="0.2">
      <c r="A2070" s="23" t="s">
        <v>1296</v>
      </c>
      <c r="B2070" s="23">
        <v>61994</v>
      </c>
      <c r="C2070" s="15" t="str" cm="1">
        <f t="array" ref="C2070">IFERROR(LOOKUP(2, 1/(coordinates!$A$2:$A$148&lt;=B2070)/(coordinates!$B$2:$B$148&gt;=B2070), coordinates!$C$2:$C$148), "-")</f>
        <v>U47</v>
      </c>
      <c r="D2070" s="15" t="str">
        <f>IFERROR(LOOKUP(2, 1/(coordinates!$A$2:$A$148&lt;=$B2070)/(coordinates!$B$2:$B$148&gt;=$B2070), coordinates!$D$2:$D$148), "-")</f>
        <v>envelope glycoprotein O</v>
      </c>
      <c r="E2070" s="15" t="str">
        <f>IFERROR(LOOKUP(2, 1/(coordinates!$A$2:$A$148&lt;=$B2070)/(coordinates!$B$2:$B$148&gt;=$B2070), coordinates!$E$2:$E$148), "-")</f>
        <v>contains signal peptide; associated with envelope glycoprotein H and envelope glycoprotein L; involved in virion morphogenesis</v>
      </c>
      <c r="F2070" s="23" t="s">
        <v>12</v>
      </c>
      <c r="G2070" s="23" t="s">
        <v>9</v>
      </c>
      <c r="H2070" s="25">
        <v>19054</v>
      </c>
      <c r="I2070" s="15" t="str">
        <f t="shared" si="38"/>
        <v>snp</v>
      </c>
      <c r="J2070" s="23">
        <v>11</v>
      </c>
      <c r="K2070" s="23">
        <v>2</v>
      </c>
      <c r="L2070" s="23">
        <v>7</v>
      </c>
    </row>
    <row r="2071" spans="1:12" x14ac:dyDescent="0.2">
      <c r="A2071" s="23" t="s">
        <v>1296</v>
      </c>
      <c r="B2071" s="23">
        <v>62004</v>
      </c>
      <c r="C2071" s="15" t="str" cm="1">
        <f t="array" ref="C2071">IFERROR(LOOKUP(2, 1/(coordinates!$A$2:$A$148&lt;=B2071)/(coordinates!$B$2:$B$148&gt;=B2071), coordinates!$C$2:$C$148), "-")</f>
        <v>U47</v>
      </c>
      <c r="D2071" s="15" t="str">
        <f>IFERROR(LOOKUP(2, 1/(coordinates!$A$2:$A$148&lt;=$B2071)/(coordinates!$B$2:$B$148&gt;=$B2071), coordinates!$D$2:$D$148), "-")</f>
        <v>envelope glycoprotein O</v>
      </c>
      <c r="E2071" s="15" t="str">
        <f>IFERROR(LOOKUP(2, 1/(coordinates!$A$2:$A$148&lt;=$B2071)/(coordinates!$B$2:$B$148&gt;=$B2071), coordinates!$E$2:$E$148), "-")</f>
        <v>contains signal peptide; associated with envelope glycoprotein H and envelope glycoprotein L; involved in virion morphogenesis</v>
      </c>
      <c r="F2071" s="23" t="s">
        <v>9</v>
      </c>
      <c r="G2071" s="23" t="s">
        <v>12</v>
      </c>
      <c r="H2071" s="25">
        <v>2199</v>
      </c>
      <c r="I2071" s="15" t="str">
        <f t="shared" si="38"/>
        <v>snp</v>
      </c>
      <c r="J2071" s="23">
        <v>10</v>
      </c>
      <c r="K2071" s="23">
        <v>3</v>
      </c>
      <c r="L2071" s="23">
        <v>5</v>
      </c>
    </row>
    <row r="2072" spans="1:12" x14ac:dyDescent="0.2">
      <c r="A2072" s="23" t="s">
        <v>1296</v>
      </c>
      <c r="B2072" s="23">
        <v>62014</v>
      </c>
      <c r="C2072" s="15" t="str" cm="1">
        <f t="array" ref="C2072">IFERROR(LOOKUP(2, 1/(coordinates!$A$2:$A$148&lt;=B2072)/(coordinates!$B$2:$B$148&gt;=B2072), coordinates!$C$2:$C$148), "-")</f>
        <v>U47</v>
      </c>
      <c r="D2072" s="15" t="str">
        <f>IFERROR(LOOKUP(2, 1/(coordinates!$A$2:$A$148&lt;=$B2072)/(coordinates!$B$2:$B$148&gt;=$B2072), coordinates!$D$2:$D$148), "-")</f>
        <v>envelope glycoprotein O</v>
      </c>
      <c r="E2072" s="15" t="str">
        <f>IFERROR(LOOKUP(2, 1/(coordinates!$A$2:$A$148&lt;=$B2072)/(coordinates!$B$2:$B$148&gt;=$B2072), coordinates!$E$2:$E$148), "-")</f>
        <v>contains signal peptide; associated with envelope glycoprotein H and envelope glycoprotein L; involved in virion morphogenesis</v>
      </c>
      <c r="F2072" s="23" t="s">
        <v>9</v>
      </c>
      <c r="G2072" s="23" t="s">
        <v>12</v>
      </c>
      <c r="H2072" s="25">
        <v>4849</v>
      </c>
      <c r="I2072" s="15" t="str">
        <f t="shared" si="38"/>
        <v>snp</v>
      </c>
      <c r="J2072" s="23">
        <v>11</v>
      </c>
      <c r="K2072" s="23">
        <v>6</v>
      </c>
      <c r="L2072" s="23">
        <v>3</v>
      </c>
    </row>
    <row r="2073" spans="1:12" x14ac:dyDescent="0.2">
      <c r="A2073" s="23" t="s">
        <v>1296</v>
      </c>
      <c r="B2073" s="23">
        <v>62023</v>
      </c>
      <c r="C2073" s="15" t="str" cm="1">
        <f t="array" ref="C2073">IFERROR(LOOKUP(2, 1/(coordinates!$A$2:$A$148&lt;=B2073)/(coordinates!$B$2:$B$148&gt;=B2073), coordinates!$C$2:$C$148), "-")</f>
        <v>U47</v>
      </c>
      <c r="D2073" s="15" t="str">
        <f>IFERROR(LOOKUP(2, 1/(coordinates!$A$2:$A$148&lt;=$B2073)/(coordinates!$B$2:$B$148&gt;=$B2073), coordinates!$D$2:$D$148), "-")</f>
        <v>envelope glycoprotein O</v>
      </c>
      <c r="E2073" s="15" t="str">
        <f>IFERROR(LOOKUP(2, 1/(coordinates!$A$2:$A$148&lt;=$B2073)/(coordinates!$B$2:$B$148&gt;=$B2073), coordinates!$E$2:$E$148), "-")</f>
        <v>contains signal peptide; associated with envelope glycoprotein H and envelope glycoprotein L; involved in virion morphogenesis</v>
      </c>
      <c r="F2073" s="23" t="s">
        <v>9</v>
      </c>
      <c r="G2073" s="23" t="s">
        <v>13</v>
      </c>
      <c r="H2073" s="24" t="s">
        <v>1443</v>
      </c>
      <c r="I2073" s="15" t="str">
        <f t="shared" si="38"/>
        <v>snp</v>
      </c>
      <c r="J2073" s="23">
        <v>10</v>
      </c>
      <c r="K2073" s="23">
        <v>3</v>
      </c>
      <c r="L2073" s="23">
        <v>3</v>
      </c>
    </row>
    <row r="2074" spans="1:12" x14ac:dyDescent="0.2">
      <c r="A2074" s="23" t="s">
        <v>1296</v>
      </c>
      <c r="B2074" s="23">
        <v>62035</v>
      </c>
      <c r="C2074" s="15" t="str" cm="1">
        <f t="array" ref="C2074">IFERROR(LOOKUP(2, 1/(coordinates!$A$2:$A$148&lt;=B2074)/(coordinates!$B$2:$B$148&gt;=B2074), coordinates!$C$2:$C$148), "-")</f>
        <v>U47</v>
      </c>
      <c r="D2074" s="15" t="str">
        <f>IFERROR(LOOKUP(2, 1/(coordinates!$A$2:$A$148&lt;=$B2074)/(coordinates!$B$2:$B$148&gt;=$B2074), coordinates!$D$2:$D$148), "-")</f>
        <v>envelope glycoprotein O</v>
      </c>
      <c r="E2074" s="15" t="str">
        <f>IFERROR(LOOKUP(2, 1/(coordinates!$A$2:$A$148&lt;=$B2074)/(coordinates!$B$2:$B$148&gt;=$B2074), coordinates!$E$2:$E$148), "-")</f>
        <v>contains signal peptide; associated with envelope glycoprotein H and envelope glycoprotein L; involved in virion morphogenesis</v>
      </c>
      <c r="F2074" s="23" t="s">
        <v>12</v>
      </c>
      <c r="G2074" s="23" t="s">
        <v>9</v>
      </c>
      <c r="H2074" s="25">
        <v>9794</v>
      </c>
      <c r="I2074" s="15" t="str">
        <f t="shared" si="38"/>
        <v>snp</v>
      </c>
      <c r="J2074" s="23">
        <v>10</v>
      </c>
      <c r="K2074" s="23">
        <v>1</v>
      </c>
      <c r="L2074" s="23">
        <v>6</v>
      </c>
    </row>
    <row r="2075" spans="1:12" x14ac:dyDescent="0.2">
      <c r="A2075" s="23" t="s">
        <v>1296</v>
      </c>
      <c r="B2075" s="23">
        <v>62042</v>
      </c>
      <c r="C2075" s="15" t="str" cm="1">
        <f t="array" ref="C2075">IFERROR(LOOKUP(2, 1/(coordinates!$A$2:$A$148&lt;=B2075)/(coordinates!$B$2:$B$148&gt;=B2075), coordinates!$C$2:$C$148), "-")</f>
        <v>U47</v>
      </c>
      <c r="D2075" s="15" t="str">
        <f>IFERROR(LOOKUP(2, 1/(coordinates!$A$2:$A$148&lt;=$B2075)/(coordinates!$B$2:$B$148&gt;=$B2075), coordinates!$D$2:$D$148), "-")</f>
        <v>envelope glycoprotein O</v>
      </c>
      <c r="E2075" s="15" t="str">
        <f>IFERROR(LOOKUP(2, 1/(coordinates!$A$2:$A$148&lt;=$B2075)/(coordinates!$B$2:$B$148&gt;=$B2075), coordinates!$E$2:$E$148), "-")</f>
        <v>contains signal peptide; associated with envelope glycoprotein H and envelope glycoprotein L; involved in virion morphogenesis</v>
      </c>
      <c r="F2075" s="23" t="s">
        <v>13</v>
      </c>
      <c r="G2075" s="23" t="s">
        <v>9</v>
      </c>
      <c r="H2075" s="27">
        <v>45147</v>
      </c>
      <c r="I2075" s="15" t="str">
        <f t="shared" si="38"/>
        <v>snp</v>
      </c>
      <c r="J2075" s="23">
        <v>10</v>
      </c>
      <c r="K2075" s="23">
        <v>3</v>
      </c>
      <c r="L2075" s="23">
        <v>7</v>
      </c>
    </row>
    <row r="2076" spans="1:12" x14ac:dyDescent="0.2">
      <c r="A2076" s="23" t="s">
        <v>1296</v>
      </c>
      <c r="B2076" s="23">
        <v>62044</v>
      </c>
      <c r="C2076" s="15" t="str" cm="1">
        <f t="array" ref="C2076">IFERROR(LOOKUP(2, 1/(coordinates!$A$2:$A$148&lt;=B2076)/(coordinates!$B$2:$B$148&gt;=B2076), coordinates!$C$2:$C$148), "-")</f>
        <v>U47</v>
      </c>
      <c r="D2076" s="15" t="str">
        <f>IFERROR(LOOKUP(2, 1/(coordinates!$A$2:$A$148&lt;=$B2076)/(coordinates!$B$2:$B$148&gt;=$B2076), coordinates!$D$2:$D$148), "-")</f>
        <v>envelope glycoprotein O</v>
      </c>
      <c r="E2076" s="15" t="str">
        <f>IFERROR(LOOKUP(2, 1/(coordinates!$A$2:$A$148&lt;=$B2076)/(coordinates!$B$2:$B$148&gt;=$B2076), coordinates!$E$2:$E$148), "-")</f>
        <v>contains signal peptide; associated with envelope glycoprotein H and envelope glycoprotein L; involved in virion morphogenesis</v>
      </c>
      <c r="F2076" s="23" t="s">
        <v>9</v>
      </c>
      <c r="G2076" s="23" t="s">
        <v>10</v>
      </c>
      <c r="H2076" s="28">
        <v>13089</v>
      </c>
      <c r="I2076" s="15" t="str">
        <f t="shared" si="38"/>
        <v>snp</v>
      </c>
      <c r="J2076" s="23">
        <v>10</v>
      </c>
      <c r="K2076" s="23">
        <v>2</v>
      </c>
      <c r="L2076" s="23">
        <v>7</v>
      </c>
    </row>
    <row r="2077" spans="1:12" x14ac:dyDescent="0.2">
      <c r="A2077" s="23" t="s">
        <v>1296</v>
      </c>
      <c r="B2077" s="23">
        <v>62049</v>
      </c>
      <c r="C2077" s="15" t="str" cm="1">
        <f t="array" ref="C2077">IFERROR(LOOKUP(2, 1/(coordinates!$A$2:$A$148&lt;=B2077)/(coordinates!$B$2:$B$148&gt;=B2077), coordinates!$C$2:$C$148), "-")</f>
        <v>U47</v>
      </c>
      <c r="D2077" s="15" t="str">
        <f>IFERROR(LOOKUP(2, 1/(coordinates!$A$2:$A$148&lt;=$B2077)/(coordinates!$B$2:$B$148&gt;=$B2077), coordinates!$D$2:$D$148), "-")</f>
        <v>envelope glycoprotein O</v>
      </c>
      <c r="E2077" s="15" t="str">
        <f>IFERROR(LOOKUP(2, 1/(coordinates!$A$2:$A$148&lt;=$B2077)/(coordinates!$B$2:$B$148&gt;=$B2077), coordinates!$E$2:$E$148), "-")</f>
        <v>contains signal peptide; associated with envelope glycoprotein H and envelope glycoprotein L; involved in virion morphogenesis</v>
      </c>
      <c r="F2077" s="23" t="s">
        <v>9</v>
      </c>
      <c r="G2077" s="23" t="s">
        <v>12</v>
      </c>
      <c r="H2077" s="25">
        <v>6666</v>
      </c>
      <c r="I2077" s="15" t="str">
        <f t="shared" si="38"/>
        <v>snp</v>
      </c>
      <c r="J2077" s="23">
        <v>10</v>
      </c>
      <c r="K2077" s="23">
        <v>2</v>
      </c>
      <c r="L2077" s="23">
        <v>8</v>
      </c>
    </row>
    <row r="2078" spans="1:12" x14ac:dyDescent="0.2">
      <c r="A2078" s="23" t="s">
        <v>1296</v>
      </c>
      <c r="B2078" s="23">
        <v>62054</v>
      </c>
      <c r="C2078" s="15" t="str" cm="1">
        <f t="array" ref="C2078">IFERROR(LOOKUP(2, 1/(coordinates!$A$2:$A$148&lt;=B2078)/(coordinates!$B$2:$B$148&gt;=B2078), coordinates!$C$2:$C$148), "-")</f>
        <v>-</v>
      </c>
      <c r="D2078" s="15" t="str">
        <f>IFERROR(LOOKUP(2, 1/(coordinates!$A$2:$A$148&lt;=$B2078)/(coordinates!$B$2:$B$148&gt;=$B2078), coordinates!$D$2:$D$148), "-")</f>
        <v>-</v>
      </c>
      <c r="E2078" s="15" t="str">
        <f>IFERROR(LOOKUP(2, 1/(coordinates!$A$2:$A$148&lt;=$B2078)/(coordinates!$B$2:$B$148&gt;=$B2078), coordinates!$E$2:$E$148), "-")</f>
        <v>-</v>
      </c>
      <c r="F2078" s="23" t="s">
        <v>55</v>
      </c>
      <c r="G2078" s="23" t="s">
        <v>475</v>
      </c>
      <c r="H2078" s="25">
        <v>36111</v>
      </c>
      <c r="I2078" s="15" t="str">
        <f t="shared" si="38"/>
        <v>complex</v>
      </c>
      <c r="J2078" s="23">
        <v>10</v>
      </c>
      <c r="K2078" s="23">
        <v>0</v>
      </c>
      <c r="L2078" s="23">
        <v>8</v>
      </c>
    </row>
    <row r="2079" spans="1:12" x14ac:dyDescent="0.2">
      <c r="A2079" s="23" t="s">
        <v>1296</v>
      </c>
      <c r="B2079" s="23">
        <v>62066</v>
      </c>
      <c r="C2079" s="15" t="str" cm="1">
        <f t="array" ref="C2079">IFERROR(LOOKUP(2, 1/(coordinates!$A$2:$A$148&lt;=B2079)/(coordinates!$B$2:$B$148&gt;=B2079), coordinates!$C$2:$C$148), "-")</f>
        <v>-</v>
      </c>
      <c r="D2079" s="15" t="str">
        <f>IFERROR(LOOKUP(2, 1/(coordinates!$A$2:$A$148&lt;=$B2079)/(coordinates!$B$2:$B$148&gt;=$B2079), coordinates!$D$2:$D$148), "-")</f>
        <v>-</v>
      </c>
      <c r="E2079" s="15" t="str">
        <f>IFERROR(LOOKUP(2, 1/(coordinates!$A$2:$A$148&lt;=$B2079)/(coordinates!$B$2:$B$148&gt;=$B2079), coordinates!$E$2:$E$148), "-")</f>
        <v>-</v>
      </c>
      <c r="F2079" s="23" t="s">
        <v>12</v>
      </c>
      <c r="G2079" s="23" t="s">
        <v>13</v>
      </c>
      <c r="H2079" s="25">
        <v>23071</v>
      </c>
      <c r="I2079" s="15" t="str">
        <f t="shared" si="38"/>
        <v>snp</v>
      </c>
      <c r="J2079" s="23">
        <v>10</v>
      </c>
      <c r="K2079" s="23">
        <v>1</v>
      </c>
      <c r="L2079" s="23">
        <v>9</v>
      </c>
    </row>
    <row r="2080" spans="1:12" x14ac:dyDescent="0.2">
      <c r="A2080" s="23" t="s">
        <v>1296</v>
      </c>
      <c r="B2080" s="23">
        <v>62095</v>
      </c>
      <c r="C2080" s="15" t="str" cm="1">
        <f t="array" ref="C2080">IFERROR(LOOKUP(2, 1/(coordinates!$A$2:$A$148&lt;=B2080)/(coordinates!$B$2:$B$148&gt;=B2080), coordinates!$C$2:$C$148), "-")</f>
        <v>U46</v>
      </c>
      <c r="D2080" s="15" t="str">
        <f>IFERROR(LOOKUP(2, 1/(coordinates!$A$2:$A$148&lt;=$B2080)/(coordinates!$B$2:$B$148&gt;=$B2080), coordinates!$D$2:$D$148), "-")</f>
        <v>envelope glycoprotein N</v>
      </c>
      <c r="E2080" s="15" t="str">
        <f>IFERROR(LOOKUP(2, 1/(coordinates!$A$2:$A$148&lt;=$B2080)/(coordinates!$B$2:$B$148&gt;=$B2080), coordinates!$E$2:$E$148), "-")</f>
        <v>type 1 membrane protein; complexed with envelope glycoprotein M; involved in virion morphogenesis; involved in membrane fusion</v>
      </c>
      <c r="F2080" s="23" t="s">
        <v>186</v>
      </c>
      <c r="G2080" s="23" t="s">
        <v>58</v>
      </c>
      <c r="H2080" s="25">
        <v>77428</v>
      </c>
      <c r="I2080" s="15" t="str">
        <f t="shared" si="38"/>
        <v>complex</v>
      </c>
      <c r="J2080" s="23">
        <v>12</v>
      </c>
      <c r="K2080" s="23">
        <v>0</v>
      </c>
      <c r="L2080" s="23">
        <v>12</v>
      </c>
    </row>
    <row r="2081" spans="1:12" x14ac:dyDescent="0.2">
      <c r="A2081" s="23" t="s">
        <v>1296</v>
      </c>
      <c r="B2081" s="23">
        <v>62100</v>
      </c>
      <c r="C2081" s="15" t="str" cm="1">
        <f t="array" ref="C2081">IFERROR(LOOKUP(2, 1/(coordinates!$A$2:$A$148&lt;=B2081)/(coordinates!$B$2:$B$148&gt;=B2081), coordinates!$C$2:$C$148), "-")</f>
        <v>U46</v>
      </c>
      <c r="D2081" s="15" t="str">
        <f>IFERROR(LOOKUP(2, 1/(coordinates!$A$2:$A$148&lt;=$B2081)/(coordinates!$B$2:$B$148&gt;=$B2081), coordinates!$D$2:$D$148), "-")</f>
        <v>envelope glycoprotein N</v>
      </c>
      <c r="E2081" s="15" t="str">
        <f>IFERROR(LOOKUP(2, 1/(coordinates!$A$2:$A$148&lt;=$B2081)/(coordinates!$B$2:$B$148&gt;=$B2081), coordinates!$E$2:$E$148), "-")</f>
        <v>type 1 membrane protein; complexed with envelope glycoprotein M; involved in virion morphogenesis; involved in membrane fusion</v>
      </c>
      <c r="F2081" s="23" t="s">
        <v>10</v>
      </c>
      <c r="G2081" s="23" t="s">
        <v>9</v>
      </c>
      <c r="H2081" s="25">
        <v>36453</v>
      </c>
      <c r="I2081" s="15" t="str">
        <f t="shared" si="38"/>
        <v>snp</v>
      </c>
      <c r="J2081" s="23">
        <v>12</v>
      </c>
      <c r="K2081" s="23">
        <v>0</v>
      </c>
      <c r="L2081" s="23">
        <v>12</v>
      </c>
    </row>
    <row r="2082" spans="1:12" x14ac:dyDescent="0.2">
      <c r="A2082" s="23" t="s">
        <v>1296</v>
      </c>
      <c r="B2082" s="23">
        <v>62103</v>
      </c>
      <c r="C2082" s="15" t="str" cm="1">
        <f t="array" ref="C2082">IFERROR(LOOKUP(2, 1/(coordinates!$A$2:$A$148&lt;=B2082)/(coordinates!$B$2:$B$148&gt;=B2082), coordinates!$C$2:$C$148), "-")</f>
        <v>U46</v>
      </c>
      <c r="D2082" s="15" t="str">
        <f>IFERROR(LOOKUP(2, 1/(coordinates!$A$2:$A$148&lt;=$B2082)/(coordinates!$B$2:$B$148&gt;=$B2082), coordinates!$D$2:$D$148), "-")</f>
        <v>envelope glycoprotein N</v>
      </c>
      <c r="E2082" s="15" t="str">
        <f>IFERROR(LOOKUP(2, 1/(coordinates!$A$2:$A$148&lt;=$B2082)/(coordinates!$B$2:$B$148&gt;=$B2082), coordinates!$E$2:$E$148), "-")</f>
        <v>type 1 membrane protein; complexed with envelope glycoprotein M; involved in virion morphogenesis; involved in membrane fusion</v>
      </c>
      <c r="F2082" s="23" t="s">
        <v>10</v>
      </c>
      <c r="G2082" s="23" t="s">
        <v>9</v>
      </c>
      <c r="H2082" s="24" t="s">
        <v>411</v>
      </c>
      <c r="I2082" s="15" t="str">
        <f t="shared" si="38"/>
        <v>snp</v>
      </c>
      <c r="J2082" s="23">
        <v>12</v>
      </c>
      <c r="K2082" s="23">
        <v>0</v>
      </c>
      <c r="L2082" s="23">
        <v>12</v>
      </c>
    </row>
    <row r="2083" spans="1:12" x14ac:dyDescent="0.2">
      <c r="A2083" s="23" t="s">
        <v>1296</v>
      </c>
      <c r="B2083" s="23">
        <v>62106</v>
      </c>
      <c r="C2083" s="15" t="str" cm="1">
        <f t="array" ref="C2083">IFERROR(LOOKUP(2, 1/(coordinates!$A$2:$A$148&lt;=B2083)/(coordinates!$B$2:$B$148&gt;=B2083), coordinates!$C$2:$C$148), "-")</f>
        <v>U46</v>
      </c>
      <c r="D2083" s="15" t="str">
        <f>IFERROR(LOOKUP(2, 1/(coordinates!$A$2:$A$148&lt;=$B2083)/(coordinates!$B$2:$B$148&gt;=$B2083), coordinates!$D$2:$D$148), "-")</f>
        <v>envelope glycoprotein N</v>
      </c>
      <c r="E2083" s="15" t="str">
        <f>IFERROR(LOOKUP(2, 1/(coordinates!$A$2:$A$148&lt;=$B2083)/(coordinates!$B$2:$B$148&gt;=$B2083), coordinates!$E$2:$E$148), "-")</f>
        <v>type 1 membrane protein; complexed with envelope glycoprotein M; involved in virion morphogenesis; involved in membrane fusion</v>
      </c>
      <c r="F2083" s="23" t="s">
        <v>12</v>
      </c>
      <c r="G2083" s="23" t="s">
        <v>10</v>
      </c>
      <c r="H2083" s="25">
        <v>40217</v>
      </c>
      <c r="I2083" s="15" t="str">
        <f t="shared" ref="I2083:I2146" si="39">IF(AND(LEN(F2083)=LEN(G2083), LEN(F2083)=1), "snp", "complex")</f>
        <v>snp</v>
      </c>
      <c r="J2083" s="23">
        <v>12</v>
      </c>
      <c r="K2083" s="23">
        <v>0</v>
      </c>
      <c r="L2083" s="23">
        <v>12</v>
      </c>
    </row>
    <row r="2084" spans="1:12" x14ac:dyDescent="0.2">
      <c r="A2084" s="23" t="s">
        <v>1296</v>
      </c>
      <c r="B2084" s="23">
        <v>62109</v>
      </c>
      <c r="C2084" s="15" t="str" cm="1">
        <f t="array" ref="C2084">IFERROR(LOOKUP(2, 1/(coordinates!$A$2:$A$148&lt;=B2084)/(coordinates!$B$2:$B$148&gt;=B2084), coordinates!$C$2:$C$148), "-")</f>
        <v>U46</v>
      </c>
      <c r="D2084" s="15" t="str">
        <f>IFERROR(LOOKUP(2, 1/(coordinates!$A$2:$A$148&lt;=$B2084)/(coordinates!$B$2:$B$148&gt;=$B2084), coordinates!$D$2:$D$148), "-")</f>
        <v>envelope glycoprotein N</v>
      </c>
      <c r="E2084" s="15" t="str">
        <f>IFERROR(LOOKUP(2, 1/(coordinates!$A$2:$A$148&lt;=$B2084)/(coordinates!$B$2:$B$148&gt;=$B2084), coordinates!$E$2:$E$148), "-")</f>
        <v>type 1 membrane protein; complexed with envelope glycoprotein M; involved in virion morphogenesis; involved in membrane fusion</v>
      </c>
      <c r="F2084" s="23" t="s">
        <v>1323</v>
      </c>
      <c r="G2084" s="23" t="s">
        <v>1427</v>
      </c>
      <c r="H2084" s="25">
        <v>118206</v>
      </c>
      <c r="I2084" s="15" t="str">
        <f t="shared" si="39"/>
        <v>complex</v>
      </c>
      <c r="J2084" s="23">
        <v>12</v>
      </c>
      <c r="K2084" s="23">
        <v>0</v>
      </c>
      <c r="L2084" s="23">
        <v>11</v>
      </c>
    </row>
    <row r="2085" spans="1:12" x14ac:dyDescent="0.2">
      <c r="A2085" s="23" t="s">
        <v>1296</v>
      </c>
      <c r="B2085" s="23">
        <v>62130</v>
      </c>
      <c r="C2085" s="15" t="str" cm="1">
        <f t="array" ref="C2085">IFERROR(LOOKUP(2, 1/(coordinates!$A$2:$A$148&lt;=B2085)/(coordinates!$B$2:$B$148&gt;=B2085), coordinates!$C$2:$C$148), "-")</f>
        <v>U46</v>
      </c>
      <c r="D2085" s="15" t="str">
        <f>IFERROR(LOOKUP(2, 1/(coordinates!$A$2:$A$148&lt;=$B2085)/(coordinates!$B$2:$B$148&gt;=$B2085), coordinates!$D$2:$D$148), "-")</f>
        <v>envelope glycoprotein N</v>
      </c>
      <c r="E2085" s="15" t="str">
        <f>IFERROR(LOOKUP(2, 1/(coordinates!$A$2:$A$148&lt;=$B2085)/(coordinates!$B$2:$B$148&gt;=$B2085), coordinates!$E$2:$E$148), "-")</f>
        <v>type 1 membrane protein; complexed with envelope glycoprotein M; involved in virion morphogenesis; involved in membrane fusion</v>
      </c>
      <c r="F2085" s="23" t="s">
        <v>13</v>
      </c>
      <c r="G2085" s="23" t="s">
        <v>10</v>
      </c>
      <c r="H2085" s="25">
        <v>42953</v>
      </c>
      <c r="I2085" s="15" t="str">
        <f t="shared" si="39"/>
        <v>snp</v>
      </c>
      <c r="J2085" s="23">
        <v>13</v>
      </c>
      <c r="K2085" s="23">
        <v>0</v>
      </c>
      <c r="L2085" s="23">
        <v>13</v>
      </c>
    </row>
    <row r="2086" spans="1:12" x14ac:dyDescent="0.2">
      <c r="A2086" s="23" t="s">
        <v>1296</v>
      </c>
      <c r="B2086" s="23">
        <v>62132</v>
      </c>
      <c r="C2086" s="15" t="str" cm="1">
        <f t="array" ref="C2086">IFERROR(LOOKUP(2, 1/(coordinates!$A$2:$A$148&lt;=B2086)/(coordinates!$B$2:$B$148&gt;=B2086), coordinates!$C$2:$C$148), "-")</f>
        <v>U46</v>
      </c>
      <c r="D2086" s="15" t="str">
        <f>IFERROR(LOOKUP(2, 1/(coordinates!$A$2:$A$148&lt;=$B2086)/(coordinates!$B$2:$B$148&gt;=$B2086), coordinates!$D$2:$D$148), "-")</f>
        <v>envelope glycoprotein N</v>
      </c>
      <c r="E2086" s="15" t="str">
        <f>IFERROR(LOOKUP(2, 1/(coordinates!$A$2:$A$148&lt;=$B2086)/(coordinates!$B$2:$B$148&gt;=$B2086), coordinates!$E$2:$E$148), "-")</f>
        <v>type 1 membrane protein; complexed with envelope glycoprotein M; involved in virion morphogenesis; involved in membrane fusion</v>
      </c>
      <c r="F2086" s="23" t="s">
        <v>187</v>
      </c>
      <c r="G2086" s="23" t="s">
        <v>33</v>
      </c>
      <c r="H2086" s="25">
        <v>87936</v>
      </c>
      <c r="I2086" s="15" t="str">
        <f t="shared" si="39"/>
        <v>complex</v>
      </c>
      <c r="J2086" s="23">
        <v>13</v>
      </c>
      <c r="K2086" s="23">
        <v>0</v>
      </c>
      <c r="L2086" s="23">
        <v>13</v>
      </c>
    </row>
    <row r="2087" spans="1:12" x14ac:dyDescent="0.2">
      <c r="A2087" s="23" t="s">
        <v>1296</v>
      </c>
      <c r="B2087" s="23">
        <v>62139</v>
      </c>
      <c r="C2087" s="15" t="str" cm="1">
        <f t="array" ref="C2087">IFERROR(LOOKUP(2, 1/(coordinates!$A$2:$A$148&lt;=B2087)/(coordinates!$B$2:$B$148&gt;=B2087), coordinates!$C$2:$C$148), "-")</f>
        <v>U46</v>
      </c>
      <c r="D2087" s="15" t="str">
        <f>IFERROR(LOOKUP(2, 1/(coordinates!$A$2:$A$148&lt;=$B2087)/(coordinates!$B$2:$B$148&gt;=$B2087), coordinates!$D$2:$D$148), "-")</f>
        <v>envelope glycoprotein N</v>
      </c>
      <c r="E2087" s="15" t="str">
        <f>IFERROR(LOOKUP(2, 1/(coordinates!$A$2:$A$148&lt;=$B2087)/(coordinates!$B$2:$B$148&gt;=$B2087), coordinates!$E$2:$E$148), "-")</f>
        <v>type 1 membrane protein; complexed with envelope glycoprotein M; involved in virion morphogenesis; involved in membrane fusion</v>
      </c>
      <c r="F2087" s="23" t="s">
        <v>10</v>
      </c>
      <c r="G2087" s="23" t="s">
        <v>13</v>
      </c>
      <c r="H2087" s="25">
        <v>47564</v>
      </c>
      <c r="I2087" s="15" t="str">
        <f t="shared" si="39"/>
        <v>snp</v>
      </c>
      <c r="J2087" s="23">
        <v>13</v>
      </c>
      <c r="K2087" s="23">
        <v>0</v>
      </c>
      <c r="L2087" s="23">
        <v>13</v>
      </c>
    </row>
    <row r="2088" spans="1:12" x14ac:dyDescent="0.2">
      <c r="A2088" s="23" t="s">
        <v>1296</v>
      </c>
      <c r="B2088" s="23">
        <v>62142</v>
      </c>
      <c r="C2088" s="15" t="str" cm="1">
        <f t="array" ref="C2088">IFERROR(LOOKUP(2, 1/(coordinates!$A$2:$A$148&lt;=B2088)/(coordinates!$B$2:$B$148&gt;=B2088), coordinates!$C$2:$C$148), "-")</f>
        <v>U46</v>
      </c>
      <c r="D2088" s="15" t="str">
        <f>IFERROR(LOOKUP(2, 1/(coordinates!$A$2:$A$148&lt;=$B2088)/(coordinates!$B$2:$B$148&gt;=$B2088), coordinates!$D$2:$D$148), "-")</f>
        <v>envelope glycoprotein N</v>
      </c>
      <c r="E2088" s="15" t="str">
        <f>IFERROR(LOOKUP(2, 1/(coordinates!$A$2:$A$148&lt;=$B2088)/(coordinates!$B$2:$B$148&gt;=$B2088), coordinates!$E$2:$E$148), "-")</f>
        <v>type 1 membrane protein; complexed with envelope glycoprotein M; involved in virion morphogenesis; involved in membrane fusion</v>
      </c>
      <c r="F2088" s="23" t="s">
        <v>9</v>
      </c>
      <c r="G2088" s="23" t="s">
        <v>12</v>
      </c>
      <c r="H2088" s="25">
        <v>27914</v>
      </c>
      <c r="I2088" s="15" t="str">
        <f t="shared" si="39"/>
        <v>snp</v>
      </c>
      <c r="J2088" s="23">
        <v>13</v>
      </c>
      <c r="K2088" s="23">
        <v>1</v>
      </c>
      <c r="L2088" s="23">
        <v>12</v>
      </c>
    </row>
    <row r="2089" spans="1:12" x14ac:dyDescent="0.2">
      <c r="A2089" s="23" t="s">
        <v>1296</v>
      </c>
      <c r="B2089" s="23">
        <v>62145</v>
      </c>
      <c r="C2089" s="15" t="str" cm="1">
        <f t="array" ref="C2089">IFERROR(LOOKUP(2, 1/(coordinates!$A$2:$A$148&lt;=B2089)/(coordinates!$B$2:$B$148&gt;=B2089), coordinates!$C$2:$C$148), "-")</f>
        <v>U46</v>
      </c>
      <c r="D2089" s="15" t="str">
        <f>IFERROR(LOOKUP(2, 1/(coordinates!$A$2:$A$148&lt;=$B2089)/(coordinates!$B$2:$B$148&gt;=$B2089), coordinates!$D$2:$D$148), "-")</f>
        <v>envelope glycoprotein N</v>
      </c>
      <c r="E2089" s="15" t="str">
        <f>IFERROR(LOOKUP(2, 1/(coordinates!$A$2:$A$148&lt;=$B2089)/(coordinates!$B$2:$B$148&gt;=$B2089), coordinates!$E$2:$E$148), "-")</f>
        <v>type 1 membrane protein; complexed with envelope glycoprotein M; involved in virion morphogenesis; involved in membrane fusion</v>
      </c>
      <c r="F2089" s="23" t="s">
        <v>13</v>
      </c>
      <c r="G2089" s="23" t="s">
        <v>12</v>
      </c>
      <c r="H2089" s="25">
        <v>35871</v>
      </c>
      <c r="I2089" s="15" t="str">
        <f t="shared" si="39"/>
        <v>snp</v>
      </c>
      <c r="J2089" s="23">
        <v>13</v>
      </c>
      <c r="K2089" s="23">
        <v>1</v>
      </c>
      <c r="L2089" s="23">
        <v>11</v>
      </c>
    </row>
    <row r="2090" spans="1:12" x14ac:dyDescent="0.2">
      <c r="A2090" s="23" t="s">
        <v>1296</v>
      </c>
      <c r="B2090" s="23">
        <v>62148</v>
      </c>
      <c r="C2090" s="15" t="str" cm="1">
        <f t="array" ref="C2090">IFERROR(LOOKUP(2, 1/(coordinates!$A$2:$A$148&lt;=B2090)/(coordinates!$B$2:$B$148&gt;=B2090), coordinates!$C$2:$C$148), "-")</f>
        <v>U46</v>
      </c>
      <c r="D2090" s="15" t="str">
        <f>IFERROR(LOOKUP(2, 1/(coordinates!$A$2:$A$148&lt;=$B2090)/(coordinates!$B$2:$B$148&gt;=$B2090), coordinates!$D$2:$D$148), "-")</f>
        <v>envelope glycoprotein N</v>
      </c>
      <c r="E2090" s="15" t="str">
        <f>IFERROR(LOOKUP(2, 1/(coordinates!$A$2:$A$148&lt;=$B2090)/(coordinates!$B$2:$B$148&gt;=$B2090), coordinates!$E$2:$E$148), "-")</f>
        <v>type 1 membrane protein; complexed with envelope glycoprotein M; involved in virion morphogenesis; involved in membrane fusion</v>
      </c>
      <c r="F2090" s="23" t="s">
        <v>10</v>
      </c>
      <c r="G2090" s="23" t="s">
        <v>13</v>
      </c>
      <c r="H2090" s="25">
        <v>35799</v>
      </c>
      <c r="I2090" s="15" t="str">
        <f t="shared" si="39"/>
        <v>snp</v>
      </c>
      <c r="J2090" s="23">
        <v>13</v>
      </c>
      <c r="K2090" s="23">
        <v>0</v>
      </c>
      <c r="L2090" s="23">
        <v>12</v>
      </c>
    </row>
    <row r="2091" spans="1:12" x14ac:dyDescent="0.2">
      <c r="A2091" s="23" t="s">
        <v>1296</v>
      </c>
      <c r="B2091" s="23">
        <v>62150</v>
      </c>
      <c r="C2091" s="15" t="str" cm="1">
        <f t="array" ref="C2091">IFERROR(LOOKUP(2, 1/(coordinates!$A$2:$A$148&lt;=B2091)/(coordinates!$B$2:$B$148&gt;=B2091), coordinates!$C$2:$C$148), "-")</f>
        <v>U46</v>
      </c>
      <c r="D2091" s="15" t="str">
        <f>IFERROR(LOOKUP(2, 1/(coordinates!$A$2:$A$148&lt;=$B2091)/(coordinates!$B$2:$B$148&gt;=$B2091), coordinates!$D$2:$D$148), "-")</f>
        <v>envelope glycoprotein N</v>
      </c>
      <c r="E2091" s="15" t="str">
        <f>IFERROR(LOOKUP(2, 1/(coordinates!$A$2:$A$148&lt;=$B2091)/(coordinates!$B$2:$B$148&gt;=$B2091), coordinates!$E$2:$E$148), "-")</f>
        <v>type 1 membrane protein; complexed with envelope glycoprotein M; involved in virion morphogenesis; involved in membrane fusion</v>
      </c>
      <c r="F2091" s="23" t="s">
        <v>10</v>
      </c>
      <c r="G2091" s="23" t="s">
        <v>12</v>
      </c>
      <c r="H2091" s="25">
        <v>45832</v>
      </c>
      <c r="I2091" s="15" t="str">
        <f t="shared" si="39"/>
        <v>snp</v>
      </c>
      <c r="J2091" s="23">
        <v>13</v>
      </c>
      <c r="K2091" s="23">
        <v>0</v>
      </c>
      <c r="L2091" s="23">
        <v>13</v>
      </c>
    </row>
    <row r="2092" spans="1:12" x14ac:dyDescent="0.2">
      <c r="A2092" s="23" t="s">
        <v>1296</v>
      </c>
      <c r="B2092" s="23">
        <v>62154</v>
      </c>
      <c r="C2092" s="15" t="str" cm="1">
        <f t="array" ref="C2092">IFERROR(LOOKUP(2, 1/(coordinates!$A$2:$A$148&lt;=B2092)/(coordinates!$B$2:$B$148&gt;=B2092), coordinates!$C$2:$C$148), "-")</f>
        <v>U46</v>
      </c>
      <c r="D2092" s="15" t="str">
        <f>IFERROR(LOOKUP(2, 1/(coordinates!$A$2:$A$148&lt;=$B2092)/(coordinates!$B$2:$B$148&gt;=$B2092), coordinates!$D$2:$D$148), "-")</f>
        <v>envelope glycoprotein N</v>
      </c>
      <c r="E2092" s="15" t="str">
        <f>IFERROR(LOOKUP(2, 1/(coordinates!$A$2:$A$148&lt;=$B2092)/(coordinates!$B$2:$B$148&gt;=$B2092), coordinates!$E$2:$E$148), "-")</f>
        <v>type 1 membrane protein; complexed with envelope glycoprotein M; involved in virion morphogenesis; involved in membrane fusion</v>
      </c>
      <c r="F2092" s="23" t="s">
        <v>13</v>
      </c>
      <c r="G2092" s="23" t="s">
        <v>9</v>
      </c>
      <c r="H2092" s="25">
        <v>45381</v>
      </c>
      <c r="I2092" s="15" t="str">
        <f t="shared" si="39"/>
        <v>snp</v>
      </c>
      <c r="J2092" s="23">
        <v>13</v>
      </c>
      <c r="K2092" s="23">
        <v>0</v>
      </c>
      <c r="L2092" s="23">
        <v>13</v>
      </c>
    </row>
    <row r="2093" spans="1:12" x14ac:dyDescent="0.2">
      <c r="A2093" s="23" t="s">
        <v>1296</v>
      </c>
      <c r="B2093" s="23">
        <v>62157</v>
      </c>
      <c r="C2093" s="15" t="str" cm="1">
        <f t="array" ref="C2093">IFERROR(LOOKUP(2, 1/(coordinates!$A$2:$A$148&lt;=B2093)/(coordinates!$B$2:$B$148&gt;=B2093), coordinates!$C$2:$C$148), "-")</f>
        <v>U46</v>
      </c>
      <c r="D2093" s="15" t="str">
        <f>IFERROR(LOOKUP(2, 1/(coordinates!$A$2:$A$148&lt;=$B2093)/(coordinates!$B$2:$B$148&gt;=$B2093), coordinates!$D$2:$D$148), "-")</f>
        <v>envelope glycoprotein N</v>
      </c>
      <c r="E2093" s="15" t="str">
        <f>IFERROR(LOOKUP(2, 1/(coordinates!$A$2:$A$148&lt;=$B2093)/(coordinates!$B$2:$B$148&gt;=$B2093), coordinates!$E$2:$E$148), "-")</f>
        <v>type 1 membrane protein; complexed with envelope glycoprotein M; involved in virion morphogenesis; involved in membrane fusion</v>
      </c>
      <c r="F2093" s="23" t="s">
        <v>10</v>
      </c>
      <c r="G2093" s="23" t="s">
        <v>13</v>
      </c>
      <c r="H2093" s="25">
        <v>47684</v>
      </c>
      <c r="I2093" s="15" t="str">
        <f t="shared" si="39"/>
        <v>snp</v>
      </c>
      <c r="J2093" s="23">
        <v>13</v>
      </c>
      <c r="K2093" s="23">
        <v>0</v>
      </c>
      <c r="L2093" s="23">
        <v>13</v>
      </c>
    </row>
    <row r="2094" spans="1:12" x14ac:dyDescent="0.2">
      <c r="A2094" s="23" t="s">
        <v>1296</v>
      </c>
      <c r="B2094" s="23">
        <v>62159</v>
      </c>
      <c r="C2094" s="15" t="str" cm="1">
        <f t="array" ref="C2094">IFERROR(LOOKUP(2, 1/(coordinates!$A$2:$A$148&lt;=B2094)/(coordinates!$B$2:$B$148&gt;=B2094), coordinates!$C$2:$C$148), "-")</f>
        <v>U46</v>
      </c>
      <c r="D2094" s="15" t="str">
        <f>IFERROR(LOOKUP(2, 1/(coordinates!$A$2:$A$148&lt;=$B2094)/(coordinates!$B$2:$B$148&gt;=$B2094), coordinates!$D$2:$D$148), "-")</f>
        <v>envelope glycoprotein N</v>
      </c>
      <c r="E2094" s="15" t="str">
        <f>IFERROR(LOOKUP(2, 1/(coordinates!$A$2:$A$148&lt;=$B2094)/(coordinates!$B$2:$B$148&gt;=$B2094), coordinates!$E$2:$E$148), "-")</f>
        <v>type 1 membrane protein; complexed with envelope glycoprotein M; involved in virion morphogenesis; involved in membrane fusion</v>
      </c>
      <c r="F2094" s="23" t="s">
        <v>12</v>
      </c>
      <c r="G2094" s="23" t="s">
        <v>9</v>
      </c>
      <c r="H2094" s="25">
        <v>47223</v>
      </c>
      <c r="I2094" s="15" t="str">
        <f t="shared" si="39"/>
        <v>snp</v>
      </c>
      <c r="J2094" s="23">
        <v>13</v>
      </c>
      <c r="K2094" s="23">
        <v>0</v>
      </c>
      <c r="L2094" s="23">
        <v>13</v>
      </c>
    </row>
    <row r="2095" spans="1:12" x14ac:dyDescent="0.2">
      <c r="A2095" s="23" t="s">
        <v>1296</v>
      </c>
      <c r="B2095" s="23">
        <v>62161</v>
      </c>
      <c r="C2095" s="15" t="str" cm="1">
        <f t="array" ref="C2095">IFERROR(LOOKUP(2, 1/(coordinates!$A$2:$A$148&lt;=B2095)/(coordinates!$B$2:$B$148&gt;=B2095), coordinates!$C$2:$C$148), "-")</f>
        <v>U46</v>
      </c>
      <c r="D2095" s="15" t="str">
        <f>IFERROR(LOOKUP(2, 1/(coordinates!$A$2:$A$148&lt;=$B2095)/(coordinates!$B$2:$B$148&gt;=$B2095), coordinates!$D$2:$D$148), "-")</f>
        <v>envelope glycoprotein N</v>
      </c>
      <c r="E2095" s="15" t="str">
        <f>IFERROR(LOOKUP(2, 1/(coordinates!$A$2:$A$148&lt;=$B2095)/(coordinates!$B$2:$B$148&gt;=$B2095), coordinates!$E$2:$E$148), "-")</f>
        <v>type 1 membrane protein; complexed with envelope glycoprotein M; involved in virion morphogenesis; involved in membrane fusion</v>
      </c>
      <c r="F2095" s="23" t="s">
        <v>9</v>
      </c>
      <c r="G2095" s="23" t="s">
        <v>12</v>
      </c>
      <c r="H2095" s="25">
        <v>46359</v>
      </c>
      <c r="I2095" s="15" t="str">
        <f t="shared" si="39"/>
        <v>snp</v>
      </c>
      <c r="J2095" s="23">
        <v>13</v>
      </c>
      <c r="K2095" s="23">
        <v>0</v>
      </c>
      <c r="L2095" s="23">
        <v>13</v>
      </c>
    </row>
    <row r="2096" spans="1:12" x14ac:dyDescent="0.2">
      <c r="A2096" s="23" t="s">
        <v>1296</v>
      </c>
      <c r="B2096" s="23">
        <v>62166</v>
      </c>
      <c r="C2096" s="15" t="str" cm="1">
        <f t="array" ref="C2096">IFERROR(LOOKUP(2, 1/(coordinates!$A$2:$A$148&lt;=B2096)/(coordinates!$B$2:$B$148&gt;=B2096), coordinates!$C$2:$C$148), "-")</f>
        <v>U46</v>
      </c>
      <c r="D2096" s="15" t="str">
        <f>IFERROR(LOOKUP(2, 1/(coordinates!$A$2:$A$148&lt;=$B2096)/(coordinates!$B$2:$B$148&gt;=$B2096), coordinates!$D$2:$D$148), "-")</f>
        <v>envelope glycoprotein N</v>
      </c>
      <c r="E2096" s="15" t="str">
        <f>IFERROR(LOOKUP(2, 1/(coordinates!$A$2:$A$148&lt;=$B2096)/(coordinates!$B$2:$B$148&gt;=$B2096), coordinates!$E$2:$E$148), "-")</f>
        <v>type 1 membrane protein; complexed with envelope glycoprotein M; involved in virion morphogenesis; involved in membrane fusion</v>
      </c>
      <c r="F2096" s="23" t="s">
        <v>9</v>
      </c>
      <c r="G2096" s="23" t="s">
        <v>10</v>
      </c>
      <c r="H2096" s="25">
        <v>41686</v>
      </c>
      <c r="I2096" s="15" t="str">
        <f t="shared" si="39"/>
        <v>snp</v>
      </c>
      <c r="J2096" s="23">
        <v>13</v>
      </c>
      <c r="K2096" s="23">
        <v>0</v>
      </c>
      <c r="L2096" s="23">
        <v>13</v>
      </c>
    </row>
    <row r="2097" spans="1:12" x14ac:dyDescent="0.2">
      <c r="A2097" s="23" t="s">
        <v>1296</v>
      </c>
      <c r="B2097" s="23">
        <v>62177</v>
      </c>
      <c r="C2097" s="15" t="str" cm="1">
        <f t="array" ref="C2097">IFERROR(LOOKUP(2, 1/(coordinates!$A$2:$A$148&lt;=B2097)/(coordinates!$B$2:$B$148&gt;=B2097), coordinates!$C$2:$C$148), "-")</f>
        <v>U46</v>
      </c>
      <c r="D2097" s="15" t="str">
        <f>IFERROR(LOOKUP(2, 1/(coordinates!$A$2:$A$148&lt;=$B2097)/(coordinates!$B$2:$B$148&gt;=$B2097), coordinates!$D$2:$D$148), "-")</f>
        <v>envelope glycoprotein N</v>
      </c>
      <c r="E2097" s="15" t="str">
        <f>IFERROR(LOOKUP(2, 1/(coordinates!$A$2:$A$148&lt;=$B2097)/(coordinates!$B$2:$B$148&gt;=$B2097), coordinates!$E$2:$E$148), "-")</f>
        <v>type 1 membrane protein; complexed with envelope glycoprotein M; involved in virion morphogenesis; involved in membrane fusion</v>
      </c>
      <c r="F2097" s="23" t="s">
        <v>475</v>
      </c>
      <c r="G2097" s="23" t="s">
        <v>128</v>
      </c>
      <c r="H2097" s="25">
        <v>77291</v>
      </c>
      <c r="I2097" s="15" t="str">
        <f t="shared" si="39"/>
        <v>complex</v>
      </c>
      <c r="J2097" s="23">
        <v>13</v>
      </c>
      <c r="K2097" s="23">
        <v>0</v>
      </c>
      <c r="L2097" s="23">
        <v>12</v>
      </c>
    </row>
    <row r="2098" spans="1:12" x14ac:dyDescent="0.2">
      <c r="A2098" s="23" t="s">
        <v>1296</v>
      </c>
      <c r="B2098" s="23">
        <v>62180</v>
      </c>
      <c r="C2098" s="15" t="str" cm="1">
        <f t="array" ref="C2098">IFERROR(LOOKUP(2, 1/(coordinates!$A$2:$A$148&lt;=B2098)/(coordinates!$B$2:$B$148&gt;=B2098), coordinates!$C$2:$C$148), "-")</f>
        <v>U46</v>
      </c>
      <c r="D2098" s="15" t="str">
        <f>IFERROR(LOOKUP(2, 1/(coordinates!$A$2:$A$148&lt;=$B2098)/(coordinates!$B$2:$B$148&gt;=$B2098), coordinates!$D$2:$D$148), "-")</f>
        <v>envelope glycoprotein N</v>
      </c>
      <c r="E2098" s="15" t="str">
        <f>IFERROR(LOOKUP(2, 1/(coordinates!$A$2:$A$148&lt;=$B2098)/(coordinates!$B$2:$B$148&gt;=$B2098), coordinates!$E$2:$E$148), "-")</f>
        <v>type 1 membrane protein; complexed with envelope glycoprotein M; involved in virion morphogenesis; involved in membrane fusion</v>
      </c>
      <c r="F2098" s="23" t="s">
        <v>58</v>
      </c>
      <c r="G2098" s="23" t="s">
        <v>55</v>
      </c>
      <c r="H2098" s="25">
        <v>76031</v>
      </c>
      <c r="I2098" s="15" t="str">
        <f t="shared" si="39"/>
        <v>complex</v>
      </c>
      <c r="J2098" s="23">
        <v>13</v>
      </c>
      <c r="K2098" s="23">
        <v>0</v>
      </c>
      <c r="L2098" s="23">
        <v>12</v>
      </c>
    </row>
    <row r="2099" spans="1:12" x14ac:dyDescent="0.2">
      <c r="A2099" s="23" t="s">
        <v>1296</v>
      </c>
      <c r="B2099" s="23">
        <v>62184</v>
      </c>
      <c r="C2099" s="15" t="str" cm="1">
        <f t="array" ref="C2099">IFERROR(LOOKUP(2, 1/(coordinates!$A$2:$A$148&lt;=B2099)/(coordinates!$B$2:$B$148&gt;=B2099), coordinates!$C$2:$C$148), "-")</f>
        <v>U46</v>
      </c>
      <c r="D2099" s="15" t="str">
        <f>IFERROR(LOOKUP(2, 1/(coordinates!$A$2:$A$148&lt;=$B2099)/(coordinates!$B$2:$B$148&gt;=$B2099), coordinates!$D$2:$D$148), "-")</f>
        <v>envelope glycoprotein N</v>
      </c>
      <c r="E2099" s="15" t="str">
        <f>IFERROR(LOOKUP(2, 1/(coordinates!$A$2:$A$148&lt;=$B2099)/(coordinates!$B$2:$B$148&gt;=$B2099), coordinates!$E$2:$E$148), "-")</f>
        <v>type 1 membrane protein; complexed with envelope glycoprotein M; involved in virion morphogenesis; involved in membrane fusion</v>
      </c>
      <c r="F2099" s="23" t="s">
        <v>9</v>
      </c>
      <c r="G2099" s="23" t="s">
        <v>12</v>
      </c>
      <c r="H2099" s="24" t="s">
        <v>1022</v>
      </c>
      <c r="I2099" s="15" t="str">
        <f t="shared" si="39"/>
        <v>snp</v>
      </c>
      <c r="J2099" s="23">
        <v>13</v>
      </c>
      <c r="K2099" s="23">
        <v>1</v>
      </c>
      <c r="L2099" s="23">
        <v>12</v>
      </c>
    </row>
    <row r="2100" spans="1:12" x14ac:dyDescent="0.2">
      <c r="A2100" s="23" t="s">
        <v>1296</v>
      </c>
      <c r="B2100" s="23">
        <v>62186</v>
      </c>
      <c r="C2100" s="15" t="str" cm="1">
        <f t="array" ref="C2100">IFERROR(LOOKUP(2, 1/(coordinates!$A$2:$A$148&lt;=B2100)/(coordinates!$B$2:$B$148&gt;=B2100), coordinates!$C$2:$C$148), "-")</f>
        <v>U46</v>
      </c>
      <c r="D2100" s="15" t="str">
        <f>IFERROR(LOOKUP(2, 1/(coordinates!$A$2:$A$148&lt;=$B2100)/(coordinates!$B$2:$B$148&gt;=$B2100), coordinates!$D$2:$D$148), "-")</f>
        <v>envelope glycoprotein N</v>
      </c>
      <c r="E2100" s="15" t="str">
        <f>IFERROR(LOOKUP(2, 1/(coordinates!$A$2:$A$148&lt;=$B2100)/(coordinates!$B$2:$B$148&gt;=$B2100), coordinates!$E$2:$E$148), "-")</f>
        <v>type 1 membrane protein; complexed with envelope glycoprotein M; involved in virion morphogenesis; involved in membrane fusion</v>
      </c>
      <c r="F2100" s="23" t="s">
        <v>12</v>
      </c>
      <c r="G2100" s="23" t="s">
        <v>13</v>
      </c>
      <c r="H2100" s="24" t="s">
        <v>1260</v>
      </c>
      <c r="I2100" s="15" t="str">
        <f t="shared" si="39"/>
        <v>snp</v>
      </c>
      <c r="J2100" s="23">
        <v>13</v>
      </c>
      <c r="K2100" s="23">
        <v>0</v>
      </c>
      <c r="L2100" s="23">
        <v>13</v>
      </c>
    </row>
    <row r="2101" spans="1:12" x14ac:dyDescent="0.2">
      <c r="A2101" s="23" t="s">
        <v>1296</v>
      </c>
      <c r="B2101" s="23">
        <v>62190</v>
      </c>
      <c r="C2101" s="15" t="str" cm="1">
        <f t="array" ref="C2101">IFERROR(LOOKUP(2, 1/(coordinates!$A$2:$A$148&lt;=B2101)/(coordinates!$B$2:$B$148&gt;=B2101), coordinates!$C$2:$C$148), "-")</f>
        <v>U46</v>
      </c>
      <c r="D2101" s="15" t="str">
        <f>IFERROR(LOOKUP(2, 1/(coordinates!$A$2:$A$148&lt;=$B2101)/(coordinates!$B$2:$B$148&gt;=$B2101), coordinates!$D$2:$D$148), "-")</f>
        <v>envelope glycoprotein N</v>
      </c>
      <c r="E2101" s="15" t="str">
        <f>IFERROR(LOOKUP(2, 1/(coordinates!$A$2:$A$148&lt;=$B2101)/(coordinates!$B$2:$B$148&gt;=$B2101), coordinates!$E$2:$E$148), "-")</f>
        <v>type 1 membrane protein; complexed with envelope glycoprotein M; involved in virion morphogenesis; involved in membrane fusion</v>
      </c>
      <c r="F2101" s="23" t="s">
        <v>9</v>
      </c>
      <c r="G2101" s="23" t="s">
        <v>12</v>
      </c>
      <c r="H2101" s="25">
        <v>43809</v>
      </c>
      <c r="I2101" s="15" t="str">
        <f t="shared" si="39"/>
        <v>snp</v>
      </c>
      <c r="J2101" s="23">
        <v>13</v>
      </c>
      <c r="K2101" s="23">
        <v>0</v>
      </c>
      <c r="L2101" s="23">
        <v>13</v>
      </c>
    </row>
    <row r="2102" spans="1:12" x14ac:dyDescent="0.2">
      <c r="A2102" s="23" t="s">
        <v>1296</v>
      </c>
      <c r="B2102" s="23">
        <v>62193</v>
      </c>
      <c r="C2102" s="15" t="str" cm="1">
        <f t="array" ref="C2102">IFERROR(LOOKUP(2, 1/(coordinates!$A$2:$A$148&lt;=B2102)/(coordinates!$B$2:$B$148&gt;=B2102), coordinates!$C$2:$C$148), "-")</f>
        <v>U46</v>
      </c>
      <c r="D2102" s="15" t="str">
        <f>IFERROR(LOOKUP(2, 1/(coordinates!$A$2:$A$148&lt;=$B2102)/(coordinates!$B$2:$B$148&gt;=$B2102), coordinates!$D$2:$D$148), "-")</f>
        <v>envelope glycoprotein N</v>
      </c>
      <c r="E2102" s="15" t="str">
        <f>IFERROR(LOOKUP(2, 1/(coordinates!$A$2:$A$148&lt;=$B2102)/(coordinates!$B$2:$B$148&gt;=$B2102), coordinates!$E$2:$E$148), "-")</f>
        <v>type 1 membrane protein; complexed with envelope glycoprotein M; involved in virion morphogenesis; involved in membrane fusion</v>
      </c>
      <c r="F2102" s="23" t="s">
        <v>9</v>
      </c>
      <c r="G2102" s="23" t="s">
        <v>12</v>
      </c>
      <c r="H2102" s="25">
        <v>35369</v>
      </c>
      <c r="I2102" s="15" t="str">
        <f t="shared" si="39"/>
        <v>snp</v>
      </c>
      <c r="J2102" s="23">
        <v>13</v>
      </c>
      <c r="K2102" s="23">
        <v>0</v>
      </c>
      <c r="L2102" s="23">
        <v>12</v>
      </c>
    </row>
    <row r="2103" spans="1:12" x14ac:dyDescent="0.2">
      <c r="A2103" s="23" t="s">
        <v>1296</v>
      </c>
      <c r="B2103" s="23">
        <v>62196</v>
      </c>
      <c r="C2103" s="15" t="str" cm="1">
        <f t="array" ref="C2103">IFERROR(LOOKUP(2, 1/(coordinates!$A$2:$A$148&lt;=B2103)/(coordinates!$B$2:$B$148&gt;=B2103), coordinates!$C$2:$C$148), "-")</f>
        <v>U46</v>
      </c>
      <c r="D2103" s="15" t="str">
        <f>IFERROR(LOOKUP(2, 1/(coordinates!$A$2:$A$148&lt;=$B2103)/(coordinates!$B$2:$B$148&gt;=$B2103), coordinates!$D$2:$D$148), "-")</f>
        <v>envelope glycoprotein N</v>
      </c>
      <c r="E2103" s="15" t="str">
        <f>IFERROR(LOOKUP(2, 1/(coordinates!$A$2:$A$148&lt;=$B2103)/(coordinates!$B$2:$B$148&gt;=$B2103), coordinates!$E$2:$E$148), "-")</f>
        <v>type 1 membrane protein; complexed with envelope glycoprotein M; involved in virion morphogenesis; involved in membrane fusion</v>
      </c>
      <c r="F2103" s="23" t="s">
        <v>10</v>
      </c>
      <c r="G2103" s="23" t="s">
        <v>12</v>
      </c>
      <c r="H2103" s="25">
        <v>48268</v>
      </c>
      <c r="I2103" s="15" t="str">
        <f t="shared" si="39"/>
        <v>snp</v>
      </c>
      <c r="J2103" s="23">
        <v>13</v>
      </c>
      <c r="K2103" s="23">
        <v>0</v>
      </c>
      <c r="L2103" s="23">
        <v>13</v>
      </c>
    </row>
    <row r="2104" spans="1:12" x14ac:dyDescent="0.2">
      <c r="A2104" s="23" t="s">
        <v>1296</v>
      </c>
      <c r="B2104" s="23">
        <v>62202</v>
      </c>
      <c r="C2104" s="15" t="str" cm="1">
        <f t="array" ref="C2104">IFERROR(LOOKUP(2, 1/(coordinates!$A$2:$A$148&lt;=B2104)/(coordinates!$B$2:$B$148&gt;=B2104), coordinates!$C$2:$C$148), "-")</f>
        <v>U46</v>
      </c>
      <c r="D2104" s="15" t="str">
        <f>IFERROR(LOOKUP(2, 1/(coordinates!$A$2:$A$148&lt;=$B2104)/(coordinates!$B$2:$B$148&gt;=$B2104), coordinates!$D$2:$D$148), "-")</f>
        <v>envelope glycoprotein N</v>
      </c>
      <c r="E2104" s="15" t="str">
        <f>IFERROR(LOOKUP(2, 1/(coordinates!$A$2:$A$148&lt;=$B2104)/(coordinates!$B$2:$B$148&gt;=$B2104), coordinates!$E$2:$E$148), "-")</f>
        <v>type 1 membrane protein; complexed with envelope glycoprotein M; involved in virion morphogenesis; involved in membrane fusion</v>
      </c>
      <c r="F2104" s="23" t="s">
        <v>10</v>
      </c>
      <c r="G2104" s="23" t="s">
        <v>12</v>
      </c>
      <c r="H2104" s="25">
        <v>44553</v>
      </c>
      <c r="I2104" s="15" t="str">
        <f t="shared" si="39"/>
        <v>snp</v>
      </c>
      <c r="J2104" s="23">
        <v>13</v>
      </c>
      <c r="K2104" s="23">
        <v>0</v>
      </c>
      <c r="L2104" s="23">
        <v>12</v>
      </c>
    </row>
    <row r="2105" spans="1:12" x14ac:dyDescent="0.2">
      <c r="A2105" s="23" t="s">
        <v>1296</v>
      </c>
      <c r="B2105" s="23">
        <v>62205</v>
      </c>
      <c r="C2105" s="15" t="str" cm="1">
        <f t="array" ref="C2105">IFERROR(LOOKUP(2, 1/(coordinates!$A$2:$A$148&lt;=B2105)/(coordinates!$B$2:$B$148&gt;=B2105), coordinates!$C$2:$C$148), "-")</f>
        <v>U46</v>
      </c>
      <c r="D2105" s="15" t="str">
        <f>IFERROR(LOOKUP(2, 1/(coordinates!$A$2:$A$148&lt;=$B2105)/(coordinates!$B$2:$B$148&gt;=$B2105), coordinates!$D$2:$D$148), "-")</f>
        <v>envelope glycoprotein N</v>
      </c>
      <c r="E2105" s="15" t="str">
        <f>IFERROR(LOOKUP(2, 1/(coordinates!$A$2:$A$148&lt;=$B2105)/(coordinates!$B$2:$B$148&gt;=$B2105), coordinates!$E$2:$E$148), "-")</f>
        <v>type 1 membrane protein; complexed with envelope glycoprotein M; involved in virion morphogenesis; involved in membrane fusion</v>
      </c>
      <c r="F2105" s="23" t="s">
        <v>12</v>
      </c>
      <c r="G2105" s="23" t="s">
        <v>10</v>
      </c>
      <c r="H2105" s="25">
        <v>34902</v>
      </c>
      <c r="I2105" s="15" t="str">
        <f t="shared" si="39"/>
        <v>snp</v>
      </c>
      <c r="J2105" s="23">
        <v>13</v>
      </c>
      <c r="K2105" s="23">
        <v>1</v>
      </c>
      <c r="L2105" s="23">
        <v>12</v>
      </c>
    </row>
    <row r="2106" spans="1:12" x14ac:dyDescent="0.2">
      <c r="A2106" s="23" t="s">
        <v>1296</v>
      </c>
      <c r="B2106" s="23">
        <v>62209</v>
      </c>
      <c r="C2106" s="15" t="str" cm="1">
        <f t="array" ref="C2106">IFERROR(LOOKUP(2, 1/(coordinates!$A$2:$A$148&lt;=B2106)/(coordinates!$B$2:$B$148&gt;=B2106), coordinates!$C$2:$C$148), "-")</f>
        <v>U46</v>
      </c>
      <c r="D2106" s="15" t="str">
        <f>IFERROR(LOOKUP(2, 1/(coordinates!$A$2:$A$148&lt;=$B2106)/(coordinates!$B$2:$B$148&gt;=$B2106), coordinates!$D$2:$D$148), "-")</f>
        <v>envelope glycoprotein N</v>
      </c>
      <c r="E2106" s="15" t="str">
        <f>IFERROR(LOOKUP(2, 1/(coordinates!$A$2:$A$148&lt;=$B2106)/(coordinates!$B$2:$B$148&gt;=$B2106), coordinates!$E$2:$E$148), "-")</f>
        <v>type 1 membrane protein; complexed with envelope glycoprotein M; involved in virion morphogenesis; involved in membrane fusion</v>
      </c>
      <c r="F2106" s="23" t="s">
        <v>12</v>
      </c>
      <c r="G2106" s="23" t="s">
        <v>9</v>
      </c>
      <c r="H2106" s="25">
        <v>49599</v>
      </c>
      <c r="I2106" s="15" t="str">
        <f t="shared" si="39"/>
        <v>snp</v>
      </c>
      <c r="J2106" s="23">
        <v>13</v>
      </c>
      <c r="K2106" s="23">
        <v>0</v>
      </c>
      <c r="L2106" s="23">
        <v>13</v>
      </c>
    </row>
    <row r="2107" spans="1:12" x14ac:dyDescent="0.2">
      <c r="A2107" s="23" t="s">
        <v>1296</v>
      </c>
      <c r="B2107" s="23">
        <v>62211</v>
      </c>
      <c r="C2107" s="15" t="str" cm="1">
        <f t="array" ref="C2107">IFERROR(LOOKUP(2, 1/(coordinates!$A$2:$A$148&lt;=B2107)/(coordinates!$B$2:$B$148&gt;=B2107), coordinates!$C$2:$C$148), "-")</f>
        <v>U46</v>
      </c>
      <c r="D2107" s="15" t="str">
        <f>IFERROR(LOOKUP(2, 1/(coordinates!$A$2:$A$148&lt;=$B2107)/(coordinates!$B$2:$B$148&gt;=$B2107), coordinates!$D$2:$D$148), "-")</f>
        <v>envelope glycoprotein N</v>
      </c>
      <c r="E2107" s="15" t="str">
        <f>IFERROR(LOOKUP(2, 1/(coordinates!$A$2:$A$148&lt;=$B2107)/(coordinates!$B$2:$B$148&gt;=$B2107), coordinates!$E$2:$E$148), "-")</f>
        <v>type 1 membrane protein; complexed with envelope glycoprotein M; involved in virion morphogenesis; involved in membrane fusion</v>
      </c>
      <c r="F2107" s="23" t="s">
        <v>12</v>
      </c>
      <c r="G2107" s="23" t="s">
        <v>9</v>
      </c>
      <c r="H2107" s="25">
        <v>38729</v>
      </c>
      <c r="I2107" s="15" t="str">
        <f t="shared" si="39"/>
        <v>snp</v>
      </c>
      <c r="J2107" s="23">
        <v>13</v>
      </c>
      <c r="K2107" s="23">
        <v>0</v>
      </c>
      <c r="L2107" s="23">
        <v>11</v>
      </c>
    </row>
    <row r="2108" spans="1:12" x14ac:dyDescent="0.2">
      <c r="A2108" s="23" t="s">
        <v>1296</v>
      </c>
      <c r="B2108" s="23">
        <v>62214</v>
      </c>
      <c r="C2108" s="15" t="str" cm="1">
        <f t="array" ref="C2108">IFERROR(LOOKUP(2, 1/(coordinates!$A$2:$A$148&lt;=B2108)/(coordinates!$B$2:$B$148&gt;=B2108), coordinates!$C$2:$C$148), "-")</f>
        <v>U46</v>
      </c>
      <c r="D2108" s="15" t="str">
        <f>IFERROR(LOOKUP(2, 1/(coordinates!$A$2:$A$148&lt;=$B2108)/(coordinates!$B$2:$B$148&gt;=$B2108), coordinates!$D$2:$D$148), "-")</f>
        <v>envelope glycoprotein N</v>
      </c>
      <c r="E2108" s="15" t="str">
        <f>IFERROR(LOOKUP(2, 1/(coordinates!$A$2:$A$148&lt;=$B2108)/(coordinates!$B$2:$B$148&gt;=$B2108), coordinates!$E$2:$E$148), "-")</f>
        <v>type 1 membrane protein; complexed with envelope glycoprotein M; involved in virion morphogenesis; involved in membrane fusion</v>
      </c>
      <c r="F2108" s="23" t="s">
        <v>9</v>
      </c>
      <c r="G2108" s="23" t="s">
        <v>13</v>
      </c>
      <c r="H2108" s="25">
        <v>47505</v>
      </c>
      <c r="I2108" s="15" t="str">
        <f t="shared" si="39"/>
        <v>snp</v>
      </c>
      <c r="J2108" s="23">
        <v>13</v>
      </c>
      <c r="K2108" s="23">
        <v>0</v>
      </c>
      <c r="L2108" s="23">
        <v>13</v>
      </c>
    </row>
    <row r="2109" spans="1:12" x14ac:dyDescent="0.2">
      <c r="A2109" s="23" t="s">
        <v>1296</v>
      </c>
      <c r="B2109" s="23">
        <v>62219</v>
      </c>
      <c r="C2109" s="15" t="str" cm="1">
        <f t="array" ref="C2109">IFERROR(LOOKUP(2, 1/(coordinates!$A$2:$A$148&lt;=B2109)/(coordinates!$B$2:$B$148&gt;=B2109), coordinates!$C$2:$C$148), "-")</f>
        <v>U46</v>
      </c>
      <c r="D2109" s="15" t="str">
        <f>IFERROR(LOOKUP(2, 1/(coordinates!$A$2:$A$148&lt;=$B2109)/(coordinates!$B$2:$B$148&gt;=$B2109), coordinates!$D$2:$D$148), "-")</f>
        <v>envelope glycoprotein N</v>
      </c>
      <c r="E2109" s="15" t="str">
        <f>IFERROR(LOOKUP(2, 1/(coordinates!$A$2:$A$148&lt;=$B2109)/(coordinates!$B$2:$B$148&gt;=$B2109), coordinates!$E$2:$E$148), "-")</f>
        <v>type 1 membrane protein; complexed with envelope glycoprotein M; involved in virion morphogenesis; involved in membrane fusion</v>
      </c>
      <c r="F2109" s="23" t="s">
        <v>13</v>
      </c>
      <c r="G2109" s="23" t="s">
        <v>12</v>
      </c>
      <c r="H2109" s="25">
        <v>35877</v>
      </c>
      <c r="I2109" s="15" t="str">
        <f t="shared" si="39"/>
        <v>snp</v>
      </c>
      <c r="J2109" s="23">
        <v>13</v>
      </c>
      <c r="K2109" s="23">
        <v>0</v>
      </c>
      <c r="L2109" s="23">
        <v>13</v>
      </c>
    </row>
    <row r="2110" spans="1:12" x14ac:dyDescent="0.2">
      <c r="A2110" s="23" t="s">
        <v>1296</v>
      </c>
      <c r="B2110" s="23">
        <v>62226</v>
      </c>
      <c r="C2110" s="15" t="str" cm="1">
        <f t="array" ref="C2110">IFERROR(LOOKUP(2, 1/(coordinates!$A$2:$A$148&lt;=B2110)/(coordinates!$B$2:$B$148&gt;=B2110), coordinates!$C$2:$C$148), "-")</f>
        <v>U46</v>
      </c>
      <c r="D2110" s="15" t="str">
        <f>IFERROR(LOOKUP(2, 1/(coordinates!$A$2:$A$148&lt;=$B2110)/(coordinates!$B$2:$B$148&gt;=$B2110), coordinates!$D$2:$D$148), "-")</f>
        <v>envelope glycoprotein N</v>
      </c>
      <c r="E2110" s="15" t="str">
        <f>IFERROR(LOOKUP(2, 1/(coordinates!$A$2:$A$148&lt;=$B2110)/(coordinates!$B$2:$B$148&gt;=$B2110), coordinates!$E$2:$E$148), "-")</f>
        <v>type 1 membrane protein; complexed with envelope glycoprotein M; involved in virion morphogenesis; involved in membrane fusion</v>
      </c>
      <c r="F2110" s="23" t="s">
        <v>267</v>
      </c>
      <c r="G2110" s="23" t="s">
        <v>1266</v>
      </c>
      <c r="H2110" s="24" t="s">
        <v>1444</v>
      </c>
      <c r="I2110" s="15" t="str">
        <f t="shared" si="39"/>
        <v>complex</v>
      </c>
      <c r="J2110" s="23">
        <v>13</v>
      </c>
      <c r="K2110" s="23">
        <v>0</v>
      </c>
      <c r="L2110" s="23">
        <v>13</v>
      </c>
    </row>
    <row r="2111" spans="1:12" x14ac:dyDescent="0.2">
      <c r="A2111" s="23" t="s">
        <v>1296</v>
      </c>
      <c r="B2111" s="23">
        <v>62232</v>
      </c>
      <c r="C2111" s="15" t="str" cm="1">
        <f t="array" ref="C2111">IFERROR(LOOKUP(2, 1/(coordinates!$A$2:$A$148&lt;=B2111)/(coordinates!$B$2:$B$148&gt;=B2111), coordinates!$C$2:$C$148), "-")</f>
        <v>U46</v>
      </c>
      <c r="D2111" s="15" t="str">
        <f>IFERROR(LOOKUP(2, 1/(coordinates!$A$2:$A$148&lt;=$B2111)/(coordinates!$B$2:$B$148&gt;=$B2111), coordinates!$D$2:$D$148), "-")</f>
        <v>envelope glycoprotein N</v>
      </c>
      <c r="E2111" s="15" t="str">
        <f>IFERROR(LOOKUP(2, 1/(coordinates!$A$2:$A$148&lt;=$B2111)/(coordinates!$B$2:$B$148&gt;=$B2111), coordinates!$E$2:$E$148), "-")</f>
        <v>type 1 membrane protein; complexed with envelope glycoprotein M; involved in virion morphogenesis; involved in membrane fusion</v>
      </c>
      <c r="F2111" s="23" t="s">
        <v>9</v>
      </c>
      <c r="G2111" s="23" t="s">
        <v>13</v>
      </c>
      <c r="H2111" s="25">
        <v>48943</v>
      </c>
      <c r="I2111" s="15" t="str">
        <f t="shared" si="39"/>
        <v>snp</v>
      </c>
      <c r="J2111" s="23">
        <v>13</v>
      </c>
      <c r="K2111" s="23">
        <v>0</v>
      </c>
      <c r="L2111" s="23">
        <v>13</v>
      </c>
    </row>
    <row r="2112" spans="1:12" x14ac:dyDescent="0.2">
      <c r="A2112" s="23" t="s">
        <v>1296</v>
      </c>
      <c r="B2112" s="23">
        <v>62238</v>
      </c>
      <c r="C2112" s="15" t="str" cm="1">
        <f t="array" ref="C2112">IFERROR(LOOKUP(2, 1/(coordinates!$A$2:$A$148&lt;=B2112)/(coordinates!$B$2:$B$148&gt;=B2112), coordinates!$C$2:$C$148), "-")</f>
        <v>U46</v>
      </c>
      <c r="D2112" s="15" t="str">
        <f>IFERROR(LOOKUP(2, 1/(coordinates!$A$2:$A$148&lt;=$B2112)/(coordinates!$B$2:$B$148&gt;=$B2112), coordinates!$D$2:$D$148), "-")</f>
        <v>envelope glycoprotein N</v>
      </c>
      <c r="E2112" s="15" t="str">
        <f>IFERROR(LOOKUP(2, 1/(coordinates!$A$2:$A$148&lt;=$B2112)/(coordinates!$B$2:$B$148&gt;=$B2112), coordinates!$E$2:$E$148), "-")</f>
        <v>type 1 membrane protein; complexed with envelope glycoprotein M; involved in virion morphogenesis; involved in membrane fusion</v>
      </c>
      <c r="F2112" s="23" t="s">
        <v>9</v>
      </c>
      <c r="G2112" s="23" t="s">
        <v>13</v>
      </c>
      <c r="H2112" s="25">
        <v>44408</v>
      </c>
      <c r="I2112" s="15" t="str">
        <f t="shared" si="39"/>
        <v>snp</v>
      </c>
      <c r="J2112" s="23">
        <v>13</v>
      </c>
      <c r="K2112" s="23">
        <v>0</v>
      </c>
      <c r="L2112" s="23">
        <v>13</v>
      </c>
    </row>
    <row r="2113" spans="1:12" x14ac:dyDescent="0.2">
      <c r="A2113" s="23" t="s">
        <v>1296</v>
      </c>
      <c r="B2113" s="23">
        <v>62241</v>
      </c>
      <c r="C2113" s="15" t="str" cm="1">
        <f t="array" ref="C2113">IFERROR(LOOKUP(2, 1/(coordinates!$A$2:$A$148&lt;=B2113)/(coordinates!$B$2:$B$148&gt;=B2113), coordinates!$C$2:$C$148), "-")</f>
        <v>U46</v>
      </c>
      <c r="D2113" s="15" t="str">
        <f>IFERROR(LOOKUP(2, 1/(coordinates!$A$2:$A$148&lt;=$B2113)/(coordinates!$B$2:$B$148&gt;=$B2113), coordinates!$D$2:$D$148), "-")</f>
        <v>envelope glycoprotein N</v>
      </c>
      <c r="E2113" s="15" t="str">
        <f>IFERROR(LOOKUP(2, 1/(coordinates!$A$2:$A$148&lt;=$B2113)/(coordinates!$B$2:$B$148&gt;=$B2113), coordinates!$E$2:$E$148), "-")</f>
        <v>type 1 membrane protein; complexed with envelope glycoprotein M; involved in virion morphogenesis; involved in membrane fusion</v>
      </c>
      <c r="F2113" s="23" t="s">
        <v>13</v>
      </c>
      <c r="G2113" s="23" t="s">
        <v>12</v>
      </c>
      <c r="H2113" s="25">
        <v>32943</v>
      </c>
      <c r="I2113" s="15" t="str">
        <f t="shared" si="39"/>
        <v>snp</v>
      </c>
      <c r="J2113" s="23">
        <v>13</v>
      </c>
      <c r="K2113" s="23">
        <v>1</v>
      </c>
      <c r="L2113" s="23">
        <v>10</v>
      </c>
    </row>
    <row r="2114" spans="1:12" x14ac:dyDescent="0.2">
      <c r="A2114" s="23" t="s">
        <v>1296</v>
      </c>
      <c r="B2114" s="23">
        <v>62245</v>
      </c>
      <c r="C2114" s="15" t="str" cm="1">
        <f t="array" ref="C2114">IFERROR(LOOKUP(2, 1/(coordinates!$A$2:$A$148&lt;=B2114)/(coordinates!$B$2:$B$148&gt;=B2114), coordinates!$C$2:$C$148), "-")</f>
        <v>U46</v>
      </c>
      <c r="D2114" s="15" t="str">
        <f>IFERROR(LOOKUP(2, 1/(coordinates!$A$2:$A$148&lt;=$B2114)/(coordinates!$B$2:$B$148&gt;=$B2114), coordinates!$D$2:$D$148), "-")</f>
        <v>envelope glycoprotein N</v>
      </c>
      <c r="E2114" s="15" t="str">
        <f>IFERROR(LOOKUP(2, 1/(coordinates!$A$2:$A$148&lt;=$B2114)/(coordinates!$B$2:$B$148&gt;=$B2114), coordinates!$E$2:$E$148), "-")</f>
        <v>type 1 membrane protein; complexed with envelope glycoprotein M; involved in virion morphogenesis; involved in membrane fusion</v>
      </c>
      <c r="F2114" s="23" t="s">
        <v>12</v>
      </c>
      <c r="G2114" s="23" t="s">
        <v>13</v>
      </c>
      <c r="H2114" s="25">
        <v>52077</v>
      </c>
      <c r="I2114" s="15" t="str">
        <f t="shared" si="39"/>
        <v>snp</v>
      </c>
      <c r="J2114" s="23">
        <v>13</v>
      </c>
      <c r="K2114" s="23">
        <v>0</v>
      </c>
      <c r="L2114" s="23">
        <v>13</v>
      </c>
    </row>
    <row r="2115" spans="1:12" x14ac:dyDescent="0.2">
      <c r="A2115" s="23" t="s">
        <v>1296</v>
      </c>
      <c r="B2115" s="23">
        <v>62259</v>
      </c>
      <c r="C2115" s="15" t="str" cm="1">
        <f t="array" ref="C2115">IFERROR(LOOKUP(2, 1/(coordinates!$A$2:$A$148&lt;=B2115)/(coordinates!$B$2:$B$148&gt;=B2115), coordinates!$C$2:$C$148), "-")</f>
        <v>U46</v>
      </c>
      <c r="D2115" s="15" t="str">
        <f>IFERROR(LOOKUP(2, 1/(coordinates!$A$2:$A$148&lt;=$B2115)/(coordinates!$B$2:$B$148&gt;=$B2115), coordinates!$D$2:$D$148), "-")</f>
        <v>envelope glycoprotein N</v>
      </c>
      <c r="E2115" s="15" t="str">
        <f>IFERROR(LOOKUP(2, 1/(coordinates!$A$2:$A$148&lt;=$B2115)/(coordinates!$B$2:$B$148&gt;=$B2115), coordinates!$E$2:$E$148), "-")</f>
        <v>type 1 membrane protein; complexed with envelope glycoprotein M; involved in virion morphogenesis; involved in membrane fusion</v>
      </c>
      <c r="F2115" s="23" t="s">
        <v>9</v>
      </c>
      <c r="G2115" s="23" t="s">
        <v>13</v>
      </c>
      <c r="H2115" s="24" t="s">
        <v>1445</v>
      </c>
      <c r="I2115" s="15" t="str">
        <f t="shared" si="39"/>
        <v>snp</v>
      </c>
      <c r="J2115" s="23">
        <v>14</v>
      </c>
      <c r="K2115" s="23">
        <v>1</v>
      </c>
      <c r="L2115" s="23">
        <v>12</v>
      </c>
    </row>
    <row r="2116" spans="1:12" x14ac:dyDescent="0.2">
      <c r="A2116" s="23" t="s">
        <v>1296</v>
      </c>
      <c r="B2116" s="23">
        <v>62264</v>
      </c>
      <c r="C2116" s="15" t="str" cm="1">
        <f t="array" ref="C2116">IFERROR(LOOKUP(2, 1/(coordinates!$A$2:$A$148&lt;=B2116)/(coordinates!$B$2:$B$148&gt;=B2116), coordinates!$C$2:$C$148), "-")</f>
        <v>U46</v>
      </c>
      <c r="D2116" s="15" t="str">
        <f>IFERROR(LOOKUP(2, 1/(coordinates!$A$2:$A$148&lt;=$B2116)/(coordinates!$B$2:$B$148&gt;=$B2116), coordinates!$D$2:$D$148), "-")</f>
        <v>envelope glycoprotein N</v>
      </c>
      <c r="E2116" s="15" t="str">
        <f>IFERROR(LOOKUP(2, 1/(coordinates!$A$2:$A$148&lt;=$B2116)/(coordinates!$B$2:$B$148&gt;=$B2116), coordinates!$E$2:$E$148), "-")</f>
        <v>type 1 membrane protein; complexed with envelope glycoprotein M; involved in virion morphogenesis; involved in membrane fusion</v>
      </c>
      <c r="F2116" s="23" t="s">
        <v>13</v>
      </c>
      <c r="G2116" s="23" t="s">
        <v>10</v>
      </c>
      <c r="H2116" s="25">
        <v>39709</v>
      </c>
      <c r="I2116" s="15" t="str">
        <f t="shared" si="39"/>
        <v>snp</v>
      </c>
      <c r="J2116" s="23">
        <v>14</v>
      </c>
      <c r="K2116" s="23">
        <v>1</v>
      </c>
      <c r="L2116" s="23">
        <v>12</v>
      </c>
    </row>
    <row r="2117" spans="1:12" x14ac:dyDescent="0.2">
      <c r="A2117" s="23" t="s">
        <v>1296</v>
      </c>
      <c r="B2117" s="23">
        <v>62266</v>
      </c>
      <c r="C2117" s="15" t="str" cm="1">
        <f t="array" ref="C2117">IFERROR(LOOKUP(2, 1/(coordinates!$A$2:$A$148&lt;=B2117)/(coordinates!$B$2:$B$148&gt;=B2117), coordinates!$C$2:$C$148), "-")</f>
        <v>U46</v>
      </c>
      <c r="D2117" s="15" t="str">
        <f>IFERROR(LOOKUP(2, 1/(coordinates!$A$2:$A$148&lt;=$B2117)/(coordinates!$B$2:$B$148&gt;=$B2117), coordinates!$D$2:$D$148), "-")</f>
        <v>envelope glycoprotein N</v>
      </c>
      <c r="E2117" s="15" t="str">
        <f>IFERROR(LOOKUP(2, 1/(coordinates!$A$2:$A$148&lt;=$B2117)/(coordinates!$B$2:$B$148&gt;=$B2117), coordinates!$E$2:$E$148), "-")</f>
        <v>type 1 membrane protein; complexed with envelope glycoprotein M; involved in virion morphogenesis; involved in membrane fusion</v>
      </c>
      <c r="F2117" s="23" t="s">
        <v>1018</v>
      </c>
      <c r="G2117" s="23" t="s">
        <v>1198</v>
      </c>
      <c r="H2117" s="25">
        <v>143369</v>
      </c>
      <c r="I2117" s="15" t="str">
        <f t="shared" si="39"/>
        <v>complex</v>
      </c>
      <c r="J2117" s="23">
        <v>13</v>
      </c>
      <c r="K2117" s="23">
        <v>0</v>
      </c>
      <c r="L2117" s="23">
        <v>13</v>
      </c>
    </row>
    <row r="2118" spans="1:12" x14ac:dyDescent="0.2">
      <c r="A2118" s="23" t="s">
        <v>1296</v>
      </c>
      <c r="B2118" s="23">
        <v>62272</v>
      </c>
      <c r="C2118" s="15" t="str" cm="1">
        <f t="array" ref="C2118">IFERROR(LOOKUP(2, 1/(coordinates!$A$2:$A$148&lt;=B2118)/(coordinates!$B$2:$B$148&gt;=B2118), coordinates!$C$2:$C$148), "-")</f>
        <v>U46</v>
      </c>
      <c r="D2118" s="15" t="str">
        <f>IFERROR(LOOKUP(2, 1/(coordinates!$A$2:$A$148&lt;=$B2118)/(coordinates!$B$2:$B$148&gt;=$B2118), coordinates!$D$2:$D$148), "-")</f>
        <v>envelope glycoprotein N</v>
      </c>
      <c r="E2118" s="15" t="str">
        <f>IFERROR(LOOKUP(2, 1/(coordinates!$A$2:$A$148&lt;=$B2118)/(coordinates!$B$2:$B$148&gt;=$B2118), coordinates!$E$2:$E$148), "-")</f>
        <v>type 1 membrane protein; complexed with envelope glycoprotein M; involved in virion morphogenesis; involved in membrane fusion</v>
      </c>
      <c r="F2118" s="23" t="s">
        <v>12</v>
      </c>
      <c r="G2118" s="23" t="s">
        <v>9</v>
      </c>
      <c r="H2118" s="25">
        <v>46098</v>
      </c>
      <c r="I2118" s="15" t="str">
        <f t="shared" si="39"/>
        <v>snp</v>
      </c>
      <c r="J2118" s="23">
        <v>13</v>
      </c>
      <c r="K2118" s="23">
        <v>0</v>
      </c>
      <c r="L2118" s="23">
        <v>13</v>
      </c>
    </row>
    <row r="2119" spans="1:12" x14ac:dyDescent="0.2">
      <c r="A2119" s="23" t="s">
        <v>1296</v>
      </c>
      <c r="B2119" s="23">
        <v>62274</v>
      </c>
      <c r="C2119" s="15" t="str" cm="1">
        <f t="array" ref="C2119">IFERROR(LOOKUP(2, 1/(coordinates!$A$2:$A$148&lt;=B2119)/(coordinates!$B$2:$B$148&gt;=B2119), coordinates!$C$2:$C$148), "-")</f>
        <v>U46</v>
      </c>
      <c r="D2119" s="15" t="str">
        <f>IFERROR(LOOKUP(2, 1/(coordinates!$A$2:$A$148&lt;=$B2119)/(coordinates!$B$2:$B$148&gt;=$B2119), coordinates!$D$2:$D$148), "-")</f>
        <v>envelope glycoprotein N</v>
      </c>
      <c r="E2119" s="15" t="str">
        <f>IFERROR(LOOKUP(2, 1/(coordinates!$A$2:$A$148&lt;=$B2119)/(coordinates!$B$2:$B$148&gt;=$B2119), coordinates!$E$2:$E$148), "-")</f>
        <v>type 1 membrane protein; complexed with envelope glycoprotein M; involved in virion morphogenesis; involved in membrane fusion</v>
      </c>
      <c r="F2119" s="23" t="s">
        <v>13</v>
      </c>
      <c r="G2119" s="23" t="s">
        <v>10</v>
      </c>
      <c r="H2119" s="25">
        <v>38596</v>
      </c>
      <c r="I2119" s="15" t="str">
        <f t="shared" si="39"/>
        <v>snp</v>
      </c>
      <c r="J2119" s="23">
        <v>13</v>
      </c>
      <c r="K2119" s="23">
        <v>0</v>
      </c>
      <c r="L2119" s="23">
        <v>13</v>
      </c>
    </row>
    <row r="2120" spans="1:12" x14ac:dyDescent="0.2">
      <c r="A2120" s="23" t="s">
        <v>1296</v>
      </c>
      <c r="B2120" s="23">
        <v>62280</v>
      </c>
      <c r="C2120" s="15" t="str" cm="1">
        <f t="array" ref="C2120">IFERROR(LOOKUP(2, 1/(coordinates!$A$2:$A$148&lt;=B2120)/(coordinates!$B$2:$B$148&gt;=B2120), coordinates!$C$2:$C$148), "-")</f>
        <v>U46</v>
      </c>
      <c r="D2120" s="15" t="str">
        <f>IFERROR(LOOKUP(2, 1/(coordinates!$A$2:$A$148&lt;=$B2120)/(coordinates!$B$2:$B$148&gt;=$B2120), coordinates!$D$2:$D$148), "-")</f>
        <v>envelope glycoprotein N</v>
      </c>
      <c r="E2120" s="15" t="str">
        <f>IFERROR(LOOKUP(2, 1/(coordinates!$A$2:$A$148&lt;=$B2120)/(coordinates!$B$2:$B$148&gt;=$B2120), coordinates!$E$2:$E$148), "-")</f>
        <v>type 1 membrane protein; complexed with envelope glycoprotein M; involved in virion morphogenesis; involved in membrane fusion</v>
      </c>
      <c r="F2120" s="23" t="s">
        <v>13</v>
      </c>
      <c r="G2120" s="23" t="s">
        <v>9</v>
      </c>
      <c r="H2120" s="25">
        <v>48268</v>
      </c>
      <c r="I2120" s="15" t="str">
        <f t="shared" si="39"/>
        <v>snp</v>
      </c>
      <c r="J2120" s="23">
        <v>13</v>
      </c>
      <c r="K2120" s="23">
        <v>0</v>
      </c>
      <c r="L2120" s="23">
        <v>13</v>
      </c>
    </row>
    <row r="2121" spans="1:12" x14ac:dyDescent="0.2">
      <c r="A2121" s="23" t="s">
        <v>1296</v>
      </c>
      <c r="B2121" s="23">
        <v>62282</v>
      </c>
      <c r="C2121" s="15" t="str" cm="1">
        <f t="array" ref="C2121">IFERROR(LOOKUP(2, 1/(coordinates!$A$2:$A$148&lt;=B2121)/(coordinates!$B$2:$B$148&gt;=B2121), coordinates!$C$2:$C$148), "-")</f>
        <v>U46</v>
      </c>
      <c r="D2121" s="15" t="str">
        <f>IFERROR(LOOKUP(2, 1/(coordinates!$A$2:$A$148&lt;=$B2121)/(coordinates!$B$2:$B$148&gt;=$B2121), coordinates!$D$2:$D$148), "-")</f>
        <v>envelope glycoprotein N</v>
      </c>
      <c r="E2121" s="15" t="str">
        <f>IFERROR(LOOKUP(2, 1/(coordinates!$A$2:$A$148&lt;=$B2121)/(coordinates!$B$2:$B$148&gt;=$B2121), coordinates!$E$2:$E$148), "-")</f>
        <v>type 1 membrane protein; complexed with envelope glycoprotein M; involved in virion morphogenesis; involved in membrane fusion</v>
      </c>
      <c r="F2121" s="23" t="s">
        <v>9</v>
      </c>
      <c r="G2121" s="23" t="s">
        <v>10</v>
      </c>
      <c r="H2121" s="25">
        <v>45138</v>
      </c>
      <c r="I2121" s="15" t="str">
        <f t="shared" si="39"/>
        <v>snp</v>
      </c>
      <c r="J2121" s="23">
        <v>13</v>
      </c>
      <c r="K2121" s="23">
        <v>0</v>
      </c>
      <c r="L2121" s="23">
        <v>13</v>
      </c>
    </row>
    <row r="2122" spans="1:12" x14ac:dyDescent="0.2">
      <c r="A2122" s="23" t="s">
        <v>1296</v>
      </c>
      <c r="B2122" s="23">
        <v>62286</v>
      </c>
      <c r="C2122" s="15" t="str" cm="1">
        <f t="array" ref="C2122">IFERROR(LOOKUP(2, 1/(coordinates!$A$2:$A$148&lt;=B2122)/(coordinates!$B$2:$B$148&gt;=B2122), coordinates!$C$2:$C$148), "-")</f>
        <v>U46</v>
      </c>
      <c r="D2122" s="15" t="str">
        <f>IFERROR(LOOKUP(2, 1/(coordinates!$A$2:$A$148&lt;=$B2122)/(coordinates!$B$2:$B$148&gt;=$B2122), coordinates!$D$2:$D$148), "-")</f>
        <v>envelope glycoprotein N</v>
      </c>
      <c r="E2122" s="15" t="str">
        <f>IFERROR(LOOKUP(2, 1/(coordinates!$A$2:$A$148&lt;=$B2122)/(coordinates!$B$2:$B$148&gt;=$B2122), coordinates!$E$2:$E$148), "-")</f>
        <v>type 1 membrane protein; complexed with envelope glycoprotein M; involved in virion morphogenesis; involved in membrane fusion</v>
      </c>
      <c r="F2122" s="23" t="s">
        <v>9</v>
      </c>
      <c r="G2122" s="23" t="s">
        <v>12</v>
      </c>
      <c r="H2122" s="25">
        <v>33458</v>
      </c>
      <c r="I2122" s="15" t="str">
        <f t="shared" si="39"/>
        <v>snp</v>
      </c>
      <c r="J2122" s="23">
        <v>13</v>
      </c>
      <c r="K2122" s="23">
        <v>1</v>
      </c>
      <c r="L2122" s="23">
        <v>10</v>
      </c>
    </row>
    <row r="2123" spans="1:12" x14ac:dyDescent="0.2">
      <c r="A2123" s="23" t="s">
        <v>1296</v>
      </c>
      <c r="B2123" s="23">
        <v>62289</v>
      </c>
      <c r="C2123" s="15" t="str" cm="1">
        <f t="array" ref="C2123">IFERROR(LOOKUP(2, 1/(coordinates!$A$2:$A$148&lt;=B2123)/(coordinates!$B$2:$B$148&gt;=B2123), coordinates!$C$2:$C$148), "-")</f>
        <v>U46</v>
      </c>
      <c r="D2123" s="15" t="str">
        <f>IFERROR(LOOKUP(2, 1/(coordinates!$A$2:$A$148&lt;=$B2123)/(coordinates!$B$2:$B$148&gt;=$B2123), coordinates!$D$2:$D$148), "-")</f>
        <v>envelope glycoprotein N</v>
      </c>
      <c r="E2123" s="15" t="str">
        <f>IFERROR(LOOKUP(2, 1/(coordinates!$A$2:$A$148&lt;=$B2123)/(coordinates!$B$2:$B$148&gt;=$B2123), coordinates!$E$2:$E$148), "-")</f>
        <v>type 1 membrane protein; complexed with envelope glycoprotein M; involved in virion morphogenesis; involved in membrane fusion</v>
      </c>
      <c r="F2123" s="23" t="s">
        <v>553</v>
      </c>
      <c r="G2123" s="23" t="s">
        <v>16</v>
      </c>
      <c r="H2123" s="25">
        <v>82732</v>
      </c>
      <c r="I2123" s="15" t="str">
        <f t="shared" si="39"/>
        <v>complex</v>
      </c>
      <c r="J2123" s="23">
        <v>13</v>
      </c>
      <c r="K2123" s="23">
        <v>0</v>
      </c>
      <c r="L2123" s="23">
        <v>11</v>
      </c>
    </row>
    <row r="2124" spans="1:12" x14ac:dyDescent="0.2">
      <c r="A2124" s="23" t="s">
        <v>1296</v>
      </c>
      <c r="B2124" s="23">
        <v>62293</v>
      </c>
      <c r="C2124" s="15" t="str" cm="1">
        <f t="array" ref="C2124">IFERROR(LOOKUP(2, 1/(coordinates!$A$2:$A$148&lt;=B2124)/(coordinates!$B$2:$B$148&gt;=B2124), coordinates!$C$2:$C$148), "-")</f>
        <v>U46</v>
      </c>
      <c r="D2124" s="15" t="str">
        <f>IFERROR(LOOKUP(2, 1/(coordinates!$A$2:$A$148&lt;=$B2124)/(coordinates!$B$2:$B$148&gt;=$B2124), coordinates!$D$2:$D$148), "-")</f>
        <v>envelope glycoprotein N</v>
      </c>
      <c r="E2124" s="15" t="str">
        <f>IFERROR(LOOKUP(2, 1/(coordinates!$A$2:$A$148&lt;=$B2124)/(coordinates!$B$2:$B$148&gt;=$B2124), coordinates!$E$2:$E$148), "-")</f>
        <v>type 1 membrane protein; complexed with envelope glycoprotein M; involved in virion morphogenesis; involved in membrane fusion</v>
      </c>
      <c r="F2124" s="23" t="s">
        <v>186</v>
      </c>
      <c r="G2124" s="23" t="s">
        <v>33</v>
      </c>
      <c r="H2124" s="25">
        <v>57188</v>
      </c>
      <c r="I2124" s="15" t="str">
        <f t="shared" si="39"/>
        <v>complex</v>
      </c>
      <c r="J2124" s="23">
        <v>13</v>
      </c>
      <c r="K2124" s="23">
        <v>2</v>
      </c>
      <c r="L2124" s="23">
        <v>11</v>
      </c>
    </row>
    <row r="2125" spans="1:12" x14ac:dyDescent="0.2">
      <c r="A2125" s="23" t="s">
        <v>1296</v>
      </c>
      <c r="B2125" s="23">
        <v>62297</v>
      </c>
      <c r="C2125" s="15" t="str" cm="1">
        <f t="array" ref="C2125">IFERROR(LOOKUP(2, 1/(coordinates!$A$2:$A$148&lt;=B2125)/(coordinates!$B$2:$B$148&gt;=B2125), coordinates!$C$2:$C$148), "-")</f>
        <v>U46</v>
      </c>
      <c r="D2125" s="15" t="str">
        <f>IFERROR(LOOKUP(2, 1/(coordinates!$A$2:$A$148&lt;=$B2125)/(coordinates!$B$2:$B$148&gt;=$B2125), coordinates!$D$2:$D$148), "-")</f>
        <v>envelope glycoprotein N</v>
      </c>
      <c r="E2125" s="15" t="str">
        <f>IFERROR(LOOKUP(2, 1/(coordinates!$A$2:$A$148&lt;=$B2125)/(coordinates!$B$2:$B$148&gt;=$B2125), coordinates!$E$2:$E$148), "-")</f>
        <v>type 1 membrane protein; complexed with envelope glycoprotein M; involved in virion morphogenesis; involved in membrane fusion</v>
      </c>
      <c r="F2125" s="23" t="s">
        <v>10</v>
      </c>
      <c r="G2125" s="23" t="s">
        <v>9</v>
      </c>
      <c r="H2125" s="25">
        <v>9504</v>
      </c>
      <c r="I2125" s="15" t="str">
        <f t="shared" si="39"/>
        <v>snp</v>
      </c>
      <c r="J2125" s="23">
        <v>13</v>
      </c>
      <c r="K2125" s="23">
        <v>4</v>
      </c>
      <c r="L2125" s="23">
        <v>9</v>
      </c>
    </row>
    <row r="2126" spans="1:12" x14ac:dyDescent="0.2">
      <c r="A2126" s="23" t="s">
        <v>1296</v>
      </c>
      <c r="B2126" s="23">
        <v>62299</v>
      </c>
      <c r="C2126" s="15" t="str" cm="1">
        <f t="array" ref="C2126">IFERROR(LOOKUP(2, 1/(coordinates!$A$2:$A$148&lt;=B2126)/(coordinates!$B$2:$B$148&gt;=B2126), coordinates!$C$2:$C$148), "-")</f>
        <v>U46</v>
      </c>
      <c r="D2126" s="15" t="str">
        <f>IFERROR(LOOKUP(2, 1/(coordinates!$A$2:$A$148&lt;=$B2126)/(coordinates!$B$2:$B$148&gt;=$B2126), coordinates!$D$2:$D$148), "-")</f>
        <v>envelope glycoprotein N</v>
      </c>
      <c r="E2126" s="15" t="str">
        <f>IFERROR(LOOKUP(2, 1/(coordinates!$A$2:$A$148&lt;=$B2126)/(coordinates!$B$2:$B$148&gt;=$B2126), coordinates!$E$2:$E$148), "-")</f>
        <v>type 1 membrane protein; complexed with envelope glycoprotein M; involved in virion morphogenesis; involved in membrane fusion</v>
      </c>
      <c r="F2126" s="23" t="s">
        <v>55</v>
      </c>
      <c r="G2126" s="23" t="s">
        <v>126</v>
      </c>
      <c r="H2126" s="25">
        <v>39798</v>
      </c>
      <c r="I2126" s="15" t="str">
        <f t="shared" si="39"/>
        <v>complex</v>
      </c>
      <c r="J2126" s="23">
        <v>13</v>
      </c>
      <c r="K2126" s="23">
        <v>2</v>
      </c>
      <c r="L2126" s="23">
        <v>10</v>
      </c>
    </row>
    <row r="2127" spans="1:12" x14ac:dyDescent="0.2">
      <c r="A2127" s="23" t="s">
        <v>1296</v>
      </c>
      <c r="B2127" s="23">
        <v>62302</v>
      </c>
      <c r="C2127" s="15" t="str" cm="1">
        <f t="array" ref="C2127">IFERROR(LOOKUP(2, 1/(coordinates!$A$2:$A$148&lt;=B2127)/(coordinates!$B$2:$B$148&gt;=B2127), coordinates!$C$2:$C$148), "-")</f>
        <v>U46</v>
      </c>
      <c r="D2127" s="15" t="str">
        <f>IFERROR(LOOKUP(2, 1/(coordinates!$A$2:$A$148&lt;=$B2127)/(coordinates!$B$2:$B$148&gt;=$B2127), coordinates!$D$2:$D$148), "-")</f>
        <v>envelope glycoprotein N</v>
      </c>
      <c r="E2127" s="15" t="str">
        <f>IFERROR(LOOKUP(2, 1/(coordinates!$A$2:$A$148&lt;=$B2127)/(coordinates!$B$2:$B$148&gt;=$B2127), coordinates!$E$2:$E$148), "-")</f>
        <v>type 1 membrane protein; complexed with envelope glycoprotein M; involved in virion morphogenesis; involved in membrane fusion</v>
      </c>
      <c r="F2127" s="23" t="s">
        <v>9</v>
      </c>
      <c r="G2127" s="23" t="s">
        <v>10</v>
      </c>
      <c r="H2127" s="25">
        <v>27469</v>
      </c>
      <c r="I2127" s="15" t="str">
        <f t="shared" si="39"/>
        <v>snp</v>
      </c>
      <c r="J2127" s="23">
        <v>13</v>
      </c>
      <c r="K2127" s="23">
        <v>2</v>
      </c>
      <c r="L2127" s="23">
        <v>11</v>
      </c>
    </row>
    <row r="2128" spans="1:12" x14ac:dyDescent="0.2">
      <c r="A2128" s="23" t="s">
        <v>1296</v>
      </c>
      <c r="B2128" s="23">
        <v>62304</v>
      </c>
      <c r="C2128" s="15" t="str" cm="1">
        <f t="array" ref="C2128">IFERROR(LOOKUP(2, 1/(coordinates!$A$2:$A$148&lt;=B2128)/(coordinates!$B$2:$B$148&gt;=B2128), coordinates!$C$2:$C$148), "-")</f>
        <v>U46</v>
      </c>
      <c r="D2128" s="15" t="str">
        <f>IFERROR(LOOKUP(2, 1/(coordinates!$A$2:$A$148&lt;=$B2128)/(coordinates!$B$2:$B$148&gt;=$B2128), coordinates!$D$2:$D$148), "-")</f>
        <v>envelope glycoprotein N</v>
      </c>
      <c r="E2128" s="15" t="str">
        <f>IFERROR(LOOKUP(2, 1/(coordinates!$A$2:$A$148&lt;=$B2128)/(coordinates!$B$2:$B$148&gt;=$B2128), coordinates!$E$2:$E$148), "-")</f>
        <v>type 1 membrane protein; complexed with envelope glycoprotein M; involved in virion morphogenesis; involved in membrane fusion</v>
      </c>
      <c r="F2128" s="23" t="s">
        <v>12</v>
      </c>
      <c r="G2128" s="23" t="s">
        <v>13</v>
      </c>
      <c r="H2128" s="25">
        <v>23006</v>
      </c>
      <c r="I2128" s="15" t="str">
        <f t="shared" si="39"/>
        <v>snp</v>
      </c>
      <c r="J2128" s="23">
        <v>13</v>
      </c>
      <c r="K2128" s="23">
        <v>3</v>
      </c>
      <c r="L2128" s="23">
        <v>10</v>
      </c>
    </row>
    <row r="2129" spans="1:12" x14ac:dyDescent="0.2">
      <c r="A2129" s="23" t="s">
        <v>1296</v>
      </c>
      <c r="B2129" s="23">
        <v>62307</v>
      </c>
      <c r="C2129" s="15" t="str" cm="1">
        <f t="array" ref="C2129">IFERROR(LOOKUP(2, 1/(coordinates!$A$2:$A$148&lt;=B2129)/(coordinates!$B$2:$B$148&gt;=B2129), coordinates!$C$2:$C$148), "-")</f>
        <v>U46</v>
      </c>
      <c r="D2129" s="15" t="str">
        <f>IFERROR(LOOKUP(2, 1/(coordinates!$A$2:$A$148&lt;=$B2129)/(coordinates!$B$2:$B$148&gt;=$B2129), coordinates!$D$2:$D$148), "-")</f>
        <v>envelope glycoprotein N</v>
      </c>
      <c r="E2129" s="15" t="str">
        <f>IFERROR(LOOKUP(2, 1/(coordinates!$A$2:$A$148&lt;=$B2129)/(coordinates!$B$2:$B$148&gt;=$B2129), coordinates!$E$2:$E$148), "-")</f>
        <v>type 1 membrane protein; complexed with envelope glycoprotein M; involved in virion morphogenesis; involved in membrane fusion</v>
      </c>
      <c r="F2129" s="23" t="s">
        <v>553</v>
      </c>
      <c r="G2129" s="23" t="s">
        <v>552</v>
      </c>
      <c r="H2129" s="25">
        <v>54468</v>
      </c>
      <c r="I2129" s="15" t="str">
        <f t="shared" si="39"/>
        <v>complex</v>
      </c>
      <c r="J2129" s="23">
        <v>13</v>
      </c>
      <c r="K2129" s="23">
        <v>2</v>
      </c>
      <c r="L2129" s="23">
        <v>10</v>
      </c>
    </row>
    <row r="2130" spans="1:12" x14ac:dyDescent="0.2">
      <c r="A2130" s="23" t="s">
        <v>1296</v>
      </c>
      <c r="B2130" s="23">
        <v>62319</v>
      </c>
      <c r="C2130" s="15" t="str" cm="1">
        <f t="array" ref="C2130">IFERROR(LOOKUP(2, 1/(coordinates!$A$2:$A$148&lt;=B2130)/(coordinates!$B$2:$B$148&gt;=B2130), coordinates!$C$2:$C$148), "-")</f>
        <v>U46</v>
      </c>
      <c r="D2130" s="15" t="str">
        <f>IFERROR(LOOKUP(2, 1/(coordinates!$A$2:$A$148&lt;=$B2130)/(coordinates!$B$2:$B$148&gt;=$B2130), coordinates!$D$2:$D$148), "-")</f>
        <v>envelope glycoprotein N</v>
      </c>
      <c r="E2130" s="15" t="str">
        <f>IFERROR(LOOKUP(2, 1/(coordinates!$A$2:$A$148&lt;=$B2130)/(coordinates!$B$2:$B$148&gt;=$B2130), coordinates!$E$2:$E$148), "-")</f>
        <v>type 1 membrane protein; complexed with envelope glycoprotein M; involved in virion morphogenesis; involved in membrane fusion</v>
      </c>
      <c r="F2130" s="23" t="s">
        <v>10</v>
      </c>
      <c r="G2130" s="23" t="s">
        <v>13</v>
      </c>
      <c r="H2130" s="25">
        <v>16731</v>
      </c>
      <c r="I2130" s="15" t="str">
        <f t="shared" si="39"/>
        <v>snp</v>
      </c>
      <c r="J2130" s="23">
        <v>13</v>
      </c>
      <c r="K2130" s="23">
        <v>0</v>
      </c>
      <c r="L2130" s="23">
        <v>9</v>
      </c>
    </row>
    <row r="2131" spans="1:12" x14ac:dyDescent="0.2">
      <c r="A2131" s="23" t="s">
        <v>1296</v>
      </c>
      <c r="B2131" s="23">
        <v>62321</v>
      </c>
      <c r="C2131" s="15" t="str" cm="1">
        <f t="array" ref="C2131">IFERROR(LOOKUP(2, 1/(coordinates!$A$2:$A$148&lt;=B2131)/(coordinates!$B$2:$B$148&gt;=B2131), coordinates!$C$2:$C$148), "-")</f>
        <v>U46</v>
      </c>
      <c r="D2131" s="15" t="str">
        <f>IFERROR(LOOKUP(2, 1/(coordinates!$A$2:$A$148&lt;=$B2131)/(coordinates!$B$2:$B$148&gt;=$B2131), coordinates!$D$2:$D$148), "-")</f>
        <v>envelope glycoprotein N</v>
      </c>
      <c r="E2131" s="15" t="str">
        <f>IFERROR(LOOKUP(2, 1/(coordinates!$A$2:$A$148&lt;=$B2131)/(coordinates!$B$2:$B$148&gt;=$B2131), coordinates!$E$2:$E$148), "-")</f>
        <v>type 1 membrane protein; complexed with envelope glycoprotein M; involved in virion morphogenesis; involved in membrane fusion</v>
      </c>
      <c r="F2131" s="23" t="s">
        <v>9</v>
      </c>
      <c r="G2131" s="23" t="s">
        <v>13</v>
      </c>
      <c r="H2131" s="25">
        <v>10045</v>
      </c>
      <c r="I2131" s="15" t="str">
        <f t="shared" si="39"/>
        <v>snp</v>
      </c>
      <c r="J2131" s="23">
        <v>14</v>
      </c>
      <c r="K2131" s="23">
        <v>4</v>
      </c>
      <c r="L2131" s="23">
        <v>7</v>
      </c>
    </row>
    <row r="2132" spans="1:12" x14ac:dyDescent="0.2">
      <c r="A2132" s="23" t="s">
        <v>1296</v>
      </c>
      <c r="B2132" s="23">
        <v>62330</v>
      </c>
      <c r="C2132" s="15" t="str" cm="1">
        <f t="array" ref="C2132">IFERROR(LOOKUP(2, 1/(coordinates!$A$2:$A$148&lt;=B2132)/(coordinates!$B$2:$B$148&gt;=B2132), coordinates!$C$2:$C$148), "-")</f>
        <v>U46</v>
      </c>
      <c r="D2132" s="15" t="str">
        <f>IFERROR(LOOKUP(2, 1/(coordinates!$A$2:$A$148&lt;=$B2132)/(coordinates!$B$2:$B$148&gt;=$B2132), coordinates!$D$2:$D$148), "-")</f>
        <v>envelope glycoprotein N</v>
      </c>
      <c r="E2132" s="15" t="str">
        <f>IFERROR(LOOKUP(2, 1/(coordinates!$A$2:$A$148&lt;=$B2132)/(coordinates!$B$2:$B$148&gt;=$B2132), coordinates!$E$2:$E$148), "-")</f>
        <v>type 1 membrane protein; complexed with envelope glycoprotein M; involved in virion morphogenesis; involved in membrane fusion</v>
      </c>
      <c r="F2132" s="23" t="s">
        <v>13</v>
      </c>
      <c r="G2132" s="23" t="s">
        <v>9</v>
      </c>
      <c r="H2132" s="25">
        <v>7188</v>
      </c>
      <c r="I2132" s="15" t="str">
        <f t="shared" si="39"/>
        <v>snp</v>
      </c>
      <c r="J2132" s="23">
        <v>13</v>
      </c>
      <c r="K2132" s="23">
        <v>2</v>
      </c>
      <c r="L2132" s="23">
        <v>7</v>
      </c>
    </row>
    <row r="2133" spans="1:12" x14ac:dyDescent="0.2">
      <c r="A2133" s="23" t="s">
        <v>1296</v>
      </c>
      <c r="B2133" s="23">
        <v>62337</v>
      </c>
      <c r="C2133" s="15" t="str" cm="1">
        <f t="array" ref="C2133">IFERROR(LOOKUP(2, 1/(coordinates!$A$2:$A$148&lt;=B2133)/(coordinates!$B$2:$B$148&gt;=B2133), coordinates!$C$2:$C$148), "-")</f>
        <v>U46</v>
      </c>
      <c r="D2133" s="15" t="str">
        <f>IFERROR(LOOKUP(2, 1/(coordinates!$A$2:$A$148&lt;=$B2133)/(coordinates!$B$2:$B$148&gt;=$B2133), coordinates!$D$2:$D$148), "-")</f>
        <v>envelope glycoprotein N</v>
      </c>
      <c r="E2133" s="15" t="str">
        <f>IFERROR(LOOKUP(2, 1/(coordinates!$A$2:$A$148&lt;=$B2133)/(coordinates!$B$2:$B$148&gt;=$B2133), coordinates!$E$2:$E$148), "-")</f>
        <v>type 1 membrane protein; complexed with envelope glycoprotein M; involved in virion morphogenesis; involved in membrane fusion</v>
      </c>
      <c r="F2133" s="23" t="s">
        <v>12</v>
      </c>
      <c r="G2133" s="23" t="s">
        <v>9</v>
      </c>
      <c r="H2133" s="24" t="s">
        <v>1446</v>
      </c>
      <c r="I2133" s="15" t="str">
        <f t="shared" si="39"/>
        <v>snp</v>
      </c>
      <c r="J2133" s="23">
        <v>16</v>
      </c>
      <c r="K2133" s="23">
        <v>4</v>
      </c>
      <c r="L2133" s="23">
        <v>8</v>
      </c>
    </row>
    <row r="2134" spans="1:12" x14ac:dyDescent="0.2">
      <c r="A2134" s="23" t="s">
        <v>1296</v>
      </c>
      <c r="B2134" s="23">
        <v>62341</v>
      </c>
      <c r="C2134" s="15" t="str" cm="1">
        <f t="array" ref="C2134">IFERROR(LOOKUP(2, 1/(coordinates!$A$2:$A$148&lt;=B2134)/(coordinates!$B$2:$B$148&gt;=B2134), coordinates!$C$2:$C$148), "-")</f>
        <v>U46</v>
      </c>
      <c r="D2134" s="15" t="str">
        <f>IFERROR(LOOKUP(2, 1/(coordinates!$A$2:$A$148&lt;=$B2134)/(coordinates!$B$2:$B$148&gt;=$B2134), coordinates!$D$2:$D$148), "-")</f>
        <v>envelope glycoprotein N</v>
      </c>
      <c r="E2134" s="15" t="str">
        <f>IFERROR(LOOKUP(2, 1/(coordinates!$A$2:$A$148&lt;=$B2134)/(coordinates!$B$2:$B$148&gt;=$B2134), coordinates!$E$2:$E$148), "-")</f>
        <v>type 1 membrane protein; complexed with envelope glycoprotein M; involved in virion morphogenesis; involved in membrane fusion</v>
      </c>
      <c r="F2134" s="23" t="s">
        <v>9</v>
      </c>
      <c r="G2134" s="23" t="s">
        <v>12</v>
      </c>
      <c r="H2134" s="25">
        <v>8945</v>
      </c>
      <c r="I2134" s="15" t="str">
        <f t="shared" si="39"/>
        <v>snp</v>
      </c>
      <c r="J2134" s="23">
        <v>16</v>
      </c>
      <c r="K2134" s="23">
        <v>4</v>
      </c>
      <c r="L2134" s="23">
        <v>8</v>
      </c>
    </row>
    <row r="2135" spans="1:12" x14ac:dyDescent="0.2">
      <c r="A2135" s="23" t="s">
        <v>1296</v>
      </c>
      <c r="B2135" s="23">
        <v>62346</v>
      </c>
      <c r="C2135" s="15" t="str" cm="1">
        <f t="array" ref="C2135">IFERROR(LOOKUP(2, 1/(coordinates!$A$2:$A$148&lt;=B2135)/(coordinates!$B$2:$B$148&gt;=B2135), coordinates!$C$2:$C$148), "-")</f>
        <v>U46</v>
      </c>
      <c r="D2135" s="15" t="str">
        <f>IFERROR(LOOKUP(2, 1/(coordinates!$A$2:$A$148&lt;=$B2135)/(coordinates!$B$2:$B$148&gt;=$B2135), coordinates!$D$2:$D$148), "-")</f>
        <v>envelope glycoprotein N</v>
      </c>
      <c r="E2135" s="15" t="str">
        <f>IFERROR(LOOKUP(2, 1/(coordinates!$A$2:$A$148&lt;=$B2135)/(coordinates!$B$2:$B$148&gt;=$B2135), coordinates!$E$2:$E$148), "-")</f>
        <v>type 1 membrane protein; complexed with envelope glycoprotein M; involved in virion morphogenesis; involved in membrane fusion</v>
      </c>
      <c r="F2135" s="23" t="s">
        <v>1291</v>
      </c>
      <c r="G2135" s="23" t="s">
        <v>1046</v>
      </c>
      <c r="H2135" s="25">
        <v>59052</v>
      </c>
      <c r="I2135" s="15" t="str">
        <f t="shared" si="39"/>
        <v>complex</v>
      </c>
      <c r="J2135" s="23">
        <v>13</v>
      </c>
      <c r="K2135" s="23">
        <v>2</v>
      </c>
      <c r="L2135" s="23">
        <v>9</v>
      </c>
    </row>
    <row r="2136" spans="1:12" x14ac:dyDescent="0.2">
      <c r="A2136" s="23" t="s">
        <v>1296</v>
      </c>
      <c r="B2136" s="23">
        <v>62361</v>
      </c>
      <c r="C2136" s="15" t="str" cm="1">
        <f t="array" ref="C2136">IFERROR(LOOKUP(2, 1/(coordinates!$A$2:$A$148&lt;=B2136)/(coordinates!$B$2:$B$148&gt;=B2136), coordinates!$C$2:$C$148), "-")</f>
        <v>U46/EE8</v>
      </c>
      <c r="D2136" s="15" t="str">
        <f>IFERROR(LOOKUP(2, 1/(coordinates!$A$2:$A$148&lt;=$B2136)/(coordinates!$B$2:$B$148&gt;=$B2136), coordinates!$D$2:$D$148), "-")</f>
        <v>envelope glycoprotein N/protein EE8</v>
      </c>
      <c r="E2136" s="15" t="str">
        <f>IFERROR(LOOKUP(2, 1/(coordinates!$A$2:$A$148&lt;=$B2136)/(coordinates!$B$2:$B$148&gt;=$B2136), coordinates!$E$2:$E$148), "-")</f>
        <v>type 1 membrane protein; complexed with envelope glycoprotein M; involved in virion morphogenesis; involved in membrane fusion | contains potential transmembrane domain</v>
      </c>
      <c r="F2136" s="23" t="s">
        <v>10</v>
      </c>
      <c r="G2136" s="23" t="s">
        <v>9</v>
      </c>
      <c r="H2136" s="25">
        <v>48592</v>
      </c>
      <c r="I2136" s="15" t="str">
        <f t="shared" si="39"/>
        <v>snp</v>
      </c>
      <c r="J2136" s="23">
        <v>13</v>
      </c>
      <c r="K2136" s="23">
        <v>0</v>
      </c>
      <c r="L2136" s="23">
        <v>13</v>
      </c>
    </row>
    <row r="2137" spans="1:12" x14ac:dyDescent="0.2">
      <c r="A2137" s="23" t="s">
        <v>1296</v>
      </c>
      <c r="B2137" s="23">
        <v>62366</v>
      </c>
      <c r="C2137" s="15" t="str" cm="1">
        <f t="array" ref="C2137">IFERROR(LOOKUP(2, 1/(coordinates!$A$2:$A$148&lt;=B2137)/(coordinates!$B$2:$B$148&gt;=B2137), coordinates!$C$2:$C$148), "-")</f>
        <v>U46/EE8</v>
      </c>
      <c r="D2137" s="15" t="str">
        <f>IFERROR(LOOKUP(2, 1/(coordinates!$A$2:$A$148&lt;=$B2137)/(coordinates!$B$2:$B$148&gt;=$B2137), coordinates!$D$2:$D$148), "-")</f>
        <v>envelope glycoprotein N/protein EE8</v>
      </c>
      <c r="E2137" s="15" t="str">
        <f>IFERROR(LOOKUP(2, 1/(coordinates!$A$2:$A$148&lt;=$B2137)/(coordinates!$B$2:$B$148&gt;=$B2137), coordinates!$E$2:$E$148), "-")</f>
        <v>type 1 membrane protein; complexed with envelope glycoprotein M; involved in virion morphogenesis; involved in membrane fusion | contains potential transmembrane domain</v>
      </c>
      <c r="F2137" s="23" t="s">
        <v>13</v>
      </c>
      <c r="G2137" s="23" t="s">
        <v>10</v>
      </c>
      <c r="H2137" s="24" t="s">
        <v>1255</v>
      </c>
      <c r="I2137" s="15" t="str">
        <f t="shared" si="39"/>
        <v>snp</v>
      </c>
      <c r="J2137" s="23">
        <v>13</v>
      </c>
      <c r="K2137" s="23">
        <v>0</v>
      </c>
      <c r="L2137" s="23">
        <v>13</v>
      </c>
    </row>
    <row r="2138" spans="1:12" x14ac:dyDescent="0.2">
      <c r="A2138" s="23" t="s">
        <v>1296</v>
      </c>
      <c r="B2138" s="23">
        <v>62371</v>
      </c>
      <c r="C2138" s="15" t="str" cm="1">
        <f t="array" ref="C2138">IFERROR(LOOKUP(2, 1/(coordinates!$A$2:$A$148&lt;=B2138)/(coordinates!$B$2:$B$148&gt;=B2138), coordinates!$C$2:$C$148), "-")</f>
        <v>-</v>
      </c>
      <c r="D2138" s="15" t="str">
        <f>IFERROR(LOOKUP(2, 1/(coordinates!$A$2:$A$148&lt;=$B2138)/(coordinates!$B$2:$B$148&gt;=$B2138), coordinates!$D$2:$D$148), "-")</f>
        <v>-</v>
      </c>
      <c r="E2138" s="15" t="str">
        <f>IFERROR(LOOKUP(2, 1/(coordinates!$A$2:$A$148&lt;=$B2138)/(coordinates!$B$2:$B$148&gt;=$B2138), coordinates!$E$2:$E$148), "-")</f>
        <v>-</v>
      </c>
      <c r="F2138" s="23" t="s">
        <v>13</v>
      </c>
      <c r="G2138" s="23" t="s">
        <v>12</v>
      </c>
      <c r="H2138" s="25">
        <v>43497</v>
      </c>
      <c r="I2138" s="15" t="str">
        <f t="shared" si="39"/>
        <v>snp</v>
      </c>
      <c r="J2138" s="23">
        <v>13</v>
      </c>
      <c r="K2138" s="23">
        <v>0</v>
      </c>
      <c r="L2138" s="23">
        <v>13</v>
      </c>
    </row>
    <row r="2139" spans="1:12" x14ac:dyDescent="0.2">
      <c r="A2139" s="23" t="s">
        <v>1296</v>
      </c>
      <c r="B2139" s="23">
        <v>62376</v>
      </c>
      <c r="C2139" s="15" t="str" cm="1">
        <f t="array" ref="C2139">IFERROR(LOOKUP(2, 1/(coordinates!$A$2:$A$148&lt;=B2139)/(coordinates!$B$2:$B$148&gt;=B2139), coordinates!$C$2:$C$148), "-")</f>
        <v>-</v>
      </c>
      <c r="D2139" s="15" t="str">
        <f>IFERROR(LOOKUP(2, 1/(coordinates!$A$2:$A$148&lt;=$B2139)/(coordinates!$B$2:$B$148&gt;=$B2139), coordinates!$D$2:$D$148), "-")</f>
        <v>-</v>
      </c>
      <c r="E2139" s="15" t="str">
        <f>IFERROR(LOOKUP(2, 1/(coordinates!$A$2:$A$148&lt;=$B2139)/(coordinates!$B$2:$B$148&gt;=$B2139), coordinates!$E$2:$E$148), "-")</f>
        <v>-</v>
      </c>
      <c r="F2139" s="23" t="s">
        <v>9</v>
      </c>
      <c r="G2139" s="23" t="s">
        <v>12</v>
      </c>
      <c r="H2139" s="25">
        <v>37815</v>
      </c>
      <c r="I2139" s="15" t="str">
        <f t="shared" si="39"/>
        <v>snp</v>
      </c>
      <c r="J2139" s="23">
        <v>13</v>
      </c>
      <c r="K2139" s="23">
        <v>2</v>
      </c>
      <c r="L2139" s="23">
        <v>11</v>
      </c>
    </row>
    <row r="2140" spans="1:12" x14ac:dyDescent="0.2">
      <c r="A2140" s="23" t="s">
        <v>1296</v>
      </c>
      <c r="B2140" s="23">
        <v>62380</v>
      </c>
      <c r="C2140" s="15" t="str" cm="1">
        <f t="array" ref="C2140">IFERROR(LOOKUP(2, 1/(coordinates!$A$2:$A$148&lt;=B2140)/(coordinates!$B$2:$B$148&gt;=B2140), coordinates!$C$2:$C$148), "-")</f>
        <v>EE8</v>
      </c>
      <c r="D2140" s="15" t="str">
        <f>IFERROR(LOOKUP(2, 1/(coordinates!$A$2:$A$148&lt;=$B2140)/(coordinates!$B$2:$B$148&gt;=$B2140), coordinates!$D$2:$D$148), "-")</f>
        <v>protein EE8</v>
      </c>
      <c r="E2140" s="15" t="str">
        <f>IFERROR(LOOKUP(2, 1/(coordinates!$A$2:$A$148&lt;=$B2140)/(coordinates!$B$2:$B$148&gt;=$B2140), coordinates!$E$2:$E$148), "-")</f>
        <v>contains potential transmembrane domain</v>
      </c>
      <c r="F2140" s="23" t="s">
        <v>1447</v>
      </c>
      <c r="G2140" s="23" t="s">
        <v>500</v>
      </c>
      <c r="H2140" s="25">
        <v>175014</v>
      </c>
      <c r="I2140" s="15" t="str">
        <f t="shared" si="39"/>
        <v>complex</v>
      </c>
      <c r="J2140" s="23">
        <v>13</v>
      </c>
      <c r="K2140" s="23">
        <v>1</v>
      </c>
      <c r="L2140" s="23">
        <v>12</v>
      </c>
    </row>
    <row r="2141" spans="1:12" x14ac:dyDescent="0.2">
      <c r="A2141" s="23" t="s">
        <v>1296</v>
      </c>
      <c r="B2141" s="23">
        <v>62391</v>
      </c>
      <c r="C2141" s="15" t="str" cm="1">
        <f t="array" ref="C2141">IFERROR(LOOKUP(2, 1/(coordinates!$A$2:$A$148&lt;=B2141)/(coordinates!$B$2:$B$148&gt;=B2141), coordinates!$C$2:$C$148), "-")</f>
        <v>EE8</v>
      </c>
      <c r="D2141" s="15" t="str">
        <f>IFERROR(LOOKUP(2, 1/(coordinates!$A$2:$A$148&lt;=$B2141)/(coordinates!$B$2:$B$148&gt;=$B2141), coordinates!$D$2:$D$148), "-")</f>
        <v>protein EE8</v>
      </c>
      <c r="E2141" s="15" t="str">
        <f>IFERROR(LOOKUP(2, 1/(coordinates!$A$2:$A$148&lt;=$B2141)/(coordinates!$B$2:$B$148&gt;=$B2141), coordinates!$E$2:$E$148), "-")</f>
        <v>contains potential transmembrane domain</v>
      </c>
      <c r="F2141" s="23" t="s">
        <v>12</v>
      </c>
      <c r="G2141" s="23" t="s">
        <v>10</v>
      </c>
      <c r="H2141" s="25">
        <v>32151</v>
      </c>
      <c r="I2141" s="15" t="str">
        <f t="shared" si="39"/>
        <v>snp</v>
      </c>
      <c r="J2141" s="23">
        <v>13</v>
      </c>
      <c r="K2141" s="23">
        <v>0</v>
      </c>
      <c r="L2141" s="23">
        <v>13</v>
      </c>
    </row>
    <row r="2142" spans="1:12" x14ac:dyDescent="0.2">
      <c r="A2142" s="23" t="s">
        <v>1296</v>
      </c>
      <c r="B2142" s="23">
        <v>62395</v>
      </c>
      <c r="C2142" s="15" t="str" cm="1">
        <f t="array" ref="C2142">IFERROR(LOOKUP(2, 1/(coordinates!$A$2:$A$148&lt;=B2142)/(coordinates!$B$2:$B$148&gt;=B2142), coordinates!$C$2:$C$148), "-")</f>
        <v>EE8</v>
      </c>
      <c r="D2142" s="15" t="str">
        <f>IFERROR(LOOKUP(2, 1/(coordinates!$A$2:$A$148&lt;=$B2142)/(coordinates!$B$2:$B$148&gt;=$B2142), coordinates!$D$2:$D$148), "-")</f>
        <v>protein EE8</v>
      </c>
      <c r="E2142" s="15" t="str">
        <f>IFERROR(LOOKUP(2, 1/(coordinates!$A$2:$A$148&lt;=$B2142)/(coordinates!$B$2:$B$148&gt;=$B2142), coordinates!$E$2:$E$148), "-")</f>
        <v>contains potential transmembrane domain</v>
      </c>
      <c r="F2142" s="23" t="s">
        <v>13</v>
      </c>
      <c r="G2142" s="23" t="s">
        <v>10</v>
      </c>
      <c r="H2142" s="25">
        <v>42862</v>
      </c>
      <c r="I2142" s="15" t="str">
        <f t="shared" si="39"/>
        <v>snp</v>
      </c>
      <c r="J2142" s="23">
        <v>13</v>
      </c>
      <c r="K2142" s="23">
        <v>0</v>
      </c>
      <c r="L2142" s="23">
        <v>12</v>
      </c>
    </row>
    <row r="2143" spans="1:12" x14ac:dyDescent="0.2">
      <c r="A2143" s="23" t="s">
        <v>1296</v>
      </c>
      <c r="B2143" s="23">
        <v>62398</v>
      </c>
      <c r="C2143" s="15" t="str" cm="1">
        <f t="array" ref="C2143">IFERROR(LOOKUP(2, 1/(coordinates!$A$2:$A$148&lt;=B2143)/(coordinates!$B$2:$B$148&gt;=B2143), coordinates!$C$2:$C$148), "-")</f>
        <v>EE8</v>
      </c>
      <c r="D2143" s="15" t="str">
        <f>IFERROR(LOOKUP(2, 1/(coordinates!$A$2:$A$148&lt;=$B2143)/(coordinates!$B$2:$B$148&gt;=$B2143), coordinates!$D$2:$D$148), "-")</f>
        <v>protein EE8</v>
      </c>
      <c r="E2143" s="15" t="str">
        <f>IFERROR(LOOKUP(2, 1/(coordinates!$A$2:$A$148&lt;=$B2143)/(coordinates!$B$2:$B$148&gt;=$B2143), coordinates!$E$2:$E$148), "-")</f>
        <v>contains potential transmembrane domain</v>
      </c>
      <c r="F2143" s="23" t="s">
        <v>10</v>
      </c>
      <c r="G2143" s="23" t="s">
        <v>9</v>
      </c>
      <c r="H2143" s="25">
        <v>45381</v>
      </c>
      <c r="I2143" s="15" t="str">
        <f t="shared" si="39"/>
        <v>snp</v>
      </c>
      <c r="J2143" s="23">
        <v>13</v>
      </c>
      <c r="K2143" s="23">
        <v>1</v>
      </c>
      <c r="L2143" s="23">
        <v>12</v>
      </c>
    </row>
    <row r="2144" spans="1:12" x14ac:dyDescent="0.2">
      <c r="A2144" s="23" t="s">
        <v>1296</v>
      </c>
      <c r="B2144" s="23">
        <v>62400</v>
      </c>
      <c r="C2144" s="15" t="str" cm="1">
        <f t="array" ref="C2144">IFERROR(LOOKUP(2, 1/(coordinates!$A$2:$A$148&lt;=B2144)/(coordinates!$B$2:$B$148&gt;=B2144), coordinates!$C$2:$C$148), "-")</f>
        <v>EE8</v>
      </c>
      <c r="D2144" s="15" t="str">
        <f>IFERROR(LOOKUP(2, 1/(coordinates!$A$2:$A$148&lt;=$B2144)/(coordinates!$B$2:$B$148&gt;=$B2144), coordinates!$D$2:$D$148), "-")</f>
        <v>protein EE8</v>
      </c>
      <c r="E2144" s="15" t="str">
        <f>IFERROR(LOOKUP(2, 1/(coordinates!$A$2:$A$148&lt;=$B2144)/(coordinates!$B$2:$B$148&gt;=$B2144), coordinates!$E$2:$E$148), "-")</f>
        <v>contains potential transmembrane domain</v>
      </c>
      <c r="F2144" s="23" t="s">
        <v>475</v>
      </c>
      <c r="G2144" s="23" t="s">
        <v>128</v>
      </c>
      <c r="H2144" s="25">
        <v>77622</v>
      </c>
      <c r="I2144" s="15" t="str">
        <f t="shared" si="39"/>
        <v>complex</v>
      </c>
      <c r="J2144" s="23">
        <v>14</v>
      </c>
      <c r="K2144" s="23">
        <v>1</v>
      </c>
      <c r="L2144" s="23">
        <v>12</v>
      </c>
    </row>
    <row r="2145" spans="1:12" x14ac:dyDescent="0.2">
      <c r="A2145" s="23" t="s">
        <v>1296</v>
      </c>
      <c r="B2145" s="23">
        <v>62410</v>
      </c>
      <c r="C2145" s="15" t="str" cm="1">
        <f t="array" ref="C2145">IFERROR(LOOKUP(2, 1/(coordinates!$A$2:$A$148&lt;=B2145)/(coordinates!$B$2:$B$148&gt;=B2145), coordinates!$C$2:$C$148), "-")</f>
        <v>EE8</v>
      </c>
      <c r="D2145" s="15" t="str">
        <f>IFERROR(LOOKUP(2, 1/(coordinates!$A$2:$A$148&lt;=$B2145)/(coordinates!$B$2:$B$148&gt;=$B2145), coordinates!$D$2:$D$148), "-")</f>
        <v>protein EE8</v>
      </c>
      <c r="E2145" s="15" t="str">
        <f>IFERROR(LOOKUP(2, 1/(coordinates!$A$2:$A$148&lt;=$B2145)/(coordinates!$B$2:$B$148&gt;=$B2145), coordinates!$E$2:$E$148), "-")</f>
        <v>contains potential transmembrane domain</v>
      </c>
      <c r="F2145" s="23" t="s">
        <v>267</v>
      </c>
      <c r="G2145" s="23" t="s">
        <v>711</v>
      </c>
      <c r="H2145" s="25">
        <v>135347</v>
      </c>
      <c r="I2145" s="15" t="str">
        <f t="shared" si="39"/>
        <v>complex</v>
      </c>
      <c r="J2145" s="23">
        <v>13</v>
      </c>
      <c r="K2145" s="23">
        <v>0</v>
      </c>
      <c r="L2145" s="23">
        <v>12</v>
      </c>
    </row>
    <row r="2146" spans="1:12" x14ac:dyDescent="0.2">
      <c r="A2146" s="23" t="s">
        <v>1296</v>
      </c>
      <c r="B2146" s="23">
        <v>62414</v>
      </c>
      <c r="C2146" s="15" t="str" cm="1">
        <f t="array" ref="C2146">IFERROR(LOOKUP(2, 1/(coordinates!$A$2:$A$148&lt;=B2146)/(coordinates!$B$2:$B$148&gt;=B2146), coordinates!$C$2:$C$148), "-")</f>
        <v>EE8</v>
      </c>
      <c r="D2146" s="15" t="str">
        <f>IFERROR(LOOKUP(2, 1/(coordinates!$A$2:$A$148&lt;=$B2146)/(coordinates!$B$2:$B$148&gt;=$B2146), coordinates!$D$2:$D$148), "-")</f>
        <v>protein EE8</v>
      </c>
      <c r="E2146" s="15" t="str">
        <f>IFERROR(LOOKUP(2, 1/(coordinates!$A$2:$A$148&lt;=$B2146)/(coordinates!$B$2:$B$148&gt;=$B2146), coordinates!$E$2:$E$148), "-")</f>
        <v>contains potential transmembrane domain</v>
      </c>
      <c r="F2146" s="23" t="s">
        <v>9</v>
      </c>
      <c r="G2146" s="23" t="s">
        <v>12</v>
      </c>
      <c r="H2146" s="25">
        <v>41362</v>
      </c>
      <c r="I2146" s="15" t="str">
        <f t="shared" si="39"/>
        <v>snp</v>
      </c>
      <c r="J2146" s="23">
        <v>13</v>
      </c>
      <c r="K2146" s="23">
        <v>1</v>
      </c>
      <c r="L2146" s="23">
        <v>12</v>
      </c>
    </row>
    <row r="2147" spans="1:12" x14ac:dyDescent="0.2">
      <c r="A2147" s="23" t="s">
        <v>1296</v>
      </c>
      <c r="B2147" s="23">
        <v>62418</v>
      </c>
      <c r="C2147" s="15" t="str" cm="1">
        <f t="array" ref="C2147">IFERROR(LOOKUP(2, 1/(coordinates!$A$2:$A$148&lt;=B2147)/(coordinates!$B$2:$B$148&gt;=B2147), coordinates!$C$2:$C$148), "-")</f>
        <v>EE8</v>
      </c>
      <c r="D2147" s="15" t="str">
        <f>IFERROR(LOOKUP(2, 1/(coordinates!$A$2:$A$148&lt;=$B2147)/(coordinates!$B$2:$B$148&gt;=$B2147), coordinates!$D$2:$D$148), "-")</f>
        <v>protein EE8</v>
      </c>
      <c r="E2147" s="15" t="str">
        <f>IFERROR(LOOKUP(2, 1/(coordinates!$A$2:$A$148&lt;=$B2147)/(coordinates!$B$2:$B$148&gt;=$B2147), coordinates!$E$2:$E$148), "-")</f>
        <v>contains potential transmembrane domain</v>
      </c>
      <c r="F2147" s="23" t="s">
        <v>17</v>
      </c>
      <c r="G2147" s="23" t="s">
        <v>127</v>
      </c>
      <c r="H2147" s="25">
        <v>73293</v>
      </c>
      <c r="I2147" s="15" t="str">
        <f t="shared" ref="I2147:I2171" si="40">IF(AND(LEN(F2147)=LEN(G2147), LEN(F2147)=1), "snp", "complex")</f>
        <v>complex</v>
      </c>
      <c r="J2147" s="23">
        <v>13</v>
      </c>
      <c r="K2147" s="23">
        <v>0</v>
      </c>
      <c r="L2147" s="23">
        <v>11</v>
      </c>
    </row>
    <row r="2148" spans="1:12" x14ac:dyDescent="0.2">
      <c r="A2148" s="23" t="s">
        <v>1296</v>
      </c>
      <c r="B2148" s="23">
        <v>62421</v>
      </c>
      <c r="C2148" s="15" t="str" cm="1">
        <f t="array" ref="C2148">IFERROR(LOOKUP(2, 1/(coordinates!$A$2:$A$148&lt;=B2148)/(coordinates!$B$2:$B$148&gt;=B2148), coordinates!$C$2:$C$148), "-")</f>
        <v>EE8</v>
      </c>
      <c r="D2148" s="15" t="str">
        <f>IFERROR(LOOKUP(2, 1/(coordinates!$A$2:$A$148&lt;=$B2148)/(coordinates!$B$2:$B$148&gt;=$B2148), coordinates!$D$2:$D$148), "-")</f>
        <v>protein EE8</v>
      </c>
      <c r="E2148" s="15" t="str">
        <f>IFERROR(LOOKUP(2, 1/(coordinates!$A$2:$A$148&lt;=$B2148)/(coordinates!$B$2:$B$148&gt;=$B2148), coordinates!$E$2:$E$148), "-")</f>
        <v>contains potential transmembrane domain</v>
      </c>
      <c r="F2148" s="23" t="s">
        <v>9</v>
      </c>
      <c r="G2148" s="23" t="s">
        <v>10</v>
      </c>
      <c r="H2148" s="24" t="s">
        <v>1448</v>
      </c>
      <c r="I2148" s="15" t="str">
        <f t="shared" si="40"/>
        <v>snp</v>
      </c>
      <c r="J2148" s="23">
        <v>13</v>
      </c>
      <c r="K2148" s="23">
        <v>0</v>
      </c>
      <c r="L2148" s="23">
        <v>11</v>
      </c>
    </row>
    <row r="2149" spans="1:12" x14ac:dyDescent="0.2">
      <c r="A2149" s="23" t="s">
        <v>1296</v>
      </c>
      <c r="B2149" s="23">
        <v>62425</v>
      </c>
      <c r="C2149" s="15" t="str" cm="1">
        <f t="array" ref="C2149">IFERROR(LOOKUP(2, 1/(coordinates!$A$2:$A$148&lt;=B2149)/(coordinates!$B$2:$B$148&gt;=B2149), coordinates!$C$2:$C$148), "-")</f>
        <v>EE8</v>
      </c>
      <c r="D2149" s="15" t="str">
        <f>IFERROR(LOOKUP(2, 1/(coordinates!$A$2:$A$148&lt;=$B2149)/(coordinates!$B$2:$B$148&gt;=$B2149), coordinates!$D$2:$D$148), "-")</f>
        <v>protein EE8</v>
      </c>
      <c r="E2149" s="15" t="str">
        <f>IFERROR(LOOKUP(2, 1/(coordinates!$A$2:$A$148&lt;=$B2149)/(coordinates!$B$2:$B$148&gt;=$B2149), coordinates!$E$2:$E$148), "-")</f>
        <v>contains potential transmembrane domain</v>
      </c>
      <c r="F2149" s="23" t="s">
        <v>127</v>
      </c>
      <c r="G2149" s="23" t="s">
        <v>170</v>
      </c>
      <c r="H2149" s="25">
        <v>71001</v>
      </c>
      <c r="I2149" s="15" t="str">
        <f t="shared" si="40"/>
        <v>complex</v>
      </c>
      <c r="J2149" s="23">
        <v>13</v>
      </c>
      <c r="K2149" s="23">
        <v>2</v>
      </c>
      <c r="L2149" s="23">
        <v>11</v>
      </c>
    </row>
    <row r="2150" spans="1:12" x14ac:dyDescent="0.2">
      <c r="A2150" s="23" t="s">
        <v>1296</v>
      </c>
      <c r="B2150" s="23">
        <v>62439</v>
      </c>
      <c r="C2150" s="15" t="str" cm="1">
        <f t="array" ref="C2150">IFERROR(LOOKUP(2, 1/(coordinates!$A$2:$A$148&lt;=B2150)/(coordinates!$B$2:$B$148&gt;=B2150), coordinates!$C$2:$C$148), "-")</f>
        <v>EE8</v>
      </c>
      <c r="D2150" s="15" t="str">
        <f>IFERROR(LOOKUP(2, 1/(coordinates!$A$2:$A$148&lt;=$B2150)/(coordinates!$B$2:$B$148&gt;=$B2150), coordinates!$D$2:$D$148), "-")</f>
        <v>protein EE8</v>
      </c>
      <c r="E2150" s="15" t="str">
        <f>IFERROR(LOOKUP(2, 1/(coordinates!$A$2:$A$148&lt;=$B2150)/(coordinates!$B$2:$B$148&gt;=$B2150), coordinates!$E$2:$E$148), "-")</f>
        <v>contains potential transmembrane domain</v>
      </c>
      <c r="F2150" s="23" t="s">
        <v>9</v>
      </c>
      <c r="G2150" s="23" t="s">
        <v>13</v>
      </c>
      <c r="H2150" s="25">
        <v>31528</v>
      </c>
      <c r="I2150" s="15" t="str">
        <f t="shared" si="40"/>
        <v>snp</v>
      </c>
      <c r="J2150" s="23">
        <v>13</v>
      </c>
      <c r="K2150" s="23">
        <v>1</v>
      </c>
      <c r="L2150" s="23">
        <v>12</v>
      </c>
    </row>
    <row r="2151" spans="1:12" x14ac:dyDescent="0.2">
      <c r="A2151" s="23" t="s">
        <v>1296</v>
      </c>
      <c r="B2151" s="23">
        <v>62443</v>
      </c>
      <c r="C2151" s="15" t="str" cm="1">
        <f t="array" ref="C2151">IFERROR(LOOKUP(2, 1/(coordinates!$A$2:$A$148&lt;=B2151)/(coordinates!$B$2:$B$148&gt;=B2151), coordinates!$C$2:$C$148), "-")</f>
        <v>EE8</v>
      </c>
      <c r="D2151" s="15" t="str">
        <f>IFERROR(LOOKUP(2, 1/(coordinates!$A$2:$A$148&lt;=$B2151)/(coordinates!$B$2:$B$148&gt;=$B2151), coordinates!$D$2:$D$148), "-")</f>
        <v>protein EE8</v>
      </c>
      <c r="E2151" s="15" t="str">
        <f>IFERROR(LOOKUP(2, 1/(coordinates!$A$2:$A$148&lt;=$B2151)/(coordinates!$B$2:$B$148&gt;=$B2151), coordinates!$E$2:$E$148), "-")</f>
        <v>contains potential transmembrane domain</v>
      </c>
      <c r="F2151" s="23" t="s">
        <v>12</v>
      </c>
      <c r="G2151" s="23" t="s">
        <v>9</v>
      </c>
      <c r="H2151" s="25">
        <v>22682</v>
      </c>
      <c r="I2151" s="15" t="str">
        <f t="shared" si="40"/>
        <v>snp</v>
      </c>
      <c r="J2151" s="23">
        <v>13</v>
      </c>
      <c r="K2151" s="23">
        <v>0</v>
      </c>
      <c r="L2151" s="23">
        <v>12</v>
      </c>
    </row>
    <row r="2152" spans="1:12" x14ac:dyDescent="0.2">
      <c r="A2152" s="23" t="s">
        <v>1296</v>
      </c>
      <c r="B2152" s="23">
        <v>62468</v>
      </c>
      <c r="C2152" s="15" t="str" cm="1">
        <f t="array" ref="C2152">IFERROR(LOOKUP(2, 1/(coordinates!$A$2:$A$148&lt;=B2152)/(coordinates!$B$2:$B$148&gt;=B2152), coordinates!$C$2:$C$148), "-")</f>
        <v>EE8</v>
      </c>
      <c r="D2152" s="15" t="str">
        <f>IFERROR(LOOKUP(2, 1/(coordinates!$A$2:$A$148&lt;=$B2152)/(coordinates!$B$2:$B$148&gt;=$B2152), coordinates!$D$2:$D$148), "-")</f>
        <v>protein EE8</v>
      </c>
      <c r="E2152" s="15" t="str">
        <f>IFERROR(LOOKUP(2, 1/(coordinates!$A$2:$A$148&lt;=$B2152)/(coordinates!$B$2:$B$148&gt;=$B2152), coordinates!$E$2:$E$148), "-")</f>
        <v>contains potential transmembrane domain</v>
      </c>
      <c r="F2152" s="23" t="s">
        <v>12</v>
      </c>
      <c r="G2152" s="23" t="s">
        <v>9</v>
      </c>
      <c r="H2152" s="25">
        <v>9961</v>
      </c>
      <c r="I2152" s="15" t="str">
        <f t="shared" si="40"/>
        <v>snp</v>
      </c>
      <c r="J2152" s="23">
        <v>13</v>
      </c>
      <c r="K2152" s="23">
        <v>0</v>
      </c>
      <c r="L2152" s="23">
        <v>9</v>
      </c>
    </row>
    <row r="2153" spans="1:12" x14ac:dyDescent="0.2">
      <c r="A2153" s="23" t="s">
        <v>1296</v>
      </c>
      <c r="B2153" s="23">
        <v>62470</v>
      </c>
      <c r="C2153" s="15" t="str" cm="1">
        <f t="array" ref="C2153">IFERROR(LOOKUP(2, 1/(coordinates!$A$2:$A$148&lt;=B2153)/(coordinates!$B$2:$B$148&gt;=B2153), coordinates!$C$2:$C$148), "-")</f>
        <v>EE8</v>
      </c>
      <c r="D2153" s="15" t="str">
        <f>IFERROR(LOOKUP(2, 1/(coordinates!$A$2:$A$148&lt;=$B2153)/(coordinates!$B$2:$B$148&gt;=$B2153), coordinates!$D$2:$D$148), "-")</f>
        <v>protein EE8</v>
      </c>
      <c r="E2153" s="15" t="str">
        <f>IFERROR(LOOKUP(2, 1/(coordinates!$A$2:$A$148&lt;=$B2153)/(coordinates!$B$2:$B$148&gt;=$B2153), coordinates!$E$2:$E$148), "-")</f>
        <v>contains potential transmembrane domain</v>
      </c>
      <c r="F2153" s="23" t="s">
        <v>12</v>
      </c>
      <c r="G2153" s="23" t="s">
        <v>13</v>
      </c>
      <c r="H2153" s="25">
        <v>6319</v>
      </c>
      <c r="I2153" s="15" t="str">
        <f t="shared" si="40"/>
        <v>snp</v>
      </c>
      <c r="J2153" s="23">
        <v>13</v>
      </c>
      <c r="K2153" s="23">
        <v>0</v>
      </c>
      <c r="L2153" s="23">
        <v>9</v>
      </c>
    </row>
    <row r="2154" spans="1:12" x14ac:dyDescent="0.2">
      <c r="A2154" s="23" t="s">
        <v>1296</v>
      </c>
      <c r="B2154" s="23">
        <v>62501</v>
      </c>
      <c r="C2154" s="15" t="str" cm="1">
        <f t="array" ref="C2154">IFERROR(LOOKUP(2, 1/(coordinates!$A$2:$A$148&lt;=B2154)/(coordinates!$B$2:$B$148&gt;=B2154), coordinates!$C$2:$C$148), "-")</f>
        <v>EE8</v>
      </c>
      <c r="D2154" s="15" t="str">
        <f>IFERROR(LOOKUP(2, 1/(coordinates!$A$2:$A$148&lt;=$B2154)/(coordinates!$B$2:$B$148&gt;=$B2154), coordinates!$D$2:$D$148), "-")</f>
        <v>protein EE8</v>
      </c>
      <c r="E2154" s="15" t="str">
        <f>IFERROR(LOOKUP(2, 1/(coordinates!$A$2:$A$148&lt;=$B2154)/(coordinates!$B$2:$B$148&gt;=$B2154), coordinates!$E$2:$E$148), "-")</f>
        <v>contains potential transmembrane domain</v>
      </c>
      <c r="F2154" s="23" t="s">
        <v>9</v>
      </c>
      <c r="G2154" s="23" t="s">
        <v>10</v>
      </c>
      <c r="H2154" s="25">
        <v>17038</v>
      </c>
      <c r="I2154" s="15" t="str">
        <f t="shared" si="40"/>
        <v>snp</v>
      </c>
      <c r="J2154" s="23">
        <v>13</v>
      </c>
      <c r="K2154" s="23">
        <v>2</v>
      </c>
      <c r="L2154" s="23">
        <v>10</v>
      </c>
    </row>
    <row r="2155" spans="1:12" x14ac:dyDescent="0.2">
      <c r="A2155" s="23" t="s">
        <v>1296</v>
      </c>
      <c r="B2155" s="23">
        <v>62509</v>
      </c>
      <c r="C2155" s="15" t="str" cm="1">
        <f t="array" ref="C2155">IFERROR(LOOKUP(2, 1/(coordinates!$A$2:$A$148&lt;=B2155)/(coordinates!$B$2:$B$148&gt;=B2155), coordinates!$C$2:$C$148), "-")</f>
        <v>EE8</v>
      </c>
      <c r="D2155" s="15" t="str">
        <f>IFERROR(LOOKUP(2, 1/(coordinates!$A$2:$A$148&lt;=$B2155)/(coordinates!$B$2:$B$148&gt;=$B2155), coordinates!$D$2:$D$148), "-")</f>
        <v>protein EE8</v>
      </c>
      <c r="E2155" s="15" t="str">
        <f>IFERROR(LOOKUP(2, 1/(coordinates!$A$2:$A$148&lt;=$B2155)/(coordinates!$B$2:$B$148&gt;=$B2155), coordinates!$E$2:$E$148), "-")</f>
        <v>contains potential transmembrane domain</v>
      </c>
      <c r="F2155" s="23" t="s">
        <v>9</v>
      </c>
      <c r="G2155" s="23" t="s">
        <v>13</v>
      </c>
      <c r="H2155" s="25">
        <v>22718</v>
      </c>
      <c r="I2155" s="15" t="str">
        <f t="shared" si="40"/>
        <v>snp</v>
      </c>
      <c r="J2155" s="23">
        <v>13</v>
      </c>
      <c r="K2155" s="23">
        <v>2</v>
      </c>
      <c r="L2155" s="23">
        <v>10</v>
      </c>
    </row>
    <row r="2156" spans="1:12" x14ac:dyDescent="0.2">
      <c r="A2156" s="23" t="s">
        <v>1296</v>
      </c>
      <c r="B2156" s="23">
        <v>62514</v>
      </c>
      <c r="C2156" s="15" t="str" cm="1">
        <f t="array" ref="C2156">IFERROR(LOOKUP(2, 1/(coordinates!$A$2:$A$148&lt;=B2156)/(coordinates!$B$2:$B$148&gt;=B2156), coordinates!$C$2:$C$148), "-")</f>
        <v>EE8</v>
      </c>
      <c r="D2156" s="15" t="str">
        <f>IFERROR(LOOKUP(2, 1/(coordinates!$A$2:$A$148&lt;=$B2156)/(coordinates!$B$2:$B$148&gt;=$B2156), coordinates!$D$2:$D$148), "-")</f>
        <v>protein EE8</v>
      </c>
      <c r="E2156" s="15" t="str">
        <f>IFERROR(LOOKUP(2, 1/(coordinates!$A$2:$A$148&lt;=$B2156)/(coordinates!$B$2:$B$148&gt;=$B2156), coordinates!$E$2:$E$148), "-")</f>
        <v>contains potential transmembrane domain</v>
      </c>
      <c r="F2156" s="23" t="s">
        <v>12</v>
      </c>
      <c r="G2156" s="23" t="s">
        <v>13</v>
      </c>
      <c r="H2156" s="25">
        <v>22823</v>
      </c>
      <c r="I2156" s="15" t="str">
        <f t="shared" si="40"/>
        <v>snp</v>
      </c>
      <c r="J2156" s="23">
        <v>13</v>
      </c>
      <c r="K2156" s="23">
        <v>1</v>
      </c>
      <c r="L2156" s="23">
        <v>10</v>
      </c>
    </row>
    <row r="2157" spans="1:12" x14ac:dyDescent="0.2">
      <c r="A2157" s="23" t="s">
        <v>1296</v>
      </c>
      <c r="B2157" s="23">
        <v>62533</v>
      </c>
      <c r="C2157" s="15" t="str" cm="1">
        <f t="array" ref="C2157">IFERROR(LOOKUP(2, 1/(coordinates!$A$2:$A$148&lt;=B2157)/(coordinates!$B$2:$B$148&gt;=B2157), coordinates!$C$2:$C$148), "-")</f>
        <v>EE8</v>
      </c>
      <c r="D2157" s="15" t="str">
        <f>IFERROR(LOOKUP(2, 1/(coordinates!$A$2:$A$148&lt;=$B2157)/(coordinates!$B$2:$B$148&gt;=$B2157), coordinates!$D$2:$D$148), "-")</f>
        <v>protein EE8</v>
      </c>
      <c r="E2157" s="15" t="str">
        <f>IFERROR(LOOKUP(2, 1/(coordinates!$A$2:$A$148&lt;=$B2157)/(coordinates!$B$2:$B$148&gt;=$B2157), coordinates!$E$2:$E$148), "-")</f>
        <v>contains potential transmembrane domain</v>
      </c>
      <c r="F2157" s="23" t="s">
        <v>9</v>
      </c>
      <c r="G2157" s="23" t="s">
        <v>10</v>
      </c>
      <c r="H2157" s="24" t="s">
        <v>1449</v>
      </c>
      <c r="I2157" s="15" t="str">
        <f t="shared" si="40"/>
        <v>snp</v>
      </c>
      <c r="J2157" s="23">
        <v>13</v>
      </c>
      <c r="K2157" s="23">
        <v>0</v>
      </c>
      <c r="L2157" s="23">
        <v>13</v>
      </c>
    </row>
    <row r="2158" spans="1:12" x14ac:dyDescent="0.2">
      <c r="A2158" s="23" t="s">
        <v>1296</v>
      </c>
      <c r="B2158" s="23">
        <v>62535</v>
      </c>
      <c r="C2158" s="15" t="str" cm="1">
        <f t="array" ref="C2158">IFERROR(LOOKUP(2, 1/(coordinates!$A$2:$A$148&lt;=B2158)/(coordinates!$B$2:$B$148&gt;=B2158), coordinates!$C$2:$C$148), "-")</f>
        <v>EE8</v>
      </c>
      <c r="D2158" s="15" t="str">
        <f>IFERROR(LOOKUP(2, 1/(coordinates!$A$2:$A$148&lt;=$B2158)/(coordinates!$B$2:$B$148&gt;=$B2158), coordinates!$D$2:$D$148), "-")</f>
        <v>protein EE8</v>
      </c>
      <c r="E2158" s="15" t="str">
        <f>IFERROR(LOOKUP(2, 1/(coordinates!$A$2:$A$148&lt;=$B2158)/(coordinates!$B$2:$B$148&gt;=$B2158), coordinates!$E$2:$E$148), "-")</f>
        <v>contains potential transmembrane domain</v>
      </c>
      <c r="F2158" s="23" t="s">
        <v>13</v>
      </c>
      <c r="G2158" s="23" t="s">
        <v>10</v>
      </c>
      <c r="H2158" s="25">
        <v>24488</v>
      </c>
      <c r="I2158" s="15" t="str">
        <f t="shared" si="40"/>
        <v>snp</v>
      </c>
      <c r="J2158" s="23">
        <v>13</v>
      </c>
      <c r="K2158" s="23">
        <v>2</v>
      </c>
      <c r="L2158" s="23">
        <v>11</v>
      </c>
    </row>
    <row r="2159" spans="1:12" x14ac:dyDescent="0.2">
      <c r="A2159" s="23" t="s">
        <v>1296</v>
      </c>
      <c r="B2159" s="23">
        <v>62544</v>
      </c>
      <c r="C2159" s="15" t="str" cm="1">
        <f t="array" ref="C2159">IFERROR(LOOKUP(2, 1/(coordinates!$A$2:$A$148&lt;=B2159)/(coordinates!$B$2:$B$148&gt;=B2159), coordinates!$C$2:$C$148), "-")</f>
        <v>EE8</v>
      </c>
      <c r="D2159" s="15" t="str">
        <f>IFERROR(LOOKUP(2, 1/(coordinates!$A$2:$A$148&lt;=$B2159)/(coordinates!$B$2:$B$148&gt;=$B2159), coordinates!$D$2:$D$148), "-")</f>
        <v>protein EE8</v>
      </c>
      <c r="E2159" s="15" t="str">
        <f>IFERROR(LOOKUP(2, 1/(coordinates!$A$2:$A$148&lt;=$B2159)/(coordinates!$B$2:$B$148&gt;=$B2159), coordinates!$E$2:$E$148), "-")</f>
        <v>contains potential transmembrane domain</v>
      </c>
      <c r="F2159" s="23" t="s">
        <v>10</v>
      </c>
      <c r="G2159" s="23" t="s">
        <v>13</v>
      </c>
      <c r="H2159" s="25">
        <v>21045</v>
      </c>
      <c r="I2159" s="15" t="str">
        <f t="shared" si="40"/>
        <v>snp</v>
      </c>
      <c r="J2159" s="23">
        <v>13</v>
      </c>
      <c r="K2159" s="23">
        <v>0</v>
      </c>
      <c r="L2159" s="23">
        <v>12</v>
      </c>
    </row>
    <row r="2160" spans="1:12" x14ac:dyDescent="0.2">
      <c r="A2160" s="23" t="s">
        <v>1296</v>
      </c>
      <c r="B2160" s="23">
        <v>62559</v>
      </c>
      <c r="C2160" s="15" t="str" cm="1">
        <f t="array" ref="C2160">IFERROR(LOOKUP(2, 1/(coordinates!$A$2:$A$148&lt;=B2160)/(coordinates!$B$2:$B$148&gt;=B2160), coordinates!$C$2:$C$148), "-")</f>
        <v>EE8</v>
      </c>
      <c r="D2160" s="15" t="str">
        <f>IFERROR(LOOKUP(2, 1/(coordinates!$A$2:$A$148&lt;=$B2160)/(coordinates!$B$2:$B$148&gt;=$B2160), coordinates!$D$2:$D$148), "-")</f>
        <v>protein EE8</v>
      </c>
      <c r="E2160" s="15" t="str">
        <f>IFERROR(LOOKUP(2, 1/(coordinates!$A$2:$A$148&lt;=$B2160)/(coordinates!$B$2:$B$148&gt;=$B2160), coordinates!$E$2:$E$148), "-")</f>
        <v>contains potential transmembrane domain</v>
      </c>
      <c r="F2160" s="23" t="s">
        <v>58</v>
      </c>
      <c r="G2160" s="23" t="s">
        <v>475</v>
      </c>
      <c r="H2160" s="25">
        <v>5064</v>
      </c>
      <c r="I2160" s="15" t="str">
        <f t="shared" si="40"/>
        <v>complex</v>
      </c>
      <c r="J2160" s="23">
        <v>13</v>
      </c>
      <c r="K2160" s="23">
        <v>6</v>
      </c>
      <c r="L2160" s="23">
        <v>7</v>
      </c>
    </row>
    <row r="2161" spans="1:21" x14ac:dyDescent="0.2">
      <c r="A2161" s="23" t="s">
        <v>1296</v>
      </c>
      <c r="B2161" s="23">
        <v>62572</v>
      </c>
      <c r="C2161" s="15" t="str" cm="1">
        <f t="array" ref="C2161">IFERROR(LOOKUP(2, 1/(coordinates!$A$2:$A$148&lt;=B2161)/(coordinates!$B$2:$B$148&gt;=B2161), coordinates!$C$2:$C$148), "-")</f>
        <v>EE8</v>
      </c>
      <c r="D2161" s="15" t="str">
        <f>IFERROR(LOOKUP(2, 1/(coordinates!$A$2:$A$148&lt;=$B2161)/(coordinates!$B$2:$B$148&gt;=$B2161), coordinates!$D$2:$D$148), "-")</f>
        <v>protein EE8</v>
      </c>
      <c r="E2161" s="15" t="str">
        <f>IFERROR(LOOKUP(2, 1/(coordinates!$A$2:$A$148&lt;=$B2161)/(coordinates!$B$2:$B$148&gt;=$B2161), coordinates!$E$2:$E$148), "-")</f>
        <v>contains potential transmembrane domain</v>
      </c>
      <c r="F2161" s="23" t="s">
        <v>12</v>
      </c>
      <c r="G2161" s="23" t="s">
        <v>13</v>
      </c>
      <c r="H2161" s="25">
        <v>1381</v>
      </c>
      <c r="I2161" s="15" t="str">
        <f t="shared" si="40"/>
        <v>snp</v>
      </c>
      <c r="J2161" s="23">
        <v>13</v>
      </c>
      <c r="K2161" s="23">
        <v>6</v>
      </c>
      <c r="L2161" s="23">
        <v>7</v>
      </c>
    </row>
    <row r="2162" spans="1:21" x14ac:dyDescent="0.2">
      <c r="A2162" s="23" t="s">
        <v>1296</v>
      </c>
      <c r="B2162" s="23">
        <v>62585</v>
      </c>
      <c r="C2162" s="15" t="str" cm="1">
        <f t="array" ref="C2162">IFERROR(LOOKUP(2, 1/(coordinates!$A$2:$A$148&lt;=B2162)/(coordinates!$B$2:$B$148&gt;=B2162), coordinates!$C$2:$C$148), "-")</f>
        <v>EE8</v>
      </c>
      <c r="D2162" s="15" t="str">
        <f>IFERROR(LOOKUP(2, 1/(coordinates!$A$2:$A$148&lt;=$B2162)/(coordinates!$B$2:$B$148&gt;=$B2162), coordinates!$D$2:$D$148), "-")</f>
        <v>protein EE8</v>
      </c>
      <c r="E2162" s="15" t="str">
        <f>IFERROR(LOOKUP(2, 1/(coordinates!$A$2:$A$148&lt;=$B2162)/(coordinates!$B$2:$B$148&gt;=$B2162), coordinates!$E$2:$E$148), "-")</f>
        <v>contains potential transmembrane domain</v>
      </c>
      <c r="F2162" s="23" t="s">
        <v>1427</v>
      </c>
      <c r="G2162" s="23" t="s">
        <v>1018</v>
      </c>
      <c r="H2162" s="25">
        <v>4284</v>
      </c>
      <c r="I2162" s="15" t="str">
        <f t="shared" si="40"/>
        <v>complex</v>
      </c>
      <c r="J2162" s="23">
        <v>14</v>
      </c>
      <c r="K2162" s="23">
        <v>6</v>
      </c>
      <c r="L2162" s="23">
        <v>7</v>
      </c>
    </row>
    <row r="2163" spans="1:21" x14ac:dyDescent="0.2">
      <c r="A2163" s="23" t="s">
        <v>1296</v>
      </c>
      <c r="B2163" s="23">
        <v>62596</v>
      </c>
      <c r="C2163" s="15" t="str" cm="1">
        <f t="array" ref="C2163">IFERROR(LOOKUP(2, 1/(coordinates!$A$2:$A$148&lt;=B2163)/(coordinates!$B$2:$B$148&gt;=B2163), coordinates!$C$2:$C$148), "-")</f>
        <v>EE8</v>
      </c>
      <c r="D2163" s="15" t="str">
        <f>IFERROR(LOOKUP(2, 1/(coordinates!$A$2:$A$148&lt;=$B2163)/(coordinates!$B$2:$B$148&gt;=$B2163), coordinates!$D$2:$D$148), "-")</f>
        <v>protein EE8</v>
      </c>
      <c r="E2163" s="15" t="str">
        <f>IFERROR(LOOKUP(2, 1/(coordinates!$A$2:$A$148&lt;=$B2163)/(coordinates!$B$2:$B$148&gt;=$B2163), coordinates!$E$2:$E$148), "-")</f>
        <v>contains potential transmembrane domain</v>
      </c>
      <c r="F2163" s="23" t="s">
        <v>474</v>
      </c>
      <c r="G2163" s="23" t="s">
        <v>126</v>
      </c>
      <c r="H2163" s="25">
        <v>14294</v>
      </c>
      <c r="I2163" s="15" t="str">
        <f t="shared" si="40"/>
        <v>complex</v>
      </c>
      <c r="J2163" s="23">
        <v>13</v>
      </c>
      <c r="K2163" s="23">
        <v>4</v>
      </c>
      <c r="L2163" s="23">
        <v>5</v>
      </c>
    </row>
    <row r="2164" spans="1:21" x14ac:dyDescent="0.2">
      <c r="A2164" s="23" t="s">
        <v>1296</v>
      </c>
      <c r="B2164" s="23">
        <v>62604</v>
      </c>
      <c r="C2164" s="15" t="str" cm="1">
        <f t="array" ref="C2164">IFERROR(LOOKUP(2, 1/(coordinates!$A$2:$A$148&lt;=B2164)/(coordinates!$B$2:$B$148&gt;=B2164), coordinates!$C$2:$C$148), "-")</f>
        <v>EE8</v>
      </c>
      <c r="D2164" s="15" t="str">
        <f>IFERROR(LOOKUP(2, 1/(coordinates!$A$2:$A$148&lt;=$B2164)/(coordinates!$B$2:$B$148&gt;=$B2164), coordinates!$D$2:$D$148), "-")</f>
        <v>protein EE8</v>
      </c>
      <c r="E2164" s="15" t="str">
        <f>IFERROR(LOOKUP(2, 1/(coordinates!$A$2:$A$148&lt;=$B2164)/(coordinates!$B$2:$B$148&gt;=$B2164), coordinates!$E$2:$E$148), "-")</f>
        <v>contains potential transmembrane domain</v>
      </c>
      <c r="F2164" s="23" t="s">
        <v>9</v>
      </c>
      <c r="G2164" s="23" t="s">
        <v>12</v>
      </c>
      <c r="H2164" s="25">
        <v>22095</v>
      </c>
      <c r="I2164" s="15" t="str">
        <f t="shared" si="40"/>
        <v>snp</v>
      </c>
      <c r="J2164" s="23">
        <v>13</v>
      </c>
      <c r="K2164" s="23">
        <v>0</v>
      </c>
      <c r="L2164" s="23">
        <v>11</v>
      </c>
    </row>
    <row r="2165" spans="1:21" x14ac:dyDescent="0.2">
      <c r="A2165" s="23" t="s">
        <v>1296</v>
      </c>
      <c r="B2165" s="23">
        <v>62621</v>
      </c>
      <c r="C2165" s="15" t="str" cm="1">
        <f t="array" ref="C2165">IFERROR(LOOKUP(2, 1/(coordinates!$A$2:$A$148&lt;=B2165)/(coordinates!$B$2:$B$148&gt;=B2165), coordinates!$C$2:$C$148), "-")</f>
        <v>EE8</v>
      </c>
      <c r="D2165" s="15" t="str">
        <f>IFERROR(LOOKUP(2, 1/(coordinates!$A$2:$A$148&lt;=$B2165)/(coordinates!$B$2:$B$148&gt;=$B2165), coordinates!$D$2:$D$148), "-")</f>
        <v>protein EE8</v>
      </c>
      <c r="E2165" s="15" t="str">
        <f>IFERROR(LOOKUP(2, 1/(coordinates!$A$2:$A$148&lt;=$B2165)/(coordinates!$B$2:$B$148&gt;=$B2165), coordinates!$E$2:$E$148), "-")</f>
        <v>contains potential transmembrane domain</v>
      </c>
      <c r="F2165" s="23" t="s">
        <v>9</v>
      </c>
      <c r="G2165" s="23" t="s">
        <v>12</v>
      </c>
      <c r="H2165" s="25">
        <v>40651</v>
      </c>
      <c r="I2165" s="15" t="str">
        <f t="shared" si="40"/>
        <v>snp</v>
      </c>
      <c r="J2165" s="23">
        <v>38</v>
      </c>
      <c r="K2165" s="23">
        <v>0</v>
      </c>
      <c r="L2165" s="23">
        <v>38</v>
      </c>
    </row>
    <row r="2166" spans="1:21" x14ac:dyDescent="0.2">
      <c r="A2166" s="23" t="s">
        <v>1296</v>
      </c>
      <c r="B2166" s="23">
        <v>62642</v>
      </c>
      <c r="C2166" s="15" t="str" cm="1">
        <f t="array" ref="C2166">IFERROR(LOOKUP(2, 1/(coordinates!$A$2:$A$148&lt;=B2166)/(coordinates!$B$2:$B$148&gt;=B2166), coordinates!$C$2:$C$148), "-")</f>
        <v>EE8</v>
      </c>
      <c r="D2166" s="15" t="str">
        <f>IFERROR(LOOKUP(2, 1/(coordinates!$A$2:$A$148&lt;=$B2166)/(coordinates!$B$2:$B$148&gt;=$B2166), coordinates!$D$2:$D$148), "-")</f>
        <v>protein EE8</v>
      </c>
      <c r="E2166" s="15" t="str">
        <f>IFERROR(LOOKUP(2, 1/(coordinates!$A$2:$A$148&lt;=$B2166)/(coordinates!$B$2:$B$148&gt;=$B2166), coordinates!$E$2:$E$148), "-")</f>
        <v>contains potential transmembrane domain</v>
      </c>
      <c r="F2166" s="23" t="s">
        <v>13</v>
      </c>
      <c r="G2166" s="23" t="s">
        <v>9</v>
      </c>
      <c r="H2166" s="25">
        <v>26154</v>
      </c>
      <c r="I2166" s="15" t="str">
        <f t="shared" si="40"/>
        <v>snp</v>
      </c>
      <c r="J2166" s="23">
        <v>39</v>
      </c>
      <c r="K2166" s="23">
        <v>1</v>
      </c>
      <c r="L2166" s="23">
        <v>33</v>
      </c>
    </row>
    <row r="2167" spans="1:21" x14ac:dyDescent="0.2">
      <c r="A2167" s="23" t="s">
        <v>1296</v>
      </c>
      <c r="B2167" s="23">
        <v>62647</v>
      </c>
      <c r="C2167" s="15" t="str" cm="1">
        <f t="array" ref="C2167">IFERROR(LOOKUP(2, 1/(coordinates!$A$2:$A$148&lt;=B2167)/(coordinates!$B$2:$B$148&gt;=B2167), coordinates!$C$2:$C$148), "-")</f>
        <v>EE8</v>
      </c>
      <c r="D2167" s="15" t="str">
        <f>IFERROR(LOOKUP(2, 1/(coordinates!$A$2:$A$148&lt;=$B2167)/(coordinates!$B$2:$B$148&gt;=$B2167), coordinates!$D$2:$D$148), "-")</f>
        <v>protein EE8</v>
      </c>
      <c r="E2167" s="15" t="str">
        <f>IFERROR(LOOKUP(2, 1/(coordinates!$A$2:$A$148&lt;=$B2167)/(coordinates!$B$2:$B$148&gt;=$B2167), coordinates!$E$2:$E$148), "-")</f>
        <v>contains potential transmembrane domain</v>
      </c>
      <c r="F2167" s="23" t="s">
        <v>9</v>
      </c>
      <c r="G2167" s="23" t="s">
        <v>12</v>
      </c>
      <c r="H2167" s="25">
        <v>42299</v>
      </c>
      <c r="I2167" s="15" t="str">
        <f t="shared" si="40"/>
        <v>snp</v>
      </c>
      <c r="J2167" s="23">
        <v>39</v>
      </c>
      <c r="K2167" s="23">
        <v>2</v>
      </c>
      <c r="L2167" s="23">
        <v>37</v>
      </c>
    </row>
    <row r="2168" spans="1:21" x14ac:dyDescent="0.2">
      <c r="A2168" s="23" t="s">
        <v>1296</v>
      </c>
      <c r="B2168" s="23">
        <v>62649</v>
      </c>
      <c r="C2168" s="15" t="str" cm="1">
        <f t="array" ref="C2168">IFERROR(LOOKUP(2, 1/(coordinates!$A$2:$A$148&lt;=B2168)/(coordinates!$B$2:$B$148&gt;=B2168), coordinates!$C$2:$C$148), "-")</f>
        <v>EE8</v>
      </c>
      <c r="D2168" s="15" t="str">
        <f>IFERROR(LOOKUP(2, 1/(coordinates!$A$2:$A$148&lt;=$B2168)/(coordinates!$B$2:$B$148&gt;=$B2168), coordinates!$D$2:$D$148), "-")</f>
        <v>protein EE8</v>
      </c>
      <c r="E2168" s="15" t="str">
        <f>IFERROR(LOOKUP(2, 1/(coordinates!$A$2:$A$148&lt;=$B2168)/(coordinates!$B$2:$B$148&gt;=$B2168), coordinates!$E$2:$E$148), "-")</f>
        <v>contains potential transmembrane domain</v>
      </c>
      <c r="F2168" s="23" t="s">
        <v>553</v>
      </c>
      <c r="G2168" s="23" t="s">
        <v>474</v>
      </c>
      <c r="H2168" s="24" t="s">
        <v>1450</v>
      </c>
      <c r="I2168" s="15" t="str">
        <f t="shared" si="40"/>
        <v>complex</v>
      </c>
      <c r="J2168" s="23">
        <v>40</v>
      </c>
      <c r="K2168" s="23">
        <v>3</v>
      </c>
      <c r="L2168" s="23">
        <v>33</v>
      </c>
    </row>
    <row r="2169" spans="1:21" x14ac:dyDescent="0.2">
      <c r="A2169" s="23" t="s">
        <v>1296</v>
      </c>
      <c r="B2169" s="23">
        <v>62653</v>
      </c>
      <c r="C2169" s="15" t="str" cm="1">
        <f t="array" ref="C2169">IFERROR(LOOKUP(2, 1/(coordinates!$A$2:$A$148&lt;=B2169)/(coordinates!$B$2:$B$148&gt;=B2169), coordinates!$C$2:$C$148), "-")</f>
        <v>EE8</v>
      </c>
      <c r="D2169" s="15" t="str">
        <f>IFERROR(LOOKUP(2, 1/(coordinates!$A$2:$A$148&lt;=$B2169)/(coordinates!$B$2:$B$148&gt;=$B2169), coordinates!$D$2:$D$148), "-")</f>
        <v>protein EE8</v>
      </c>
      <c r="E2169" s="15" t="str">
        <f>IFERROR(LOOKUP(2, 1/(coordinates!$A$2:$A$148&lt;=$B2169)/(coordinates!$B$2:$B$148&gt;=$B2169), coordinates!$E$2:$E$148), "-")</f>
        <v>contains potential transmembrane domain</v>
      </c>
      <c r="F2169" s="23" t="s">
        <v>13</v>
      </c>
      <c r="G2169" s="23" t="s">
        <v>10</v>
      </c>
      <c r="H2169" s="25">
        <v>40228</v>
      </c>
      <c r="I2169" s="15" t="str">
        <f t="shared" si="40"/>
        <v>snp</v>
      </c>
      <c r="J2169" s="23">
        <v>42</v>
      </c>
      <c r="K2169" s="23">
        <v>2</v>
      </c>
      <c r="L2169" s="23">
        <v>40</v>
      </c>
    </row>
    <row r="2170" spans="1:21" x14ac:dyDescent="0.2">
      <c r="A2170" s="23" t="s">
        <v>1296</v>
      </c>
      <c r="B2170" s="23">
        <v>62656</v>
      </c>
      <c r="C2170" s="15" t="str" cm="1">
        <f t="array" ref="C2170">IFERROR(LOOKUP(2, 1/(coordinates!$A$2:$A$148&lt;=B2170)/(coordinates!$B$2:$B$148&gt;=B2170), coordinates!$C$2:$C$148), "-")</f>
        <v>EE8</v>
      </c>
      <c r="D2170" s="15" t="str">
        <f>IFERROR(LOOKUP(2, 1/(coordinates!$A$2:$A$148&lt;=$B2170)/(coordinates!$B$2:$B$148&gt;=$B2170), coordinates!$D$2:$D$148), "-")</f>
        <v>protein EE8</v>
      </c>
      <c r="E2170" s="15" t="str">
        <f>IFERROR(LOOKUP(2, 1/(coordinates!$A$2:$A$148&lt;=$B2170)/(coordinates!$B$2:$B$148&gt;=$B2170), coordinates!$E$2:$E$148), "-")</f>
        <v>contains potential transmembrane domain</v>
      </c>
      <c r="F2170" s="23" t="s">
        <v>13</v>
      </c>
      <c r="G2170" s="23" t="s">
        <v>10</v>
      </c>
      <c r="H2170" s="27">
        <v>45013</v>
      </c>
      <c r="I2170" s="15" t="str">
        <f t="shared" si="40"/>
        <v>snp</v>
      </c>
      <c r="J2170" s="23">
        <v>42</v>
      </c>
      <c r="K2170" s="23">
        <v>3</v>
      </c>
      <c r="L2170" s="23">
        <v>39</v>
      </c>
    </row>
    <row r="2171" spans="1:21" x14ac:dyDescent="0.2">
      <c r="A2171" s="23" t="s">
        <v>1296</v>
      </c>
      <c r="B2171" s="23">
        <v>62659</v>
      </c>
      <c r="C2171" s="15" t="str" cm="1">
        <f t="array" ref="C2171">IFERROR(LOOKUP(2, 1/(coordinates!$A$2:$A$148&lt;=B2171)/(coordinates!$B$2:$B$148&gt;=B2171), coordinates!$C$2:$C$148), "-")</f>
        <v>EE8</v>
      </c>
      <c r="D2171" s="15" t="str">
        <f>IFERROR(LOOKUP(2, 1/(coordinates!$A$2:$A$148&lt;=$B2171)/(coordinates!$B$2:$B$148&gt;=$B2171), coordinates!$D$2:$D$148), "-")</f>
        <v>protein EE8</v>
      </c>
      <c r="E2171" s="15" t="str">
        <f>IFERROR(LOOKUP(2, 1/(coordinates!$A$2:$A$148&lt;=$B2171)/(coordinates!$B$2:$B$148&gt;=$B2171), coordinates!$E$2:$E$148), "-")</f>
        <v>contains potential transmembrane domain</v>
      </c>
      <c r="F2171" s="23" t="s">
        <v>9</v>
      </c>
      <c r="G2171" s="23" t="s">
        <v>13</v>
      </c>
      <c r="H2171" s="25">
        <v>31971</v>
      </c>
      <c r="I2171" s="15" t="str">
        <f t="shared" si="40"/>
        <v>snp</v>
      </c>
      <c r="J2171" s="23">
        <v>42</v>
      </c>
      <c r="K2171" s="23">
        <v>1</v>
      </c>
      <c r="L2171" s="23">
        <v>37</v>
      </c>
    </row>
    <row r="2172" spans="1:21" x14ac:dyDescent="0.2">
      <c r="A2172" s="15" t="s">
        <v>1251</v>
      </c>
      <c r="B2172" s="15">
        <v>62668</v>
      </c>
      <c r="C2172" s="15" t="str" cm="1">
        <f t="array" ref="C2172">IFERROR(LOOKUP(2, 1/(coordinates!$A$2:$A$148&lt;=B2172)/(coordinates!$B$2:$B$148&gt;=B2172), coordinates!$C$2:$C$148), "-")</f>
        <v>EE8</v>
      </c>
      <c r="D2172" s="15" t="str">
        <f>IFERROR(LOOKUP(2, 1/(coordinates!$A$2:$A$148&lt;=$B2172)/(coordinates!$B$2:$B$148&gt;=$B2172), coordinates!$D$2:$D$148), "-")</f>
        <v>protein EE8</v>
      </c>
      <c r="E2172" s="15" t="str">
        <f>IFERROR(LOOKUP(2, 1/(coordinates!$A$2:$A$148&lt;=$B2172)/(coordinates!$B$2:$B$148&gt;=$B2172), coordinates!$E$2:$E$148), "-")</f>
        <v>contains potential transmembrane domain</v>
      </c>
      <c r="F2172" s="15" t="s">
        <v>10</v>
      </c>
      <c r="G2172" s="15" t="s">
        <v>13</v>
      </c>
      <c r="H2172" s="26">
        <v>645176</v>
      </c>
      <c r="I2172" s="15" t="s">
        <v>11</v>
      </c>
      <c r="J2172" s="15">
        <v>22</v>
      </c>
      <c r="K2172" s="15">
        <v>0</v>
      </c>
      <c r="L2172" s="15">
        <v>22</v>
      </c>
      <c r="M2172" s="15">
        <v>62668</v>
      </c>
      <c r="N2172" s="15" t="str" cm="1">
        <f t="array" ref="N2172">IFERROR(LOOKUP(2, 1/(coordinates!$A$2:$A$148&lt;=M2172)/(coordinates!$B$2:$B$148&gt;=M2172), coordinates!$C$2:$C$148), "-")</f>
        <v>EE8</v>
      </c>
      <c r="O2172" s="15" t="s">
        <v>10</v>
      </c>
      <c r="P2172" s="15" t="s">
        <v>13</v>
      </c>
      <c r="Q2172" s="21" t="s">
        <v>541</v>
      </c>
      <c r="R2172" s="15" t="s">
        <v>11</v>
      </c>
      <c r="S2172" s="15">
        <v>51</v>
      </c>
      <c r="T2172" s="15">
        <v>2</v>
      </c>
      <c r="U2172" s="15">
        <v>49</v>
      </c>
    </row>
    <row r="2173" spans="1:21" x14ac:dyDescent="0.2">
      <c r="A2173" s="15" t="s">
        <v>1251</v>
      </c>
      <c r="B2173" s="15">
        <v>62674</v>
      </c>
      <c r="C2173" s="15" t="str" cm="1">
        <f t="array" ref="C2173">IFERROR(LOOKUP(2, 1/(coordinates!$A$2:$A$148&lt;=B2173)/(coordinates!$B$2:$B$148&gt;=B2173), coordinates!$C$2:$C$148), "-")</f>
        <v>EE8</v>
      </c>
      <c r="D2173" s="15" t="str">
        <f>IFERROR(LOOKUP(2, 1/(coordinates!$A$2:$A$148&lt;=$B2173)/(coordinates!$B$2:$B$148&gt;=$B2173), coordinates!$D$2:$D$148), "-")</f>
        <v>protein EE8</v>
      </c>
      <c r="E2173" s="15" t="str">
        <f>IFERROR(LOOKUP(2, 1/(coordinates!$A$2:$A$148&lt;=$B2173)/(coordinates!$B$2:$B$148&gt;=$B2173), coordinates!$E$2:$E$148), "-")</f>
        <v>contains potential transmembrane domain</v>
      </c>
      <c r="F2173" s="15" t="s">
        <v>542</v>
      </c>
      <c r="G2173" s="15" t="s">
        <v>543</v>
      </c>
      <c r="H2173" s="26">
        <v>713531</v>
      </c>
      <c r="I2173" s="15" t="s">
        <v>18</v>
      </c>
      <c r="J2173" s="15">
        <v>24</v>
      </c>
      <c r="K2173" s="15">
        <v>0</v>
      </c>
      <c r="L2173" s="15">
        <v>24</v>
      </c>
      <c r="M2173" s="15">
        <v>62674</v>
      </c>
      <c r="N2173" s="15" t="str" cm="1">
        <f t="array" ref="N2173">IFERROR(LOOKUP(2, 1/(coordinates!$A$2:$A$148&lt;=M2173)/(coordinates!$B$2:$B$148&gt;=M2173), coordinates!$C$2:$C$148), "-")</f>
        <v>EE8</v>
      </c>
      <c r="O2173" s="15" t="s">
        <v>10</v>
      </c>
      <c r="P2173" s="15" t="s">
        <v>12</v>
      </c>
      <c r="Q2173" s="26">
        <v>39641</v>
      </c>
      <c r="R2173" s="15" t="s">
        <v>11</v>
      </c>
      <c r="S2173" s="15">
        <v>54</v>
      </c>
      <c r="T2173" s="15">
        <v>3</v>
      </c>
      <c r="U2173" s="15">
        <v>50</v>
      </c>
    </row>
    <row r="2174" spans="1:21" customFormat="1" x14ac:dyDescent="0.2">
      <c r="C2174" s="15"/>
      <c r="D2174" s="15"/>
      <c r="E2174" s="15"/>
      <c r="H2174" s="1"/>
      <c r="M2174">
        <v>62676</v>
      </c>
      <c r="N2174" t="str" cm="1">
        <f t="array" ref="N2174">IFERROR(LOOKUP(2, 1/(coordinates!$A$2:$A$148&lt;=M2174)/(coordinates!$B$2:$B$148&gt;=M2174), coordinates!$C$2:$C$148), "-")</f>
        <v>EE8</v>
      </c>
      <c r="O2174" t="s">
        <v>12</v>
      </c>
      <c r="P2174" t="s">
        <v>9</v>
      </c>
      <c r="Q2174" s="4">
        <v>37825</v>
      </c>
      <c r="R2174" t="s">
        <v>11</v>
      </c>
      <c r="S2174">
        <v>55</v>
      </c>
      <c r="T2174">
        <v>3</v>
      </c>
      <c r="U2174">
        <v>51</v>
      </c>
    </row>
    <row r="2175" spans="1:21" x14ac:dyDescent="0.2">
      <c r="A2175" s="15" t="s">
        <v>1251</v>
      </c>
      <c r="B2175" s="15">
        <v>62686</v>
      </c>
      <c r="C2175" s="15" t="str" cm="1">
        <f t="array" ref="C2175">IFERROR(LOOKUP(2, 1/(coordinates!$A$2:$A$148&lt;=B2175)/(coordinates!$B$2:$B$148&gt;=B2175), coordinates!$C$2:$C$148), "-")</f>
        <v>EE8</v>
      </c>
      <c r="D2175" s="15" t="str">
        <f>IFERROR(LOOKUP(2, 1/(coordinates!$A$2:$A$148&lt;=$B2175)/(coordinates!$B$2:$B$148&gt;=$B2175), coordinates!$D$2:$D$148), "-")</f>
        <v>protein EE8</v>
      </c>
      <c r="E2175" s="15" t="str">
        <f>IFERROR(LOOKUP(2, 1/(coordinates!$A$2:$A$148&lt;=$B2175)/(coordinates!$B$2:$B$148&gt;=$B2175), coordinates!$E$2:$E$148), "-")</f>
        <v>contains potential transmembrane domain</v>
      </c>
      <c r="F2175" s="15" t="s">
        <v>12</v>
      </c>
      <c r="G2175" s="15" t="s">
        <v>9</v>
      </c>
      <c r="H2175" s="26">
        <v>858957</v>
      </c>
      <c r="I2175" s="15" t="s">
        <v>11</v>
      </c>
      <c r="J2175" s="15">
        <v>29</v>
      </c>
      <c r="K2175" s="15">
        <v>0</v>
      </c>
      <c r="L2175" s="15">
        <v>29</v>
      </c>
      <c r="M2175" s="15">
        <v>62686</v>
      </c>
      <c r="N2175" s="15" t="str" cm="1">
        <f t="array" ref="N2175">IFERROR(LOOKUP(2, 1/(coordinates!$A$2:$A$148&lt;=M2175)/(coordinates!$B$2:$B$148&gt;=M2175), coordinates!$C$2:$C$148), "-")</f>
        <v>EE8</v>
      </c>
      <c r="O2175" s="15" t="s">
        <v>12</v>
      </c>
      <c r="P2175" s="15" t="s">
        <v>9</v>
      </c>
      <c r="Q2175" s="26">
        <v>42247</v>
      </c>
      <c r="R2175" s="15" t="s">
        <v>11</v>
      </c>
      <c r="S2175" s="15">
        <v>56</v>
      </c>
      <c r="T2175" s="15">
        <v>1</v>
      </c>
      <c r="U2175" s="15">
        <v>52</v>
      </c>
    </row>
    <row r="2176" spans="1:21" x14ac:dyDescent="0.2">
      <c r="A2176" s="15" t="s">
        <v>1251</v>
      </c>
      <c r="B2176" s="15">
        <v>62699</v>
      </c>
      <c r="C2176" s="15" t="str" cm="1">
        <f t="array" ref="C2176">IFERROR(LOOKUP(2, 1/(coordinates!$A$2:$A$148&lt;=B2176)/(coordinates!$B$2:$B$148&gt;=B2176), coordinates!$C$2:$C$148), "-")</f>
        <v>EE8</v>
      </c>
      <c r="D2176" s="15" t="str">
        <f>IFERROR(LOOKUP(2, 1/(coordinates!$A$2:$A$148&lt;=$B2176)/(coordinates!$B$2:$B$148&gt;=$B2176), coordinates!$D$2:$D$148), "-")</f>
        <v>protein EE8</v>
      </c>
      <c r="E2176" s="15" t="str">
        <f>IFERROR(LOOKUP(2, 1/(coordinates!$A$2:$A$148&lt;=$B2176)/(coordinates!$B$2:$B$148&gt;=$B2176), coordinates!$E$2:$E$148), "-")</f>
        <v>contains potential transmembrane domain</v>
      </c>
      <c r="F2176" s="15" t="s">
        <v>58</v>
      </c>
      <c r="G2176" s="15" t="s">
        <v>186</v>
      </c>
      <c r="H2176" s="26">
        <v>846964</v>
      </c>
      <c r="I2176" s="15" t="s">
        <v>18</v>
      </c>
      <c r="J2176" s="15">
        <v>29</v>
      </c>
      <c r="K2176" s="15">
        <v>0</v>
      </c>
      <c r="L2176" s="15">
        <v>29</v>
      </c>
      <c r="M2176" s="15">
        <v>62699</v>
      </c>
      <c r="N2176" s="15" t="str" cm="1">
        <f t="array" ref="N2176">IFERROR(LOOKUP(2, 1/(coordinates!$A$2:$A$148&lt;=M2176)/(coordinates!$B$2:$B$148&gt;=M2176), coordinates!$C$2:$C$148), "-")</f>
        <v>EE8</v>
      </c>
      <c r="O2176" s="15" t="s">
        <v>58</v>
      </c>
      <c r="P2176" s="15" t="s">
        <v>186</v>
      </c>
      <c r="Q2176" s="26">
        <v>72977</v>
      </c>
      <c r="R2176" s="15" t="s">
        <v>18</v>
      </c>
      <c r="S2176" s="15">
        <v>59</v>
      </c>
      <c r="T2176" s="15">
        <v>3</v>
      </c>
      <c r="U2176" s="15">
        <v>53</v>
      </c>
    </row>
    <row r="2177" spans="1:21" x14ac:dyDescent="0.2">
      <c r="A2177" s="15" t="s">
        <v>1251</v>
      </c>
      <c r="B2177" s="15">
        <v>62709</v>
      </c>
      <c r="C2177" s="15" t="str" cm="1">
        <f t="array" ref="C2177">IFERROR(LOOKUP(2, 1/(coordinates!$A$2:$A$148&lt;=B2177)/(coordinates!$B$2:$B$148&gt;=B2177), coordinates!$C$2:$C$148), "-")</f>
        <v>EE8</v>
      </c>
      <c r="D2177" s="15" t="str">
        <f>IFERROR(LOOKUP(2, 1/(coordinates!$A$2:$A$148&lt;=$B2177)/(coordinates!$B$2:$B$148&gt;=$B2177), coordinates!$D$2:$D$148), "-")</f>
        <v>protein EE8</v>
      </c>
      <c r="E2177" s="15" t="str">
        <f>IFERROR(LOOKUP(2, 1/(coordinates!$A$2:$A$148&lt;=$B2177)/(coordinates!$B$2:$B$148&gt;=$B2177), coordinates!$E$2:$E$148), "-")</f>
        <v>contains potential transmembrane domain</v>
      </c>
      <c r="F2177" s="15" t="s">
        <v>12</v>
      </c>
      <c r="G2177" s="15" t="s">
        <v>9</v>
      </c>
      <c r="H2177" s="26">
        <v>871455</v>
      </c>
      <c r="I2177" s="15" t="s">
        <v>11</v>
      </c>
      <c r="J2177" s="15">
        <v>29</v>
      </c>
      <c r="K2177" s="15">
        <v>0</v>
      </c>
      <c r="L2177" s="15">
        <v>29</v>
      </c>
      <c r="M2177" s="15">
        <v>62709</v>
      </c>
      <c r="N2177" s="15" t="str" cm="1">
        <f t="array" ref="N2177">IFERROR(LOOKUP(2, 1/(coordinates!$A$2:$A$148&lt;=M2177)/(coordinates!$B$2:$B$148&gt;=M2177), coordinates!$C$2:$C$148), "-")</f>
        <v>EE8</v>
      </c>
      <c r="O2177" s="15" t="s">
        <v>12</v>
      </c>
      <c r="P2177" s="15" t="s">
        <v>9</v>
      </c>
      <c r="Q2177" s="26">
        <v>33583</v>
      </c>
      <c r="R2177" s="15" t="s">
        <v>11</v>
      </c>
      <c r="S2177" s="15">
        <v>62</v>
      </c>
      <c r="T2177" s="15">
        <v>3</v>
      </c>
      <c r="U2177" s="15">
        <v>53</v>
      </c>
    </row>
    <row r="2178" spans="1:21" x14ac:dyDescent="0.2">
      <c r="A2178" s="15" t="s">
        <v>1251</v>
      </c>
      <c r="B2178" s="15">
        <v>62716</v>
      </c>
      <c r="C2178" s="15" t="str" cm="1">
        <f t="array" ref="C2178">IFERROR(LOOKUP(2, 1/(coordinates!$A$2:$A$148&lt;=B2178)/(coordinates!$B$2:$B$148&gt;=B2178), coordinates!$C$2:$C$148), "-")</f>
        <v>EE8</v>
      </c>
      <c r="D2178" s="15" t="str">
        <f>IFERROR(LOOKUP(2, 1/(coordinates!$A$2:$A$148&lt;=$B2178)/(coordinates!$B$2:$B$148&gt;=$B2178), coordinates!$D$2:$D$148), "-")</f>
        <v>protein EE8</v>
      </c>
      <c r="E2178" s="15" t="str">
        <f>IFERROR(LOOKUP(2, 1/(coordinates!$A$2:$A$148&lt;=$B2178)/(coordinates!$B$2:$B$148&gt;=$B2178), coordinates!$E$2:$E$148), "-")</f>
        <v>contains potential transmembrane domain</v>
      </c>
      <c r="F2178" s="15" t="s">
        <v>544</v>
      </c>
      <c r="G2178" s="15" t="s">
        <v>545</v>
      </c>
      <c r="H2178" s="26">
        <v>932146</v>
      </c>
      <c r="I2178" s="15" t="s">
        <v>18</v>
      </c>
      <c r="J2178" s="15">
        <v>29</v>
      </c>
      <c r="K2178" s="15">
        <v>0</v>
      </c>
      <c r="L2178" s="15">
        <v>29</v>
      </c>
      <c r="M2178" s="15">
        <v>62716</v>
      </c>
      <c r="N2178" s="15" t="str" cm="1">
        <f t="array" ref="N2178">IFERROR(LOOKUP(2, 1/(coordinates!$A$2:$A$148&lt;=M2178)/(coordinates!$B$2:$B$148&gt;=M2178), coordinates!$C$2:$C$148), "-")</f>
        <v>EE8</v>
      </c>
      <c r="O2178" s="15" t="s">
        <v>10</v>
      </c>
      <c r="P2178" s="15" t="s">
        <v>13</v>
      </c>
      <c r="Q2178" s="26">
        <v>31621</v>
      </c>
      <c r="R2178" s="15" t="s">
        <v>11</v>
      </c>
      <c r="S2178" s="15">
        <v>61</v>
      </c>
      <c r="T2178" s="15">
        <v>3</v>
      </c>
      <c r="U2178" s="15">
        <v>54</v>
      </c>
    </row>
    <row r="2179" spans="1:21" customFormat="1" x14ac:dyDescent="0.2">
      <c r="C2179" s="15"/>
      <c r="D2179" s="15"/>
      <c r="E2179" s="15"/>
      <c r="H2179" s="1"/>
      <c r="M2179">
        <v>62719</v>
      </c>
      <c r="N2179" t="str" cm="1">
        <f t="array" ref="N2179">IFERROR(LOOKUP(2, 1/(coordinates!$A$2:$A$148&lt;=M2179)/(coordinates!$B$2:$B$148&gt;=M2179), coordinates!$C$2:$C$148), "-")</f>
        <v>EE8</v>
      </c>
      <c r="O2179" t="s">
        <v>10</v>
      </c>
      <c r="P2179" t="s">
        <v>9</v>
      </c>
      <c r="Q2179" s="4">
        <v>42516</v>
      </c>
      <c r="R2179" t="s">
        <v>11</v>
      </c>
      <c r="S2179">
        <v>62</v>
      </c>
      <c r="T2179">
        <v>3</v>
      </c>
      <c r="U2179">
        <v>56</v>
      </c>
    </row>
    <row r="2180" spans="1:21" x14ac:dyDescent="0.2">
      <c r="A2180" s="15" t="s">
        <v>1251</v>
      </c>
      <c r="B2180" s="15">
        <v>62725</v>
      </c>
      <c r="C2180" s="15" t="str" cm="1">
        <f t="array" ref="C2180">IFERROR(LOOKUP(2, 1/(coordinates!$A$2:$A$148&lt;=B2180)/(coordinates!$B$2:$B$148&gt;=B2180), coordinates!$C$2:$C$148), "-")</f>
        <v>EE8</v>
      </c>
      <c r="D2180" s="15" t="str">
        <f>IFERROR(LOOKUP(2, 1/(coordinates!$A$2:$A$148&lt;=$B2180)/(coordinates!$B$2:$B$148&gt;=$B2180), coordinates!$D$2:$D$148), "-")</f>
        <v>protein EE8</v>
      </c>
      <c r="E2180" s="15" t="str">
        <f>IFERROR(LOOKUP(2, 1/(coordinates!$A$2:$A$148&lt;=$B2180)/(coordinates!$B$2:$B$148&gt;=$B2180), coordinates!$E$2:$E$148), "-")</f>
        <v>contains potential transmembrane domain</v>
      </c>
      <c r="F2180" s="15" t="s">
        <v>500</v>
      </c>
      <c r="G2180" s="15" t="s">
        <v>546</v>
      </c>
      <c r="H2180" s="26">
        <v>895271</v>
      </c>
      <c r="I2180" s="15" t="s">
        <v>18</v>
      </c>
      <c r="J2180" s="15">
        <v>29</v>
      </c>
      <c r="K2180" s="15">
        <v>0</v>
      </c>
      <c r="L2180" s="15">
        <v>28</v>
      </c>
      <c r="M2180" s="15">
        <v>62725</v>
      </c>
      <c r="N2180" s="15" t="str" cm="1">
        <f t="array" ref="N2180">IFERROR(LOOKUP(2, 1/(coordinates!$A$2:$A$148&lt;=M2180)/(coordinates!$B$2:$B$148&gt;=M2180), coordinates!$C$2:$C$148), "-")</f>
        <v>EE8</v>
      </c>
      <c r="O2180" s="15" t="s">
        <v>12</v>
      </c>
      <c r="P2180" s="15" t="s">
        <v>9</v>
      </c>
      <c r="Q2180" s="26">
        <v>39851</v>
      </c>
      <c r="R2180" s="15" t="s">
        <v>11</v>
      </c>
      <c r="S2180" s="15">
        <v>63</v>
      </c>
      <c r="T2180" s="15">
        <v>3</v>
      </c>
      <c r="U2180" s="15">
        <v>57</v>
      </c>
    </row>
    <row r="2181" spans="1:21" customFormat="1" x14ac:dyDescent="0.2">
      <c r="C2181" s="15"/>
      <c r="D2181" s="15"/>
      <c r="E2181" s="15"/>
      <c r="H2181" s="1"/>
      <c r="M2181">
        <v>62728</v>
      </c>
      <c r="N2181" t="str" cm="1">
        <f t="array" ref="N2181">IFERROR(LOOKUP(2, 1/(coordinates!$A$2:$A$148&lt;=M2181)/(coordinates!$B$2:$B$148&gt;=M2181), coordinates!$C$2:$C$148), "-")</f>
        <v>EE8</v>
      </c>
      <c r="O2181" t="s">
        <v>12</v>
      </c>
      <c r="P2181" t="s">
        <v>9</v>
      </c>
      <c r="Q2181" s="1" t="s">
        <v>38</v>
      </c>
      <c r="R2181" t="s">
        <v>11</v>
      </c>
      <c r="S2181">
        <v>62</v>
      </c>
      <c r="T2181">
        <v>3</v>
      </c>
      <c r="U2181">
        <v>58</v>
      </c>
    </row>
    <row r="2182" spans="1:21" x14ac:dyDescent="0.2">
      <c r="A2182" s="15" t="s">
        <v>1251</v>
      </c>
      <c r="B2182" s="15">
        <v>62734</v>
      </c>
      <c r="C2182" s="15" t="str" cm="1">
        <f t="array" ref="C2182">IFERROR(LOOKUP(2, 1/(coordinates!$A$2:$A$148&lt;=B2182)/(coordinates!$B$2:$B$148&gt;=B2182), coordinates!$C$2:$C$148), "-")</f>
        <v>EE8</v>
      </c>
      <c r="D2182" s="15" t="str">
        <f>IFERROR(LOOKUP(2, 1/(coordinates!$A$2:$A$148&lt;=$B2182)/(coordinates!$B$2:$B$148&gt;=$B2182), coordinates!$D$2:$D$148), "-")</f>
        <v>protein EE8</v>
      </c>
      <c r="E2182" s="15" t="str">
        <f>IFERROR(LOOKUP(2, 1/(coordinates!$A$2:$A$148&lt;=$B2182)/(coordinates!$B$2:$B$148&gt;=$B2182), coordinates!$E$2:$E$148), "-")</f>
        <v>contains potential transmembrane domain</v>
      </c>
      <c r="F2182" s="15" t="s">
        <v>547</v>
      </c>
      <c r="G2182" s="15" t="s">
        <v>267</v>
      </c>
      <c r="H2182" s="26">
        <v>913963</v>
      </c>
      <c r="I2182" s="15" t="s">
        <v>18</v>
      </c>
      <c r="J2182" s="15">
        <v>29</v>
      </c>
      <c r="K2182" s="15">
        <v>0</v>
      </c>
      <c r="L2182" s="15">
        <v>29</v>
      </c>
      <c r="M2182" s="15">
        <v>62734</v>
      </c>
      <c r="N2182" s="15" t="str" cm="1">
        <f t="array" ref="N2182">IFERROR(LOOKUP(2, 1/(coordinates!$A$2:$A$148&lt;=M2182)/(coordinates!$B$2:$B$148&gt;=M2182), coordinates!$C$2:$C$148), "-")</f>
        <v>EE8</v>
      </c>
      <c r="O2182" s="15" t="s">
        <v>12</v>
      </c>
      <c r="P2182" s="15" t="s">
        <v>13</v>
      </c>
      <c r="Q2182" s="26">
        <v>42213</v>
      </c>
      <c r="R2182" s="15" t="s">
        <v>11</v>
      </c>
      <c r="S2182" s="15">
        <v>62</v>
      </c>
      <c r="T2182" s="15">
        <v>0</v>
      </c>
      <c r="U2182" s="15">
        <v>59</v>
      </c>
    </row>
    <row r="2183" spans="1:21" customFormat="1" x14ac:dyDescent="0.2">
      <c r="C2183" s="15"/>
      <c r="D2183" s="15"/>
      <c r="E2183" s="15"/>
      <c r="H2183" s="1"/>
      <c r="M2183">
        <v>62736</v>
      </c>
      <c r="N2183" t="str" cm="1">
        <f t="array" ref="N2183">IFERROR(LOOKUP(2, 1/(coordinates!$A$2:$A$148&lt;=M2183)/(coordinates!$B$2:$B$148&gt;=M2183), coordinates!$C$2:$C$148), "-")</f>
        <v>EE8</v>
      </c>
      <c r="O2183" t="s">
        <v>9</v>
      </c>
      <c r="P2183" t="s">
        <v>13</v>
      </c>
      <c r="Q2183" s="4">
        <v>47838</v>
      </c>
      <c r="R2183" t="s">
        <v>11</v>
      </c>
      <c r="S2183">
        <v>63</v>
      </c>
      <c r="T2183">
        <v>2</v>
      </c>
      <c r="U2183">
        <v>60</v>
      </c>
    </row>
    <row r="2184" spans="1:21" x14ac:dyDescent="0.2">
      <c r="A2184" s="15" t="s">
        <v>1251</v>
      </c>
      <c r="B2184" s="15">
        <v>62758</v>
      </c>
      <c r="C2184" s="15" t="str" cm="1">
        <f t="array" ref="C2184">IFERROR(LOOKUP(2, 1/(coordinates!$A$2:$A$148&lt;=B2184)/(coordinates!$B$2:$B$148&gt;=B2184), coordinates!$C$2:$C$148), "-")</f>
        <v>EE8</v>
      </c>
      <c r="D2184" s="15" t="str">
        <f>IFERROR(LOOKUP(2, 1/(coordinates!$A$2:$A$148&lt;=$B2184)/(coordinates!$B$2:$B$148&gt;=$B2184), coordinates!$D$2:$D$148), "-")</f>
        <v>protein EE8</v>
      </c>
      <c r="E2184" s="15" t="str">
        <f>IFERROR(LOOKUP(2, 1/(coordinates!$A$2:$A$148&lt;=$B2184)/(coordinates!$B$2:$B$148&gt;=$B2184), coordinates!$E$2:$E$148), "-")</f>
        <v>contains potential transmembrane domain</v>
      </c>
      <c r="F2184" s="15" t="s">
        <v>13</v>
      </c>
      <c r="G2184" s="15" t="s">
        <v>10</v>
      </c>
      <c r="H2184" s="21" t="s">
        <v>548</v>
      </c>
      <c r="I2184" s="15" t="s">
        <v>11</v>
      </c>
      <c r="J2184" s="15">
        <v>48</v>
      </c>
      <c r="K2184" s="15">
        <v>0</v>
      </c>
      <c r="L2184" s="15">
        <v>48</v>
      </c>
      <c r="M2184" s="15">
        <v>62758</v>
      </c>
      <c r="N2184" s="15" t="str" cm="1">
        <f t="array" ref="N2184">IFERROR(LOOKUP(2, 1/(coordinates!$A$2:$A$148&lt;=M2184)/(coordinates!$B$2:$B$148&gt;=M2184), coordinates!$C$2:$C$148), "-")</f>
        <v>EE8</v>
      </c>
      <c r="O2184" s="15" t="s">
        <v>13</v>
      </c>
      <c r="P2184" s="15" t="s">
        <v>10</v>
      </c>
      <c r="Q2184" s="26">
        <v>42256</v>
      </c>
      <c r="R2184" s="15" t="s">
        <v>11</v>
      </c>
      <c r="S2184" s="15">
        <v>66</v>
      </c>
      <c r="T2184" s="15">
        <v>2</v>
      </c>
      <c r="U2184" s="15">
        <v>62</v>
      </c>
    </row>
    <row r="2185" spans="1:21" x14ac:dyDescent="0.2">
      <c r="A2185" s="15" t="s">
        <v>1251</v>
      </c>
      <c r="B2185" s="15">
        <v>62773</v>
      </c>
      <c r="C2185" s="15" t="str" cm="1">
        <f t="array" ref="C2185">IFERROR(LOOKUP(2, 1/(coordinates!$A$2:$A$148&lt;=B2185)/(coordinates!$B$2:$B$148&gt;=B2185), coordinates!$C$2:$C$148), "-")</f>
        <v>EE8</v>
      </c>
      <c r="D2185" s="15" t="str">
        <f>IFERROR(LOOKUP(2, 1/(coordinates!$A$2:$A$148&lt;=$B2185)/(coordinates!$B$2:$B$148&gt;=$B2185), coordinates!$D$2:$D$148), "-")</f>
        <v>protein EE8</v>
      </c>
      <c r="E2185" s="15" t="str">
        <f>IFERROR(LOOKUP(2, 1/(coordinates!$A$2:$A$148&lt;=$B2185)/(coordinates!$B$2:$B$148&gt;=$B2185), coordinates!$E$2:$E$148), "-")</f>
        <v>contains potential transmembrane domain</v>
      </c>
      <c r="F2185" s="15" t="s">
        <v>549</v>
      </c>
      <c r="G2185" s="15" t="s">
        <v>550</v>
      </c>
      <c r="H2185" s="21" t="s">
        <v>551</v>
      </c>
      <c r="I2185" s="15" t="s">
        <v>18</v>
      </c>
      <c r="J2185" s="15">
        <v>38</v>
      </c>
      <c r="K2185" s="15">
        <v>0</v>
      </c>
      <c r="L2185" s="15">
        <v>38</v>
      </c>
      <c r="M2185" s="15">
        <v>62773</v>
      </c>
      <c r="N2185" s="15" t="str" cm="1">
        <f t="array" ref="N2185">IFERROR(LOOKUP(2, 1/(coordinates!$A$2:$A$148&lt;=M2185)/(coordinates!$B$2:$B$148&gt;=M2185), coordinates!$C$2:$C$148), "-")</f>
        <v>EE8</v>
      </c>
      <c r="O2185" s="15" t="s">
        <v>10</v>
      </c>
      <c r="P2185" s="15" t="s">
        <v>13</v>
      </c>
      <c r="Q2185" s="26">
        <v>40633</v>
      </c>
      <c r="R2185" s="15" t="s">
        <v>11</v>
      </c>
      <c r="S2185" s="15">
        <v>66</v>
      </c>
      <c r="T2185" s="15">
        <v>1</v>
      </c>
      <c r="U2185" s="15">
        <v>65</v>
      </c>
    </row>
    <row r="2186" spans="1:21" customFormat="1" x14ac:dyDescent="0.2">
      <c r="C2186" s="15"/>
      <c r="D2186" s="15"/>
      <c r="E2186" s="15"/>
      <c r="H2186" s="1"/>
      <c r="M2186">
        <v>62776</v>
      </c>
      <c r="N2186" t="str" cm="1">
        <f t="array" ref="N2186">IFERROR(LOOKUP(2, 1/(coordinates!$A$2:$A$148&lt;=M2186)/(coordinates!$B$2:$B$148&gt;=M2186), coordinates!$C$2:$C$148), "-")</f>
        <v>EE8</v>
      </c>
      <c r="O2186" t="s">
        <v>552</v>
      </c>
      <c r="P2186" t="s">
        <v>553</v>
      </c>
      <c r="Q2186" s="4">
        <v>85806</v>
      </c>
      <c r="R2186" t="s">
        <v>18</v>
      </c>
      <c r="S2186">
        <v>66</v>
      </c>
      <c r="T2186">
        <v>0</v>
      </c>
      <c r="U2186">
        <v>64</v>
      </c>
    </row>
    <row r="2187" spans="1:21" x14ac:dyDescent="0.2">
      <c r="A2187" s="15" t="s">
        <v>1251</v>
      </c>
      <c r="B2187" s="15">
        <v>62799</v>
      </c>
      <c r="C2187" s="15" t="str" cm="1">
        <f t="array" ref="C2187">IFERROR(LOOKUP(2, 1/(coordinates!$A$2:$A$148&lt;=B2187)/(coordinates!$B$2:$B$148&gt;=B2187), coordinates!$C$2:$C$148), "-")</f>
        <v>EE8</v>
      </c>
      <c r="D2187" s="15" t="str">
        <f>IFERROR(LOOKUP(2, 1/(coordinates!$A$2:$A$148&lt;=$B2187)/(coordinates!$B$2:$B$148&gt;=$B2187), coordinates!$D$2:$D$148), "-")</f>
        <v>protein EE8</v>
      </c>
      <c r="E2187" s="15" t="str">
        <f>IFERROR(LOOKUP(2, 1/(coordinates!$A$2:$A$148&lt;=$B2187)/(coordinates!$B$2:$B$148&gt;=$B2187), coordinates!$E$2:$E$148), "-")</f>
        <v>contains potential transmembrane domain</v>
      </c>
      <c r="F2187" s="15" t="s">
        <v>10</v>
      </c>
      <c r="G2187" s="15" t="s">
        <v>13</v>
      </c>
      <c r="H2187" s="26">
        <v>971308</v>
      </c>
      <c r="I2187" s="15" t="s">
        <v>11</v>
      </c>
      <c r="J2187" s="15">
        <v>31</v>
      </c>
      <c r="K2187" s="15">
        <v>0</v>
      </c>
      <c r="L2187" s="15">
        <v>31</v>
      </c>
      <c r="M2187" s="15">
        <v>62799</v>
      </c>
      <c r="N2187" s="15" t="str" cm="1">
        <f t="array" ref="N2187">IFERROR(LOOKUP(2, 1/(coordinates!$A$2:$A$148&lt;=M2187)/(coordinates!$B$2:$B$148&gt;=M2187), coordinates!$C$2:$C$148), "-")</f>
        <v>EE8</v>
      </c>
      <c r="O2187" s="15" t="s">
        <v>10</v>
      </c>
      <c r="P2187" s="15" t="s">
        <v>13</v>
      </c>
      <c r="Q2187" s="26">
        <v>39917</v>
      </c>
      <c r="R2187" s="15" t="s">
        <v>11</v>
      </c>
      <c r="S2187" s="15">
        <v>68</v>
      </c>
      <c r="T2187" s="15">
        <v>2</v>
      </c>
      <c r="U2187" s="15">
        <v>64</v>
      </c>
    </row>
    <row r="2188" spans="1:21" x14ac:dyDescent="0.2">
      <c r="A2188" s="15" t="s">
        <v>1251</v>
      </c>
      <c r="B2188" s="15">
        <v>62816</v>
      </c>
      <c r="C2188" s="15" t="str" cm="1">
        <f t="array" ref="C2188">IFERROR(LOOKUP(2, 1/(coordinates!$A$2:$A$148&lt;=B2188)/(coordinates!$B$2:$B$148&gt;=B2188), coordinates!$C$2:$C$148), "-")</f>
        <v>EE8</v>
      </c>
      <c r="D2188" s="15" t="str">
        <f>IFERROR(LOOKUP(2, 1/(coordinates!$A$2:$A$148&lt;=$B2188)/(coordinates!$B$2:$B$148&gt;=$B2188), coordinates!$D$2:$D$148), "-")</f>
        <v>protein EE8</v>
      </c>
      <c r="E2188" s="15" t="str">
        <f>IFERROR(LOOKUP(2, 1/(coordinates!$A$2:$A$148&lt;=$B2188)/(coordinates!$B$2:$B$148&gt;=$B2188), coordinates!$E$2:$E$148), "-")</f>
        <v>contains potential transmembrane domain</v>
      </c>
      <c r="F2188" s="15" t="s">
        <v>13</v>
      </c>
      <c r="G2188" s="15" t="s">
        <v>10</v>
      </c>
      <c r="H2188" s="26">
        <v>775612</v>
      </c>
      <c r="I2188" s="15" t="s">
        <v>11</v>
      </c>
      <c r="J2188" s="15">
        <v>47</v>
      </c>
      <c r="K2188" s="15">
        <v>16</v>
      </c>
      <c r="L2188" s="15">
        <v>31</v>
      </c>
      <c r="M2188" s="15">
        <v>62816</v>
      </c>
      <c r="N2188" s="15" t="str" cm="1">
        <f t="array" ref="N2188">IFERROR(LOOKUP(2, 1/(coordinates!$A$2:$A$148&lt;=M2188)/(coordinates!$B$2:$B$148&gt;=M2188), coordinates!$C$2:$C$148), "-")</f>
        <v>EE8</v>
      </c>
      <c r="O2188" s="15" t="s">
        <v>13</v>
      </c>
      <c r="P2188" s="15" t="s">
        <v>10</v>
      </c>
      <c r="Q2188" s="21" t="s">
        <v>219</v>
      </c>
      <c r="R2188" s="15" t="s">
        <v>11</v>
      </c>
      <c r="S2188" s="15">
        <v>69</v>
      </c>
      <c r="T2188" s="15">
        <v>1</v>
      </c>
      <c r="U2188" s="15">
        <v>65</v>
      </c>
    </row>
    <row r="2189" spans="1:21" x14ac:dyDescent="0.2">
      <c r="A2189" s="15" t="s">
        <v>1251</v>
      </c>
      <c r="B2189" s="15">
        <v>62824</v>
      </c>
      <c r="C2189" s="15" t="str" cm="1">
        <f t="array" ref="C2189">IFERROR(LOOKUP(2, 1/(coordinates!$A$2:$A$148&lt;=B2189)/(coordinates!$B$2:$B$148&gt;=B2189), coordinates!$C$2:$C$148), "-")</f>
        <v>EE8</v>
      </c>
      <c r="D2189" s="15" t="str">
        <f>IFERROR(LOOKUP(2, 1/(coordinates!$A$2:$A$148&lt;=$B2189)/(coordinates!$B$2:$B$148&gt;=$B2189), coordinates!$D$2:$D$148), "-")</f>
        <v>protein EE8</v>
      </c>
      <c r="E2189" s="15" t="str">
        <f>IFERROR(LOOKUP(2, 1/(coordinates!$A$2:$A$148&lt;=$B2189)/(coordinates!$B$2:$B$148&gt;=$B2189), coordinates!$E$2:$E$148), "-")</f>
        <v>contains potential transmembrane domain</v>
      </c>
      <c r="F2189" s="15" t="s">
        <v>13</v>
      </c>
      <c r="G2189" s="15" t="s">
        <v>9</v>
      </c>
      <c r="H2189" s="26">
        <v>807743</v>
      </c>
      <c r="I2189" s="15" t="s">
        <v>11</v>
      </c>
      <c r="J2189" s="15">
        <v>64</v>
      </c>
      <c r="K2189" s="15">
        <v>32</v>
      </c>
      <c r="L2189" s="15">
        <v>32</v>
      </c>
      <c r="M2189" s="15">
        <v>62824</v>
      </c>
      <c r="N2189" s="15" t="str" cm="1">
        <f t="array" ref="N2189">IFERROR(LOOKUP(2, 1/(coordinates!$A$2:$A$148&lt;=M2189)/(coordinates!$B$2:$B$148&gt;=M2189), coordinates!$C$2:$C$148), "-")</f>
        <v>EE8</v>
      </c>
      <c r="O2189" s="15" t="s">
        <v>13</v>
      </c>
      <c r="P2189" s="15" t="s">
        <v>9</v>
      </c>
      <c r="Q2189" s="26">
        <v>25223</v>
      </c>
      <c r="R2189" s="15" t="s">
        <v>11</v>
      </c>
      <c r="S2189" s="15">
        <v>69</v>
      </c>
      <c r="T2189" s="15">
        <v>5</v>
      </c>
      <c r="U2189" s="15">
        <v>44</v>
      </c>
    </row>
    <row r="2190" spans="1:21" x14ac:dyDescent="0.2">
      <c r="A2190" s="23" t="s">
        <v>1296</v>
      </c>
      <c r="B2190" s="23">
        <v>62830</v>
      </c>
      <c r="C2190" s="15" t="str" cm="1">
        <f t="array" ref="C2190">IFERROR(LOOKUP(2, 1/(coordinates!$A$2:$A$148&lt;=B2190)/(coordinates!$B$2:$B$148&gt;=B2190), coordinates!$C$2:$C$148), "-")</f>
        <v>EE8</v>
      </c>
      <c r="D2190" s="15" t="str">
        <f>IFERROR(LOOKUP(2, 1/(coordinates!$A$2:$A$148&lt;=$B2190)/(coordinates!$B$2:$B$148&gt;=$B2190), coordinates!$D$2:$D$148), "-")</f>
        <v>protein EE8</v>
      </c>
      <c r="E2190" s="15" t="str">
        <f>IFERROR(LOOKUP(2, 1/(coordinates!$A$2:$A$148&lt;=$B2190)/(coordinates!$B$2:$B$148&gt;=$B2190), coordinates!$E$2:$E$148), "-")</f>
        <v>contains potential transmembrane domain</v>
      </c>
      <c r="F2190" s="23" t="s">
        <v>13</v>
      </c>
      <c r="G2190" s="23" t="s">
        <v>9</v>
      </c>
      <c r="H2190" s="25">
        <v>35051</v>
      </c>
      <c r="I2190" s="15" t="str">
        <f>IF(AND(LEN(F2190)=LEN(G2190), LEN(F2190)=1), "snp", "complex")</f>
        <v>snp</v>
      </c>
      <c r="J2190" s="31">
        <v>70</v>
      </c>
      <c r="K2190" s="31">
        <v>16</v>
      </c>
      <c r="L2190" s="31">
        <v>50</v>
      </c>
    </row>
    <row r="2191" spans="1:21" x14ac:dyDescent="0.2">
      <c r="A2191" s="15" t="s">
        <v>1904</v>
      </c>
      <c r="B2191" s="15">
        <v>62830</v>
      </c>
      <c r="C2191" s="15" t="str" cm="1">
        <f t="array" ref="C2191">IFERROR(LOOKUP(2, 1/(coordinates!$A$2:$A$148&lt;=B2191)/(coordinates!$B$2:$B$148&gt;=B2191), coordinates!$C$2:$C$148), "-")</f>
        <v>EE8</v>
      </c>
      <c r="D2191" s="15" t="str">
        <f>IFERROR(LOOKUP(2, 1/(coordinates!$A$2:$A$148&lt;=$B2191)/(coordinates!$B$2:$B$148&gt;=$B2191), coordinates!$D$2:$D$148), "-")</f>
        <v>protein EE8</v>
      </c>
      <c r="E2191" s="15" t="str">
        <f>IFERROR(LOOKUP(2, 1/(coordinates!$A$2:$A$148&lt;=$B2191)/(coordinates!$B$2:$B$148&gt;=$B2191), coordinates!$E$2:$E$148), "-")</f>
        <v>contains potential transmembrane domain</v>
      </c>
      <c r="F2191" s="15" t="s">
        <v>13</v>
      </c>
      <c r="G2191" s="15" t="s">
        <v>9</v>
      </c>
      <c r="H2191" s="26">
        <v>681692</v>
      </c>
      <c r="I2191" s="15" t="s">
        <v>11</v>
      </c>
      <c r="J2191" s="15">
        <v>64</v>
      </c>
      <c r="K2191" s="15">
        <v>36</v>
      </c>
      <c r="L2191" s="15">
        <v>28</v>
      </c>
    </row>
    <row r="2192" spans="1:21" x14ac:dyDescent="0.2">
      <c r="A2192" s="15" t="s">
        <v>1251</v>
      </c>
      <c r="B2192" s="15">
        <v>62851</v>
      </c>
      <c r="C2192" s="15" t="str" cm="1">
        <f t="array" ref="C2192">IFERROR(LOOKUP(2, 1/(coordinates!$A$2:$A$148&lt;=B2192)/(coordinates!$B$2:$B$148&gt;=B2192), coordinates!$C$2:$C$148), "-")</f>
        <v>EE8</v>
      </c>
      <c r="D2192" s="15" t="str">
        <f>IFERROR(LOOKUP(2, 1/(coordinates!$A$2:$A$148&lt;=$B2192)/(coordinates!$B$2:$B$148&gt;=$B2192), coordinates!$D$2:$D$148), "-")</f>
        <v>protein EE8</v>
      </c>
      <c r="E2192" s="15" t="str">
        <f>IFERROR(LOOKUP(2, 1/(coordinates!$A$2:$A$148&lt;=$B2192)/(coordinates!$B$2:$B$148&gt;=$B2192), coordinates!$E$2:$E$148), "-")</f>
        <v>contains potential transmembrane domain</v>
      </c>
      <c r="F2192" s="15" t="s">
        <v>554</v>
      </c>
      <c r="G2192" s="15" t="s">
        <v>555</v>
      </c>
      <c r="H2192" s="26">
        <v>877489</v>
      </c>
      <c r="I2192" s="15" t="s">
        <v>18</v>
      </c>
      <c r="J2192" s="15">
        <v>34</v>
      </c>
      <c r="K2192" s="15">
        <v>4</v>
      </c>
      <c r="L2192" s="15">
        <v>3</v>
      </c>
      <c r="M2192" s="15">
        <v>62851</v>
      </c>
      <c r="N2192" s="15" t="str" cm="1">
        <f t="array" ref="N2192">IFERROR(LOOKUP(2, 1/(coordinates!$A$2:$A$148&lt;=M2192)/(coordinates!$B$2:$B$148&gt;=M2192), coordinates!$C$2:$C$148), "-")</f>
        <v>EE8</v>
      </c>
      <c r="O2192" s="15" t="s">
        <v>12</v>
      </c>
      <c r="P2192" s="15" t="s">
        <v>13</v>
      </c>
      <c r="Q2192" s="26">
        <v>27711</v>
      </c>
      <c r="R2192" s="15" t="s">
        <v>11</v>
      </c>
      <c r="S2192" s="15">
        <v>69</v>
      </c>
      <c r="T2192" s="15">
        <v>0</v>
      </c>
      <c r="U2192" s="15">
        <v>38</v>
      </c>
    </row>
    <row r="2193" spans="1:21" customFormat="1" x14ac:dyDescent="0.2">
      <c r="C2193" s="15"/>
      <c r="D2193" s="15"/>
      <c r="E2193" s="15"/>
      <c r="H2193" s="1"/>
      <c r="M2193">
        <v>62853</v>
      </c>
      <c r="N2193" t="str" cm="1">
        <f t="array" ref="N2193">IFERROR(LOOKUP(2, 1/(coordinates!$A$2:$A$148&lt;=M2193)/(coordinates!$B$2:$B$148&gt;=M2193), coordinates!$C$2:$C$148), "-")</f>
        <v>EE8</v>
      </c>
      <c r="O2193" t="s">
        <v>12</v>
      </c>
      <c r="P2193" t="s">
        <v>9</v>
      </c>
      <c r="Q2193" s="4">
        <v>43109</v>
      </c>
      <c r="R2193" t="s">
        <v>11</v>
      </c>
      <c r="S2193">
        <v>69</v>
      </c>
      <c r="T2193">
        <v>0</v>
      </c>
      <c r="U2193">
        <v>67</v>
      </c>
    </row>
    <row r="2194" spans="1:21" x14ac:dyDescent="0.2">
      <c r="A2194" s="23" t="s">
        <v>1296</v>
      </c>
      <c r="B2194" s="23">
        <v>62885</v>
      </c>
      <c r="C2194" s="15" t="str" cm="1">
        <f t="array" ref="C2194">IFERROR(LOOKUP(2, 1/(coordinates!$A$2:$A$148&lt;=B2194)/(coordinates!$B$2:$B$148&gt;=B2194), coordinates!$C$2:$C$148), "-")</f>
        <v>-</v>
      </c>
      <c r="D2194" s="15" t="str">
        <f>IFERROR(LOOKUP(2, 1/(coordinates!$A$2:$A$148&lt;=$B2194)/(coordinates!$B$2:$B$148&gt;=$B2194), coordinates!$D$2:$D$148), "-")</f>
        <v>-</v>
      </c>
      <c r="E2194" s="15" t="str">
        <f>IFERROR(LOOKUP(2, 1/(coordinates!$A$2:$A$148&lt;=$B2194)/(coordinates!$B$2:$B$148&gt;=$B2194), coordinates!$E$2:$E$148), "-")</f>
        <v>-</v>
      </c>
      <c r="F2194" s="23" t="s">
        <v>9</v>
      </c>
      <c r="G2194" s="23" t="s">
        <v>12</v>
      </c>
      <c r="H2194" s="25">
        <v>33739</v>
      </c>
      <c r="I2194" s="15" t="str">
        <f>IF(AND(LEN(F2194)=LEN(G2194), LEN(F2194)=1), "snp", "complex")</f>
        <v>snp</v>
      </c>
      <c r="J2194" s="23">
        <v>68</v>
      </c>
      <c r="K2194" s="23">
        <v>7</v>
      </c>
      <c r="L2194" s="23">
        <v>60</v>
      </c>
    </row>
    <row r="2195" spans="1:21" x14ac:dyDescent="0.2">
      <c r="A2195" s="23" t="s">
        <v>1296</v>
      </c>
      <c r="B2195" s="23">
        <v>62889</v>
      </c>
      <c r="C2195" s="15" t="str" cm="1">
        <f t="array" ref="C2195">IFERROR(LOOKUP(2, 1/(coordinates!$A$2:$A$148&lt;=B2195)/(coordinates!$B$2:$B$148&gt;=B2195), coordinates!$C$2:$C$148), "-")</f>
        <v>-</v>
      </c>
      <c r="D2195" s="15" t="str">
        <f>IFERROR(LOOKUP(2, 1/(coordinates!$A$2:$A$148&lt;=$B2195)/(coordinates!$B$2:$B$148&gt;=$B2195), coordinates!$D$2:$D$148), "-")</f>
        <v>-</v>
      </c>
      <c r="E2195" s="15" t="str">
        <f>IFERROR(LOOKUP(2, 1/(coordinates!$A$2:$A$148&lt;=$B2195)/(coordinates!$B$2:$B$148&gt;=$B2195), coordinates!$E$2:$E$148), "-")</f>
        <v>-</v>
      </c>
      <c r="F2195" s="23" t="s">
        <v>9</v>
      </c>
      <c r="G2195" s="23" t="s">
        <v>12</v>
      </c>
      <c r="H2195" s="25">
        <v>28327</v>
      </c>
      <c r="I2195" s="15" t="str">
        <f>IF(AND(LEN(F2195)=LEN(G2195), LEN(F2195)=1), "snp", "complex")</f>
        <v>snp</v>
      </c>
      <c r="J2195" s="23">
        <v>69</v>
      </c>
      <c r="K2195" s="23">
        <v>8</v>
      </c>
      <c r="L2195" s="23">
        <v>58</v>
      </c>
    </row>
    <row r="2196" spans="1:21" x14ac:dyDescent="0.2">
      <c r="A2196" s="15" t="s">
        <v>1251</v>
      </c>
      <c r="B2196" s="15">
        <v>62896</v>
      </c>
      <c r="C2196" s="15" t="str" cm="1">
        <f t="array" ref="C2196">IFERROR(LOOKUP(2, 1/(coordinates!$A$2:$A$148&lt;=B2196)/(coordinates!$B$2:$B$148&gt;=B2196), coordinates!$C$2:$C$148), "-")</f>
        <v>-</v>
      </c>
      <c r="D2196" s="15" t="str">
        <f>IFERROR(LOOKUP(2, 1/(coordinates!$A$2:$A$148&lt;=$B2196)/(coordinates!$B$2:$B$148&gt;=$B2196), coordinates!$D$2:$D$148), "-")</f>
        <v>-</v>
      </c>
      <c r="E2196" s="15" t="str">
        <f>IFERROR(LOOKUP(2, 1/(coordinates!$A$2:$A$148&lt;=$B2196)/(coordinates!$B$2:$B$148&gt;=$B2196), coordinates!$E$2:$E$148), "-")</f>
        <v>-</v>
      </c>
      <c r="F2196" s="15" t="s">
        <v>16</v>
      </c>
      <c r="G2196" s="15" t="s">
        <v>17</v>
      </c>
      <c r="H2196" s="21" t="s">
        <v>556</v>
      </c>
      <c r="I2196" s="15" t="s">
        <v>18</v>
      </c>
      <c r="J2196" s="15">
        <v>19</v>
      </c>
      <c r="K2196" s="15">
        <v>2</v>
      </c>
      <c r="L2196" s="15">
        <v>17</v>
      </c>
      <c r="M2196" s="15">
        <v>62896</v>
      </c>
      <c r="N2196" s="15" t="str" cm="1">
        <f t="array" ref="N2196">IFERROR(LOOKUP(2, 1/(coordinates!$A$2:$A$148&lt;=M2196)/(coordinates!$B$2:$B$148&gt;=M2196), coordinates!$C$2:$C$148), "-")</f>
        <v>-</v>
      </c>
      <c r="O2196" s="15" t="s">
        <v>16</v>
      </c>
      <c r="P2196" s="15" t="s">
        <v>17</v>
      </c>
      <c r="Q2196" s="26">
        <v>58545</v>
      </c>
      <c r="R2196" s="15" t="s">
        <v>18</v>
      </c>
      <c r="S2196" s="15">
        <v>71</v>
      </c>
      <c r="T2196" s="15">
        <v>9</v>
      </c>
      <c r="U2196" s="15">
        <v>53</v>
      </c>
    </row>
    <row r="2197" spans="1:21" x14ac:dyDescent="0.2">
      <c r="A2197" s="15" t="s">
        <v>1251</v>
      </c>
      <c r="B2197" s="15">
        <v>62916</v>
      </c>
      <c r="C2197" s="15" t="str" cm="1">
        <f t="array" ref="C2197">IFERROR(LOOKUP(2, 1/(coordinates!$A$2:$A$148&lt;=B2197)/(coordinates!$B$2:$B$148&gt;=B2197), coordinates!$C$2:$C$148), "-")</f>
        <v>-</v>
      </c>
      <c r="D2197" s="15" t="str">
        <f>IFERROR(LOOKUP(2, 1/(coordinates!$A$2:$A$148&lt;=$B2197)/(coordinates!$B$2:$B$148&gt;=$B2197), coordinates!$D$2:$D$148), "-")</f>
        <v>-</v>
      </c>
      <c r="E2197" s="15" t="str">
        <f>IFERROR(LOOKUP(2, 1/(coordinates!$A$2:$A$148&lt;=$B2197)/(coordinates!$B$2:$B$148&gt;=$B2197), coordinates!$E$2:$E$148), "-")</f>
        <v>-</v>
      </c>
      <c r="F2197" s="15" t="s">
        <v>13</v>
      </c>
      <c r="G2197" s="15" t="s">
        <v>9</v>
      </c>
      <c r="H2197" s="21" t="s">
        <v>557</v>
      </c>
      <c r="I2197" s="15" t="s">
        <v>11</v>
      </c>
      <c r="J2197" s="15">
        <v>51</v>
      </c>
      <c r="K2197" s="15">
        <v>21</v>
      </c>
      <c r="L2197" s="15">
        <v>3</v>
      </c>
      <c r="M2197" s="15">
        <v>62916</v>
      </c>
      <c r="N2197" s="15" t="str" cm="1">
        <f t="array" ref="N2197">IFERROR(LOOKUP(2, 1/(coordinates!$A$2:$A$148&lt;=M2197)/(coordinates!$B$2:$B$148&gt;=M2197), coordinates!$C$2:$C$148), "-")</f>
        <v>-</v>
      </c>
      <c r="O2197" s="15" t="s">
        <v>13</v>
      </c>
      <c r="P2197" s="15" t="s">
        <v>9</v>
      </c>
      <c r="Q2197" s="26">
        <v>47684</v>
      </c>
      <c r="R2197" s="15" t="s">
        <v>11</v>
      </c>
      <c r="S2197" s="15">
        <v>72</v>
      </c>
      <c r="T2197" s="15">
        <v>1</v>
      </c>
      <c r="U2197" s="15">
        <v>71</v>
      </c>
    </row>
    <row r="2198" spans="1:21" x14ac:dyDescent="0.2">
      <c r="A2198" s="15" t="s">
        <v>1251</v>
      </c>
      <c r="B2198" s="15">
        <v>62970</v>
      </c>
      <c r="C2198" s="15" t="str" cm="1">
        <f t="array" ref="C2198">IFERROR(LOOKUP(2, 1/(coordinates!$A$2:$A$148&lt;=B2198)/(coordinates!$B$2:$B$148&gt;=B2198), coordinates!$C$2:$C$148), "-")</f>
        <v>U27</v>
      </c>
      <c r="D2198" s="15" t="str">
        <f>IFERROR(LOOKUP(2, 1/(coordinates!$A$2:$A$148&lt;=$B2198)/(coordinates!$B$2:$B$148&gt;=$B2198), coordinates!$D$2:$D$148), "-")</f>
        <v>DNA polymerase processivity subunit</v>
      </c>
      <c r="E2198" s="15" t="str">
        <f>IFERROR(LOOKUP(2, 1/(coordinates!$A$2:$A$148&lt;=$B2198)/(coordinates!$B$2:$B$148&gt;=$B2198), coordinates!$E$2:$E$148), "-")</f>
        <v>dsDNA-binding protein; involved in DNA replication</v>
      </c>
      <c r="F2198" s="15" t="s">
        <v>13</v>
      </c>
      <c r="G2198" s="15" t="s">
        <v>10</v>
      </c>
      <c r="H2198" s="21" t="s">
        <v>558</v>
      </c>
      <c r="I2198" s="15" t="s">
        <v>11</v>
      </c>
      <c r="J2198" s="15">
        <v>49</v>
      </c>
      <c r="K2198" s="15">
        <v>0</v>
      </c>
      <c r="L2198" s="15">
        <v>49</v>
      </c>
      <c r="M2198" s="15">
        <v>62970</v>
      </c>
      <c r="N2198" s="15" t="str" cm="1">
        <f t="array" ref="N2198">IFERROR(LOOKUP(2, 1/(coordinates!$A$2:$A$148&lt;=M2198)/(coordinates!$B$2:$B$148&gt;=M2198), coordinates!$C$2:$C$148), "-")</f>
        <v>U27</v>
      </c>
      <c r="O2198" s="15" t="s">
        <v>13</v>
      </c>
      <c r="P2198" s="15" t="s">
        <v>10</v>
      </c>
      <c r="Q2198" s="26">
        <v>40109</v>
      </c>
      <c r="R2198" s="15" t="s">
        <v>11</v>
      </c>
      <c r="S2198" s="15">
        <v>68</v>
      </c>
      <c r="T2198" s="15">
        <v>2</v>
      </c>
      <c r="U2198" s="15">
        <v>60</v>
      </c>
    </row>
    <row r="2199" spans="1:21" x14ac:dyDescent="0.2">
      <c r="A2199" s="15" t="s">
        <v>1251</v>
      </c>
      <c r="B2199" s="15">
        <v>63021</v>
      </c>
      <c r="C2199" s="15" t="str" cm="1">
        <f t="array" ref="C2199">IFERROR(LOOKUP(2, 1/(coordinates!$A$2:$A$148&lt;=B2199)/(coordinates!$B$2:$B$148&gt;=B2199), coordinates!$C$2:$C$148), "-")</f>
        <v>U27</v>
      </c>
      <c r="D2199" s="15" t="str">
        <f>IFERROR(LOOKUP(2, 1/(coordinates!$A$2:$A$148&lt;=$B2199)/(coordinates!$B$2:$B$148&gt;=$B2199), coordinates!$D$2:$D$148), "-")</f>
        <v>DNA polymerase processivity subunit</v>
      </c>
      <c r="E2199" s="15" t="str">
        <f>IFERROR(LOOKUP(2, 1/(coordinates!$A$2:$A$148&lt;=$B2199)/(coordinates!$B$2:$B$148&gt;=$B2199), coordinates!$E$2:$E$148), "-")</f>
        <v>dsDNA-binding protein; involved in DNA replication</v>
      </c>
      <c r="F2199" s="15" t="s">
        <v>33</v>
      </c>
      <c r="G2199" s="15" t="s">
        <v>32</v>
      </c>
      <c r="H2199" s="21" t="s">
        <v>559</v>
      </c>
      <c r="I2199" s="15" t="s">
        <v>18</v>
      </c>
      <c r="J2199" s="15">
        <v>64</v>
      </c>
      <c r="K2199" s="15">
        <v>0</v>
      </c>
      <c r="L2199" s="15">
        <v>64</v>
      </c>
      <c r="M2199" s="15">
        <v>63021</v>
      </c>
      <c r="N2199" s="15" t="str" cm="1">
        <f t="array" ref="N2199">IFERROR(LOOKUP(2, 1/(coordinates!$A$2:$A$148&lt;=M2199)/(coordinates!$B$2:$B$148&gt;=M2199), coordinates!$C$2:$C$148), "-")</f>
        <v>U27</v>
      </c>
      <c r="O2199" s="15" t="s">
        <v>33</v>
      </c>
      <c r="P2199" s="15" t="s">
        <v>32</v>
      </c>
      <c r="Q2199" s="26">
        <v>33937</v>
      </c>
      <c r="R2199" s="15" t="s">
        <v>18</v>
      </c>
      <c r="S2199" s="15">
        <v>66</v>
      </c>
      <c r="T2199" s="15">
        <v>11</v>
      </c>
      <c r="U2199" s="15">
        <v>51</v>
      </c>
    </row>
    <row r="2200" spans="1:21" x14ac:dyDescent="0.2">
      <c r="A2200" s="15" t="s">
        <v>1251</v>
      </c>
      <c r="B2200" s="15">
        <v>63031</v>
      </c>
      <c r="C2200" s="15" t="str" cm="1">
        <f t="array" ref="C2200">IFERROR(LOOKUP(2, 1/(coordinates!$A$2:$A$148&lt;=B2200)/(coordinates!$B$2:$B$148&gt;=B2200), coordinates!$C$2:$C$148), "-")</f>
        <v>U27</v>
      </c>
      <c r="D2200" s="15" t="str">
        <f>IFERROR(LOOKUP(2, 1/(coordinates!$A$2:$A$148&lt;=$B2200)/(coordinates!$B$2:$B$148&gt;=$B2200), coordinates!$D$2:$D$148), "-")</f>
        <v>DNA polymerase processivity subunit</v>
      </c>
      <c r="E2200" s="15" t="str">
        <f>IFERROR(LOOKUP(2, 1/(coordinates!$A$2:$A$148&lt;=$B2200)/(coordinates!$B$2:$B$148&gt;=$B2200), coordinates!$E$2:$E$148), "-")</f>
        <v>dsDNA-binding protein; involved in DNA replication</v>
      </c>
      <c r="F2200" s="15" t="s">
        <v>560</v>
      </c>
      <c r="G2200" s="15" t="s">
        <v>561</v>
      </c>
      <c r="H2200" s="21" t="s">
        <v>562</v>
      </c>
      <c r="I2200" s="15" t="s">
        <v>18</v>
      </c>
      <c r="J2200" s="15">
        <v>77</v>
      </c>
      <c r="K2200" s="15">
        <v>2</v>
      </c>
      <c r="L2200" s="15">
        <v>74</v>
      </c>
      <c r="M2200" s="15">
        <v>63031</v>
      </c>
      <c r="N2200" s="15" t="str" cm="1">
        <f t="array" ref="N2200">IFERROR(LOOKUP(2, 1/(coordinates!$A$2:$A$148&lt;=M2200)/(coordinates!$B$2:$B$148&gt;=M2200), coordinates!$C$2:$C$148), "-")</f>
        <v>U27</v>
      </c>
      <c r="O2200" s="15" t="s">
        <v>9</v>
      </c>
      <c r="P2200" s="15" t="s">
        <v>12</v>
      </c>
      <c r="Q2200" s="26">
        <v>40963</v>
      </c>
      <c r="R2200" s="15" t="s">
        <v>11</v>
      </c>
      <c r="S2200" s="15">
        <v>69</v>
      </c>
      <c r="T2200" s="15">
        <v>2</v>
      </c>
      <c r="U2200" s="15">
        <v>62</v>
      </c>
    </row>
    <row r="2201" spans="1:21" customFormat="1" x14ac:dyDescent="0.2">
      <c r="C2201" s="15"/>
      <c r="D2201" s="15"/>
      <c r="E2201" s="15"/>
      <c r="H2201" s="1"/>
      <c r="M2201">
        <v>63034</v>
      </c>
      <c r="N2201" t="str" cm="1">
        <f t="array" ref="N2201">IFERROR(LOOKUP(2, 1/(coordinates!$A$2:$A$148&lt;=M2201)/(coordinates!$B$2:$B$148&gt;=M2201), coordinates!$C$2:$C$148), "-")</f>
        <v>U27</v>
      </c>
      <c r="O2201" t="s">
        <v>12</v>
      </c>
      <c r="P2201" t="s">
        <v>9</v>
      </c>
      <c r="Q2201" s="4">
        <v>39767</v>
      </c>
      <c r="R2201" t="s">
        <v>11</v>
      </c>
      <c r="S2201">
        <v>70</v>
      </c>
      <c r="T2201">
        <v>4</v>
      </c>
      <c r="U2201">
        <v>62</v>
      </c>
    </row>
    <row r="2202" spans="1:21" x14ac:dyDescent="0.2">
      <c r="A2202" s="15" t="s">
        <v>1251</v>
      </c>
      <c r="B2202" s="15">
        <v>63073</v>
      </c>
      <c r="C2202" s="15" t="str" cm="1">
        <f t="array" ref="C2202">IFERROR(LOOKUP(2, 1/(coordinates!$A$2:$A$148&lt;=B2202)/(coordinates!$B$2:$B$148&gt;=B2202), coordinates!$C$2:$C$148), "-")</f>
        <v>U27</v>
      </c>
      <c r="D2202" s="15" t="str">
        <f>IFERROR(LOOKUP(2, 1/(coordinates!$A$2:$A$148&lt;=$B2202)/(coordinates!$B$2:$B$148&gt;=$B2202), coordinates!$D$2:$D$148), "-")</f>
        <v>DNA polymerase processivity subunit</v>
      </c>
      <c r="E2202" s="15" t="str">
        <f>IFERROR(LOOKUP(2, 1/(coordinates!$A$2:$A$148&lt;=$B2202)/(coordinates!$B$2:$B$148&gt;=$B2202), coordinates!$E$2:$E$148), "-")</f>
        <v>dsDNA-binding protein; involved in DNA replication</v>
      </c>
      <c r="F2202" s="15" t="s">
        <v>563</v>
      </c>
      <c r="G2202" s="15" t="s">
        <v>56</v>
      </c>
      <c r="H2202" s="21" t="s">
        <v>564</v>
      </c>
      <c r="I2202" s="15" t="s">
        <v>18</v>
      </c>
      <c r="J2202" s="15">
        <v>100</v>
      </c>
      <c r="K2202" s="15">
        <v>0</v>
      </c>
      <c r="L2202" s="15">
        <v>1</v>
      </c>
      <c r="M2202" s="15">
        <v>63073</v>
      </c>
      <c r="N2202" s="15" t="str" cm="1">
        <f t="array" ref="N2202">IFERROR(LOOKUP(2, 1/(coordinates!$A$2:$A$148&lt;=M2202)/(coordinates!$B$2:$B$148&gt;=M2202), coordinates!$C$2:$C$148), "-")</f>
        <v>U27</v>
      </c>
      <c r="O2202" s="15" t="s">
        <v>10</v>
      </c>
      <c r="P2202" s="15" t="s">
        <v>13</v>
      </c>
      <c r="Q2202" s="26">
        <v>29831</v>
      </c>
      <c r="R2202" s="15" t="s">
        <v>11</v>
      </c>
      <c r="S2202" s="15">
        <v>67</v>
      </c>
      <c r="T2202" s="15">
        <v>7</v>
      </c>
      <c r="U2202" s="15">
        <v>57</v>
      </c>
    </row>
    <row r="2203" spans="1:21" customFormat="1" x14ac:dyDescent="0.2">
      <c r="C2203" s="15"/>
      <c r="D2203" s="15"/>
      <c r="E2203" s="15"/>
      <c r="H2203" s="1"/>
      <c r="M2203">
        <v>63075</v>
      </c>
      <c r="N2203" t="str" cm="1">
        <f t="array" ref="N2203">IFERROR(LOOKUP(2, 1/(coordinates!$A$2:$A$148&lt;=M2203)/(coordinates!$B$2:$B$148&gt;=M2203), coordinates!$C$2:$C$148), "-")</f>
        <v>U27</v>
      </c>
      <c r="O2203" t="s">
        <v>12</v>
      </c>
      <c r="P2203" t="s">
        <v>13</v>
      </c>
      <c r="Q2203" s="4">
        <v>28986</v>
      </c>
      <c r="R2203" t="s">
        <v>11</v>
      </c>
      <c r="S2203">
        <v>66</v>
      </c>
      <c r="T2203">
        <v>6</v>
      </c>
      <c r="U2203">
        <v>52</v>
      </c>
    </row>
    <row r="2204" spans="1:21" x14ac:dyDescent="0.2">
      <c r="A2204" s="15" t="s">
        <v>1251</v>
      </c>
      <c r="B2204" s="15">
        <v>63106</v>
      </c>
      <c r="C2204" s="15" t="str" cm="1">
        <f t="array" ref="C2204">IFERROR(LOOKUP(2, 1/(coordinates!$A$2:$A$148&lt;=B2204)/(coordinates!$B$2:$B$148&gt;=B2204), coordinates!$C$2:$C$148), "-")</f>
        <v>U27</v>
      </c>
      <c r="D2204" s="15" t="str">
        <f>IFERROR(LOOKUP(2, 1/(coordinates!$A$2:$A$148&lt;=$B2204)/(coordinates!$B$2:$B$148&gt;=$B2204), coordinates!$D$2:$D$148), "-")</f>
        <v>DNA polymerase processivity subunit</v>
      </c>
      <c r="E2204" s="15" t="str">
        <f>IFERROR(LOOKUP(2, 1/(coordinates!$A$2:$A$148&lt;=$B2204)/(coordinates!$B$2:$B$148&gt;=$B2204), coordinates!$E$2:$E$148), "-")</f>
        <v>dsDNA-binding protein; involved in DNA replication</v>
      </c>
      <c r="F2204" s="15" t="s">
        <v>10</v>
      </c>
      <c r="G2204" s="15" t="s">
        <v>13</v>
      </c>
      <c r="H2204" s="21" t="s">
        <v>565</v>
      </c>
      <c r="I2204" s="15" t="s">
        <v>11</v>
      </c>
      <c r="J2204" s="15">
        <v>136</v>
      </c>
      <c r="K2204" s="15">
        <v>0</v>
      </c>
      <c r="L2204" s="15">
        <v>135</v>
      </c>
      <c r="M2204" s="15">
        <v>63106</v>
      </c>
      <c r="N2204" s="15" t="str" cm="1">
        <f t="array" ref="N2204">IFERROR(LOOKUP(2, 1/(coordinates!$A$2:$A$148&lt;=M2204)/(coordinates!$B$2:$B$148&gt;=M2204), coordinates!$C$2:$C$148), "-")</f>
        <v>U27</v>
      </c>
      <c r="O2204" s="15" t="s">
        <v>10</v>
      </c>
      <c r="P2204" s="15" t="s">
        <v>13</v>
      </c>
      <c r="Q2204" s="21" t="s">
        <v>566</v>
      </c>
      <c r="R2204" s="15" t="s">
        <v>11</v>
      </c>
      <c r="S2204" s="15">
        <v>66</v>
      </c>
      <c r="T2204" s="15">
        <v>6</v>
      </c>
      <c r="U2204" s="15">
        <v>59</v>
      </c>
    </row>
    <row r="2205" spans="1:21" x14ac:dyDescent="0.2">
      <c r="A2205" s="15" t="s">
        <v>1251</v>
      </c>
      <c r="B2205" s="15">
        <v>63141</v>
      </c>
      <c r="C2205" s="15" t="str" cm="1">
        <f t="array" ref="C2205">IFERROR(LOOKUP(2, 1/(coordinates!$A$2:$A$148&lt;=B2205)/(coordinates!$B$2:$B$148&gt;=B2205), coordinates!$C$2:$C$148), "-")</f>
        <v>U27</v>
      </c>
      <c r="D2205" s="15" t="str">
        <f>IFERROR(LOOKUP(2, 1/(coordinates!$A$2:$A$148&lt;=$B2205)/(coordinates!$B$2:$B$148&gt;=$B2205), coordinates!$D$2:$D$148), "-")</f>
        <v>DNA polymerase processivity subunit</v>
      </c>
      <c r="E2205" s="15" t="str">
        <f>IFERROR(LOOKUP(2, 1/(coordinates!$A$2:$A$148&lt;=$B2205)/(coordinates!$B$2:$B$148&gt;=$B2205), coordinates!$E$2:$E$148), "-")</f>
        <v>dsDNA-binding protein; involved in DNA replication</v>
      </c>
      <c r="F2205" s="15" t="s">
        <v>12</v>
      </c>
      <c r="G2205" s="15" t="s">
        <v>13</v>
      </c>
      <c r="H2205" s="21" t="s">
        <v>567</v>
      </c>
      <c r="I2205" s="15" t="s">
        <v>11</v>
      </c>
      <c r="J2205" s="15">
        <v>150</v>
      </c>
      <c r="K2205" s="15">
        <v>0</v>
      </c>
      <c r="L2205" s="15">
        <v>15</v>
      </c>
      <c r="M2205" s="15">
        <v>63141</v>
      </c>
      <c r="N2205" s="15" t="str" cm="1">
        <f t="array" ref="N2205">IFERROR(LOOKUP(2, 1/(coordinates!$A$2:$A$148&lt;=M2205)/(coordinates!$B$2:$B$148&gt;=M2205), coordinates!$C$2:$C$148), "-")</f>
        <v>U27</v>
      </c>
      <c r="O2205" s="15" t="s">
        <v>12</v>
      </c>
      <c r="P2205" s="15" t="s">
        <v>13</v>
      </c>
      <c r="Q2205" s="26">
        <v>46314</v>
      </c>
      <c r="R2205" s="15" t="s">
        <v>11</v>
      </c>
      <c r="S2205" s="15">
        <v>67</v>
      </c>
      <c r="T2205" s="15">
        <v>1</v>
      </c>
      <c r="U2205" s="15">
        <v>60</v>
      </c>
    </row>
    <row r="2206" spans="1:21" x14ac:dyDescent="0.2">
      <c r="A2206" s="15" t="s">
        <v>1251</v>
      </c>
      <c r="B2206" s="15">
        <v>63151</v>
      </c>
      <c r="C2206" s="15" t="str" cm="1">
        <f t="array" ref="C2206">IFERROR(LOOKUP(2, 1/(coordinates!$A$2:$A$148&lt;=B2206)/(coordinates!$B$2:$B$148&gt;=B2206), coordinates!$C$2:$C$148), "-")</f>
        <v>U27</v>
      </c>
      <c r="D2206" s="15" t="str">
        <f>IFERROR(LOOKUP(2, 1/(coordinates!$A$2:$A$148&lt;=$B2206)/(coordinates!$B$2:$B$148&gt;=$B2206), coordinates!$D$2:$D$148), "-")</f>
        <v>DNA polymerase processivity subunit</v>
      </c>
      <c r="E2206" s="15" t="str">
        <f>IFERROR(LOOKUP(2, 1/(coordinates!$A$2:$A$148&lt;=$B2206)/(coordinates!$B$2:$B$148&gt;=$B2206), coordinates!$E$2:$E$148), "-")</f>
        <v>dsDNA-binding protein; involved in DNA replication</v>
      </c>
      <c r="F2206" s="15" t="s">
        <v>12</v>
      </c>
      <c r="G2206" s="15" t="s">
        <v>9</v>
      </c>
      <c r="H2206" s="21" t="s">
        <v>568</v>
      </c>
      <c r="I2206" s="15" t="s">
        <v>11</v>
      </c>
      <c r="J2206" s="15">
        <v>146</v>
      </c>
      <c r="K2206" s="15">
        <v>0</v>
      </c>
      <c r="L2206" s="15">
        <v>146</v>
      </c>
      <c r="M2206" s="15">
        <v>63151</v>
      </c>
      <c r="N2206" s="15" t="str" cm="1">
        <f t="array" ref="N2206">IFERROR(LOOKUP(2, 1/(coordinates!$A$2:$A$148&lt;=M2206)/(coordinates!$B$2:$B$148&gt;=M2206), coordinates!$C$2:$C$148), "-")</f>
        <v>U27</v>
      </c>
      <c r="O2206" s="15" t="s">
        <v>12</v>
      </c>
      <c r="P2206" s="15" t="s">
        <v>9</v>
      </c>
      <c r="Q2206" s="26">
        <v>44891</v>
      </c>
      <c r="R2206" s="15" t="s">
        <v>11</v>
      </c>
      <c r="S2206" s="15">
        <v>67</v>
      </c>
      <c r="T2206" s="15">
        <v>1</v>
      </c>
      <c r="U2206" s="15">
        <v>62</v>
      </c>
    </row>
    <row r="2207" spans="1:21" x14ac:dyDescent="0.2">
      <c r="A2207" s="15" t="s">
        <v>1251</v>
      </c>
      <c r="B2207" s="15">
        <v>63157</v>
      </c>
      <c r="C2207" s="15" t="str" cm="1">
        <f t="array" ref="C2207">IFERROR(LOOKUP(2, 1/(coordinates!$A$2:$A$148&lt;=B2207)/(coordinates!$B$2:$B$148&gt;=B2207), coordinates!$C$2:$C$148), "-")</f>
        <v>U27</v>
      </c>
      <c r="D2207" s="15" t="str">
        <f>IFERROR(LOOKUP(2, 1/(coordinates!$A$2:$A$148&lt;=$B2207)/(coordinates!$B$2:$B$148&gt;=$B2207), coordinates!$D$2:$D$148), "-")</f>
        <v>DNA polymerase processivity subunit</v>
      </c>
      <c r="E2207" s="15" t="str">
        <f>IFERROR(LOOKUP(2, 1/(coordinates!$A$2:$A$148&lt;=$B2207)/(coordinates!$B$2:$B$148&gt;=$B2207), coordinates!$E$2:$E$148), "-")</f>
        <v>dsDNA-binding protein; involved in DNA replication</v>
      </c>
      <c r="F2207" s="15" t="s">
        <v>569</v>
      </c>
      <c r="G2207" s="15" t="s">
        <v>570</v>
      </c>
      <c r="H2207" s="21" t="s">
        <v>571</v>
      </c>
      <c r="I2207" s="15" t="s">
        <v>18</v>
      </c>
      <c r="J2207" s="15">
        <v>140</v>
      </c>
      <c r="K2207" s="15">
        <v>0</v>
      </c>
      <c r="L2207" s="15">
        <v>128</v>
      </c>
      <c r="M2207" s="15">
        <v>63157</v>
      </c>
      <c r="N2207" s="15" t="str" cm="1">
        <f t="array" ref="N2207">IFERROR(LOOKUP(2, 1/(coordinates!$A$2:$A$148&lt;=M2207)/(coordinates!$B$2:$B$148&gt;=M2207), coordinates!$C$2:$C$148), "-")</f>
        <v>U27</v>
      </c>
      <c r="O2207" s="15" t="s">
        <v>12</v>
      </c>
      <c r="P2207" s="15" t="s">
        <v>9</v>
      </c>
      <c r="Q2207" s="21" t="s">
        <v>540</v>
      </c>
      <c r="R2207" s="15" t="s">
        <v>11</v>
      </c>
      <c r="S2207" s="15">
        <v>70</v>
      </c>
      <c r="T2207" s="15">
        <v>4</v>
      </c>
      <c r="U2207" s="15">
        <v>63</v>
      </c>
    </row>
    <row r="2208" spans="1:21" customFormat="1" x14ac:dyDescent="0.2">
      <c r="C2208" s="15"/>
      <c r="D2208" s="15"/>
      <c r="E2208" s="15"/>
      <c r="H2208" s="1"/>
      <c r="M2208">
        <v>63160</v>
      </c>
      <c r="N2208" t="str" cm="1">
        <f t="array" ref="N2208">IFERROR(LOOKUP(2, 1/(coordinates!$A$2:$A$148&lt;=M2208)/(coordinates!$B$2:$B$148&gt;=M2208), coordinates!$C$2:$C$148), "-")</f>
        <v>U27</v>
      </c>
      <c r="O2208" t="s">
        <v>9</v>
      </c>
      <c r="P2208" t="s">
        <v>572</v>
      </c>
      <c r="Q2208" s="4">
        <v>95698</v>
      </c>
      <c r="R2208" t="s">
        <v>18</v>
      </c>
      <c r="S2208">
        <v>117</v>
      </c>
      <c r="T2208">
        <v>61</v>
      </c>
      <c r="U2208">
        <v>61</v>
      </c>
    </row>
    <row r="2209" spans="1:21" x14ac:dyDescent="0.2">
      <c r="A2209" s="15" t="s">
        <v>1251</v>
      </c>
      <c r="B2209" s="15">
        <v>63166</v>
      </c>
      <c r="C2209" s="15" t="str" cm="1">
        <f t="array" ref="C2209">IFERROR(LOOKUP(2, 1/(coordinates!$A$2:$A$148&lt;=B2209)/(coordinates!$B$2:$B$148&gt;=B2209), coordinates!$C$2:$C$148), "-")</f>
        <v>U27</v>
      </c>
      <c r="D2209" s="15" t="str">
        <f>IFERROR(LOOKUP(2, 1/(coordinates!$A$2:$A$148&lt;=$B2209)/(coordinates!$B$2:$B$148&gt;=$B2209), coordinates!$D$2:$D$148), "-")</f>
        <v>DNA polymerase processivity subunit</v>
      </c>
      <c r="E2209" s="15" t="str">
        <f>IFERROR(LOOKUP(2, 1/(coordinates!$A$2:$A$148&lt;=$B2209)/(coordinates!$B$2:$B$148&gt;=$B2209), coordinates!$E$2:$E$148), "-")</f>
        <v>dsDNA-binding protein; involved in DNA replication</v>
      </c>
      <c r="F2209" s="15" t="s">
        <v>573</v>
      </c>
      <c r="G2209" s="15" t="s">
        <v>146</v>
      </c>
      <c r="H2209" s="21" t="s">
        <v>574</v>
      </c>
      <c r="I2209" s="15" t="s">
        <v>18</v>
      </c>
      <c r="J2209" s="15">
        <v>137</v>
      </c>
      <c r="K2209" s="15">
        <v>0</v>
      </c>
      <c r="L2209" s="15">
        <v>135</v>
      </c>
      <c r="M2209" s="15">
        <v>63166</v>
      </c>
      <c r="N2209" s="15" t="str" cm="1">
        <f t="array" ref="N2209">IFERROR(LOOKUP(2, 1/(coordinates!$A$2:$A$148&lt;=M2209)/(coordinates!$B$2:$B$148&gt;=M2209), coordinates!$C$2:$C$148), "-")</f>
        <v>U27</v>
      </c>
      <c r="O2209" s="15" t="s">
        <v>12</v>
      </c>
      <c r="P2209" s="15" t="s">
        <v>9</v>
      </c>
      <c r="Q2209" s="26">
        <v>36802</v>
      </c>
      <c r="R2209" s="15" t="s">
        <v>11</v>
      </c>
      <c r="S2209" s="15">
        <v>70</v>
      </c>
      <c r="T2209" s="15">
        <v>6</v>
      </c>
      <c r="U2209" s="15">
        <v>62</v>
      </c>
    </row>
    <row r="2210" spans="1:21" customFormat="1" x14ac:dyDescent="0.2">
      <c r="C2210" s="15"/>
      <c r="D2210" s="15"/>
      <c r="E2210" s="15"/>
      <c r="H2210" s="1"/>
      <c r="M2210">
        <v>63169</v>
      </c>
      <c r="N2210" t="str" cm="1">
        <f t="array" ref="N2210">IFERROR(LOOKUP(2, 1/(coordinates!$A$2:$A$148&lt;=M2210)/(coordinates!$B$2:$B$148&gt;=M2210), coordinates!$C$2:$C$148), "-")</f>
        <v>U27</v>
      </c>
      <c r="O2210" t="s">
        <v>9</v>
      </c>
      <c r="P2210" t="s">
        <v>12</v>
      </c>
      <c r="Q2210" s="4">
        <v>47447</v>
      </c>
      <c r="R2210" t="s">
        <v>11</v>
      </c>
      <c r="S2210">
        <v>69</v>
      </c>
      <c r="T2210">
        <v>1</v>
      </c>
      <c r="U2210">
        <v>61</v>
      </c>
    </row>
    <row r="2211" spans="1:21" x14ac:dyDescent="0.2">
      <c r="A2211" s="15" t="s">
        <v>1251</v>
      </c>
      <c r="B2211" s="15">
        <v>63193</v>
      </c>
      <c r="C2211" s="15" t="str" cm="1">
        <f t="array" ref="C2211">IFERROR(LOOKUP(2, 1/(coordinates!$A$2:$A$148&lt;=B2211)/(coordinates!$B$2:$B$148&gt;=B2211), coordinates!$C$2:$C$148), "-")</f>
        <v>U27</v>
      </c>
      <c r="D2211" s="15" t="str">
        <f>IFERROR(LOOKUP(2, 1/(coordinates!$A$2:$A$148&lt;=$B2211)/(coordinates!$B$2:$B$148&gt;=$B2211), coordinates!$D$2:$D$148), "-")</f>
        <v>DNA polymerase processivity subunit</v>
      </c>
      <c r="E2211" s="15" t="str">
        <f>IFERROR(LOOKUP(2, 1/(coordinates!$A$2:$A$148&lt;=$B2211)/(coordinates!$B$2:$B$148&gt;=$B2211), coordinates!$E$2:$E$148), "-")</f>
        <v>dsDNA-binding protein; involved in DNA replication</v>
      </c>
      <c r="F2211" s="15" t="s">
        <v>9</v>
      </c>
      <c r="G2211" s="15" t="s">
        <v>12</v>
      </c>
      <c r="H2211" s="21" t="s">
        <v>575</v>
      </c>
      <c r="I2211" s="15" t="s">
        <v>11</v>
      </c>
      <c r="J2211" s="15">
        <v>156</v>
      </c>
      <c r="K2211" s="15">
        <v>0</v>
      </c>
      <c r="L2211" s="15">
        <v>156</v>
      </c>
      <c r="M2211" s="15">
        <v>63193</v>
      </c>
      <c r="N2211" s="15" t="str" cm="1">
        <f t="array" ref="N2211">IFERROR(LOOKUP(2, 1/(coordinates!$A$2:$A$148&lt;=M2211)/(coordinates!$B$2:$B$148&gt;=M2211), coordinates!$C$2:$C$148), "-")</f>
        <v>U27</v>
      </c>
      <c r="O2211" s="15" t="s">
        <v>9</v>
      </c>
      <c r="P2211" s="15" t="s">
        <v>12</v>
      </c>
      <c r="Q2211" s="21" t="s">
        <v>576</v>
      </c>
      <c r="R2211" s="15" t="s">
        <v>11</v>
      </c>
      <c r="S2211" s="15">
        <v>72</v>
      </c>
      <c r="T2211" s="15">
        <v>3</v>
      </c>
      <c r="U2211" s="15">
        <v>67</v>
      </c>
    </row>
    <row r="2212" spans="1:21" x14ac:dyDescent="0.2">
      <c r="A2212" s="15" t="s">
        <v>1251</v>
      </c>
      <c r="B2212" s="15">
        <v>63307</v>
      </c>
      <c r="C2212" s="15" t="str" cm="1">
        <f t="array" ref="C2212">IFERROR(LOOKUP(2, 1/(coordinates!$A$2:$A$148&lt;=B2212)/(coordinates!$B$2:$B$148&gt;=B2212), coordinates!$C$2:$C$148), "-")</f>
        <v>U27</v>
      </c>
      <c r="D2212" s="15" t="str">
        <f>IFERROR(LOOKUP(2, 1/(coordinates!$A$2:$A$148&lt;=$B2212)/(coordinates!$B$2:$B$148&gt;=$B2212), coordinates!$D$2:$D$148), "-")</f>
        <v>DNA polymerase processivity subunit</v>
      </c>
      <c r="E2212" s="15" t="str">
        <f>IFERROR(LOOKUP(2, 1/(coordinates!$A$2:$A$148&lt;=$B2212)/(coordinates!$B$2:$B$148&gt;=$B2212), coordinates!$E$2:$E$148), "-")</f>
        <v>dsDNA-binding protein; involved in DNA replication</v>
      </c>
      <c r="F2212" s="15" t="s">
        <v>9</v>
      </c>
      <c r="G2212" s="15" t="s">
        <v>12</v>
      </c>
      <c r="H2212" s="21" t="s">
        <v>577</v>
      </c>
      <c r="I2212" s="15" t="s">
        <v>11</v>
      </c>
      <c r="J2212" s="15">
        <v>159</v>
      </c>
      <c r="K2212" s="15">
        <v>0</v>
      </c>
      <c r="L2212" s="15">
        <v>159</v>
      </c>
      <c r="M2212" s="15">
        <v>63307</v>
      </c>
      <c r="N2212" s="15" t="str" cm="1">
        <f t="array" ref="N2212">IFERROR(LOOKUP(2, 1/(coordinates!$A$2:$A$148&lt;=M2212)/(coordinates!$B$2:$B$148&gt;=M2212), coordinates!$C$2:$C$148), "-")</f>
        <v>U27</v>
      </c>
      <c r="O2212" s="15" t="s">
        <v>9</v>
      </c>
      <c r="P2212" s="15" t="s">
        <v>12</v>
      </c>
      <c r="Q2212" s="26">
        <v>37439</v>
      </c>
      <c r="R2212" s="15" t="s">
        <v>11</v>
      </c>
      <c r="S2212" s="15">
        <v>64</v>
      </c>
      <c r="T2212" s="15">
        <v>3</v>
      </c>
      <c r="U2212" s="15">
        <v>57</v>
      </c>
    </row>
    <row r="2213" spans="1:21" x14ac:dyDescent="0.2">
      <c r="A2213" s="15" t="s">
        <v>1251</v>
      </c>
      <c r="B2213" s="15">
        <v>63903</v>
      </c>
      <c r="C2213" s="15" t="str" cm="1">
        <f t="array" ref="C2213">IFERROR(LOOKUP(2, 1/(coordinates!$A$2:$A$148&lt;=B2213)/(coordinates!$B$2:$B$148&gt;=B2213), coordinates!$C$2:$C$148), "-")</f>
        <v>U27</v>
      </c>
      <c r="D2213" s="15" t="str">
        <f>IFERROR(LOOKUP(2, 1/(coordinates!$A$2:$A$148&lt;=$B2213)/(coordinates!$B$2:$B$148&gt;=$B2213), coordinates!$D$2:$D$148), "-")</f>
        <v>DNA polymerase processivity subunit</v>
      </c>
      <c r="E2213" s="15" t="str">
        <f>IFERROR(LOOKUP(2, 1/(coordinates!$A$2:$A$148&lt;=$B2213)/(coordinates!$B$2:$B$148&gt;=$B2213), coordinates!$E$2:$E$148), "-")</f>
        <v>dsDNA-binding protein; involved in DNA replication</v>
      </c>
      <c r="F2213" s="15" t="s">
        <v>9</v>
      </c>
      <c r="G2213" s="15" t="s">
        <v>10</v>
      </c>
      <c r="H2213" s="21" t="s">
        <v>578</v>
      </c>
      <c r="I2213" s="15" t="s">
        <v>11</v>
      </c>
      <c r="J2213" s="15">
        <v>120</v>
      </c>
      <c r="K2213" s="15">
        <v>2</v>
      </c>
      <c r="L2213" s="15">
        <v>118</v>
      </c>
      <c r="M2213" s="15">
        <v>63903</v>
      </c>
      <c r="N2213" s="15" t="str" cm="1">
        <f t="array" ref="N2213">IFERROR(LOOKUP(2, 1/(coordinates!$A$2:$A$148&lt;=M2213)/(coordinates!$B$2:$B$148&gt;=M2213), coordinates!$C$2:$C$148), "-")</f>
        <v>U27</v>
      </c>
      <c r="O2213" s="15" t="s">
        <v>9</v>
      </c>
      <c r="P2213" s="15" t="s">
        <v>10</v>
      </c>
      <c r="Q2213" s="26">
        <v>43238</v>
      </c>
      <c r="R2213" s="15" t="s">
        <v>11</v>
      </c>
      <c r="S2213" s="15">
        <v>65</v>
      </c>
      <c r="T2213" s="15">
        <v>1</v>
      </c>
      <c r="U2213" s="15">
        <v>62</v>
      </c>
    </row>
    <row r="2214" spans="1:21" x14ac:dyDescent="0.2">
      <c r="A2214" s="15" t="s">
        <v>1251</v>
      </c>
      <c r="B2214" s="15">
        <v>64084</v>
      </c>
      <c r="C2214" s="15" t="str" cm="1">
        <f t="array" ref="C2214">IFERROR(LOOKUP(2, 1/(coordinates!$A$2:$A$148&lt;=B2214)/(coordinates!$B$2:$B$148&gt;=B2214), coordinates!$C$2:$C$148), "-")</f>
        <v>U27</v>
      </c>
      <c r="D2214" s="15" t="str">
        <f>IFERROR(LOOKUP(2, 1/(coordinates!$A$2:$A$148&lt;=$B2214)/(coordinates!$B$2:$B$148&gt;=$B2214), coordinates!$D$2:$D$148), "-")</f>
        <v>DNA polymerase processivity subunit</v>
      </c>
      <c r="E2214" s="15" t="str">
        <f>IFERROR(LOOKUP(2, 1/(coordinates!$A$2:$A$148&lt;=$B2214)/(coordinates!$B$2:$B$148&gt;=$B2214), coordinates!$E$2:$E$148), "-")</f>
        <v>dsDNA-binding protein; involved in DNA replication</v>
      </c>
      <c r="F2214" s="15" t="s">
        <v>12</v>
      </c>
      <c r="G2214" s="15" t="s">
        <v>9</v>
      </c>
      <c r="H2214" s="21" t="s">
        <v>579</v>
      </c>
      <c r="I2214" s="15" t="s">
        <v>11</v>
      </c>
      <c r="J2214" s="15">
        <v>121</v>
      </c>
      <c r="K2214" s="15">
        <v>0</v>
      </c>
      <c r="L2214" s="15">
        <v>121</v>
      </c>
      <c r="M2214" s="15">
        <v>64084</v>
      </c>
      <c r="N2214" s="15" t="str" cm="1">
        <f t="array" ref="N2214">IFERROR(LOOKUP(2, 1/(coordinates!$A$2:$A$148&lt;=M2214)/(coordinates!$B$2:$B$148&gt;=M2214), coordinates!$C$2:$C$148), "-")</f>
        <v>U27</v>
      </c>
      <c r="O2214" s="15" t="s">
        <v>12</v>
      </c>
      <c r="P2214" s="15" t="s">
        <v>9</v>
      </c>
      <c r="Q2214" s="26">
        <v>45154</v>
      </c>
      <c r="R2214" s="15" t="s">
        <v>11</v>
      </c>
      <c r="S2214" s="15">
        <v>66</v>
      </c>
      <c r="T2214" s="15">
        <v>2</v>
      </c>
      <c r="U2214" s="15">
        <v>62</v>
      </c>
    </row>
    <row r="2215" spans="1:21" x14ac:dyDescent="0.2">
      <c r="A2215" s="15" t="s">
        <v>1251</v>
      </c>
      <c r="B2215" s="15">
        <v>64119</v>
      </c>
      <c r="C2215" s="15" t="str" cm="1">
        <f t="array" ref="C2215">IFERROR(LOOKUP(2, 1/(coordinates!$A$2:$A$148&lt;=B2215)/(coordinates!$B$2:$B$148&gt;=B2215), coordinates!$C$2:$C$148), "-")</f>
        <v>U27</v>
      </c>
      <c r="D2215" s="15" t="str">
        <f>IFERROR(LOOKUP(2, 1/(coordinates!$A$2:$A$148&lt;=$B2215)/(coordinates!$B$2:$B$148&gt;=$B2215), coordinates!$D$2:$D$148), "-")</f>
        <v>DNA polymerase processivity subunit</v>
      </c>
      <c r="E2215" s="15" t="str">
        <f>IFERROR(LOOKUP(2, 1/(coordinates!$A$2:$A$148&lt;=$B2215)/(coordinates!$B$2:$B$148&gt;=$B2215), coordinates!$E$2:$E$148), "-")</f>
        <v>dsDNA-binding protein; involved in DNA replication</v>
      </c>
      <c r="F2215" s="15" t="s">
        <v>9</v>
      </c>
      <c r="G2215" s="15" t="s">
        <v>12</v>
      </c>
      <c r="H2215" s="21" t="s">
        <v>580</v>
      </c>
      <c r="I2215" s="15" t="s">
        <v>11</v>
      </c>
      <c r="J2215" s="15">
        <v>123</v>
      </c>
      <c r="K2215" s="15">
        <v>0</v>
      </c>
      <c r="L2215" s="15">
        <v>123</v>
      </c>
      <c r="M2215" s="15">
        <v>64119</v>
      </c>
      <c r="N2215" s="15" t="str" cm="1">
        <f t="array" ref="N2215">IFERROR(LOOKUP(2, 1/(coordinates!$A$2:$A$148&lt;=M2215)/(coordinates!$B$2:$B$148&gt;=M2215), coordinates!$C$2:$C$148), "-")</f>
        <v>U27</v>
      </c>
      <c r="O2215" s="15" t="s">
        <v>9</v>
      </c>
      <c r="P2215" s="15" t="s">
        <v>12</v>
      </c>
      <c r="Q2215" s="26">
        <v>19981</v>
      </c>
      <c r="R2215" s="15" t="s">
        <v>11</v>
      </c>
      <c r="S2215" s="15">
        <v>66</v>
      </c>
      <c r="T2215" s="15">
        <v>10</v>
      </c>
      <c r="U2215" s="15">
        <v>46</v>
      </c>
    </row>
    <row r="2216" spans="1:21" x14ac:dyDescent="0.2">
      <c r="A2216" s="15" t="s">
        <v>1251</v>
      </c>
      <c r="B2216" s="15">
        <v>64303</v>
      </c>
      <c r="C2216" s="15" t="str" cm="1">
        <f t="array" ref="C2216">IFERROR(LOOKUP(2, 1/(coordinates!$A$2:$A$148&lt;=B2216)/(coordinates!$B$2:$B$148&gt;=B2216), coordinates!$C$2:$C$148), "-")</f>
        <v>-</v>
      </c>
      <c r="D2216" s="15" t="str">
        <f>IFERROR(LOOKUP(2, 1/(coordinates!$A$2:$A$148&lt;=$B2216)/(coordinates!$B$2:$B$148&gt;=$B2216), coordinates!$D$2:$D$148), "-")</f>
        <v>-</v>
      </c>
      <c r="E2216" s="15" t="str">
        <f>IFERROR(LOOKUP(2, 1/(coordinates!$A$2:$A$148&lt;=$B2216)/(coordinates!$B$2:$B$148&gt;=$B2216), coordinates!$E$2:$E$148), "-")</f>
        <v>-</v>
      </c>
      <c r="F2216" s="15" t="s">
        <v>9</v>
      </c>
      <c r="G2216" s="15" t="s">
        <v>10</v>
      </c>
      <c r="H2216" s="21" t="s">
        <v>581</v>
      </c>
      <c r="I2216" s="15" t="s">
        <v>11</v>
      </c>
      <c r="J2216" s="15">
        <v>80</v>
      </c>
      <c r="K2216" s="15">
        <v>0</v>
      </c>
      <c r="L2216" s="15">
        <v>8</v>
      </c>
      <c r="M2216" s="15">
        <v>64303</v>
      </c>
      <c r="N2216" s="15" t="str" cm="1">
        <f t="array" ref="N2216">IFERROR(LOOKUP(2, 1/(coordinates!$A$2:$A$148&lt;=M2216)/(coordinates!$B$2:$B$148&gt;=M2216), coordinates!$C$2:$C$148), "-")</f>
        <v>-</v>
      </c>
      <c r="O2216" s="15" t="s">
        <v>9</v>
      </c>
      <c r="P2216" s="15" t="s">
        <v>10</v>
      </c>
      <c r="Q2216" s="26">
        <v>41565</v>
      </c>
      <c r="R2216" s="15" t="s">
        <v>11</v>
      </c>
      <c r="S2216" s="15">
        <v>67</v>
      </c>
      <c r="T2216" s="15">
        <v>1</v>
      </c>
      <c r="U2216" s="15">
        <v>64</v>
      </c>
    </row>
    <row r="2217" spans="1:21" x14ac:dyDescent="0.2">
      <c r="A2217" s="15" t="s">
        <v>1251</v>
      </c>
      <c r="B2217" s="15">
        <v>64834</v>
      </c>
      <c r="C2217" s="15" t="str" cm="1">
        <f t="array" ref="C2217">IFERROR(LOOKUP(2, 1/(coordinates!$A$2:$A$148&lt;=B2217)/(coordinates!$B$2:$B$148&gt;=B2217), coordinates!$C$2:$C$148), "-")</f>
        <v>EE9</v>
      </c>
      <c r="D2217" s="15" t="str">
        <f>IFERROR(LOOKUP(2, 1/(coordinates!$A$2:$A$148&lt;=$B2217)/(coordinates!$B$2:$B$148&gt;=$B2217), coordinates!$D$2:$D$148), "-")</f>
        <v>ribonucleotide reductase subunit 2</v>
      </c>
      <c r="E2217" s="15" t="str">
        <f>IFERROR(LOOKUP(2, 1/(coordinates!$A$2:$A$148&lt;=$B2217)/(coordinates!$B$2:$B$148&gt;=$B2217), coordinates!$E$2:$E$148), "-")</f>
        <v>EC_number 1.17.4.1; involved in nucleotide metabolism</v>
      </c>
      <c r="F2217" s="15" t="s">
        <v>12</v>
      </c>
      <c r="G2217" s="15" t="s">
        <v>9</v>
      </c>
      <c r="H2217" s="21" t="s">
        <v>582</v>
      </c>
      <c r="I2217" s="15" t="s">
        <v>11</v>
      </c>
      <c r="J2217" s="15">
        <v>63</v>
      </c>
      <c r="K2217" s="15">
        <v>0</v>
      </c>
      <c r="L2217" s="15">
        <v>63</v>
      </c>
      <c r="M2217" s="15">
        <v>64834</v>
      </c>
      <c r="N2217" s="15" t="str" cm="1">
        <f t="array" ref="N2217">IFERROR(LOOKUP(2, 1/(coordinates!$A$2:$A$148&lt;=M2217)/(coordinates!$B$2:$B$148&gt;=M2217), coordinates!$C$2:$C$148), "-")</f>
        <v>EE9</v>
      </c>
      <c r="O2217" s="15" t="s">
        <v>12</v>
      </c>
      <c r="P2217" s="15" t="s">
        <v>9</v>
      </c>
      <c r="Q2217" s="26">
        <v>37055</v>
      </c>
      <c r="R2217" s="15" t="s">
        <v>11</v>
      </c>
      <c r="S2217" s="15">
        <v>64</v>
      </c>
      <c r="T2217" s="15">
        <v>3</v>
      </c>
      <c r="U2217" s="15">
        <v>59</v>
      </c>
    </row>
    <row r="2218" spans="1:21" x14ac:dyDescent="0.2">
      <c r="A2218" s="15" t="s">
        <v>1251</v>
      </c>
      <c r="B2218" s="15">
        <v>65011</v>
      </c>
      <c r="C2218" s="15" t="str" cm="1">
        <f t="array" ref="C2218">IFERROR(LOOKUP(2, 1/(coordinates!$A$2:$A$148&lt;=B2218)/(coordinates!$B$2:$B$148&gt;=B2218), coordinates!$C$2:$C$148), "-")</f>
        <v>EE9</v>
      </c>
      <c r="D2218" s="15" t="str">
        <f>IFERROR(LOOKUP(2, 1/(coordinates!$A$2:$A$148&lt;=$B2218)/(coordinates!$B$2:$B$148&gt;=$B2218), coordinates!$D$2:$D$148), "-")</f>
        <v>ribonucleotide reductase subunit 2</v>
      </c>
      <c r="E2218" s="15" t="str">
        <f>IFERROR(LOOKUP(2, 1/(coordinates!$A$2:$A$148&lt;=$B2218)/(coordinates!$B$2:$B$148&gt;=$B2218), coordinates!$E$2:$E$148), "-")</f>
        <v>EC_number 1.17.4.1; involved in nucleotide metabolism</v>
      </c>
      <c r="F2218" s="15" t="s">
        <v>12</v>
      </c>
      <c r="G2218" s="15" t="s">
        <v>9</v>
      </c>
      <c r="H2218" s="21" t="s">
        <v>583</v>
      </c>
      <c r="I2218" s="15" t="s">
        <v>11</v>
      </c>
      <c r="J2218" s="15">
        <v>91</v>
      </c>
      <c r="K2218" s="15">
        <v>0</v>
      </c>
      <c r="L2218" s="15">
        <v>91</v>
      </c>
      <c r="M2218" s="15">
        <v>65011</v>
      </c>
      <c r="N2218" s="15" t="str" cm="1">
        <f t="array" ref="N2218">IFERROR(LOOKUP(2, 1/(coordinates!$A$2:$A$148&lt;=M2218)/(coordinates!$B$2:$B$148&gt;=M2218), coordinates!$C$2:$C$148), "-")</f>
        <v>EE9</v>
      </c>
      <c r="O2218" s="15" t="s">
        <v>12</v>
      </c>
      <c r="P2218" s="15" t="s">
        <v>9</v>
      </c>
      <c r="Q2218" s="26">
        <v>39087</v>
      </c>
      <c r="R2218" s="15" t="s">
        <v>11</v>
      </c>
      <c r="S2218" s="15">
        <v>60</v>
      </c>
      <c r="T2218" s="15">
        <v>2</v>
      </c>
      <c r="U2218" s="15">
        <v>47</v>
      </c>
    </row>
    <row r="2219" spans="1:21" x14ac:dyDescent="0.2">
      <c r="A2219" s="15" t="s">
        <v>1251</v>
      </c>
      <c r="B2219" s="15">
        <v>65085</v>
      </c>
      <c r="C2219" s="15" t="str" cm="1">
        <f t="array" ref="C2219">IFERROR(LOOKUP(2, 1/(coordinates!$A$2:$A$148&lt;=B2219)/(coordinates!$B$2:$B$148&gt;=B2219), coordinates!$C$2:$C$148), "-")</f>
        <v>EE9</v>
      </c>
      <c r="D2219" s="15" t="str">
        <f>IFERROR(LOOKUP(2, 1/(coordinates!$A$2:$A$148&lt;=$B2219)/(coordinates!$B$2:$B$148&gt;=$B2219), coordinates!$D$2:$D$148), "-")</f>
        <v>ribonucleotide reductase subunit 2</v>
      </c>
      <c r="E2219" s="15" t="str">
        <f>IFERROR(LOOKUP(2, 1/(coordinates!$A$2:$A$148&lt;=$B2219)/(coordinates!$B$2:$B$148&gt;=$B2219), coordinates!$E$2:$E$148), "-")</f>
        <v>EC_number 1.17.4.1; involved in nucleotide metabolism</v>
      </c>
      <c r="F2219" s="15" t="s">
        <v>10</v>
      </c>
      <c r="G2219" s="15" t="s">
        <v>13</v>
      </c>
      <c r="H2219" s="21" t="s">
        <v>584</v>
      </c>
      <c r="I2219" s="15" t="s">
        <v>11</v>
      </c>
      <c r="J2219" s="15">
        <v>94</v>
      </c>
      <c r="K2219" s="15">
        <v>0</v>
      </c>
      <c r="L2219" s="15">
        <v>94</v>
      </c>
      <c r="M2219" s="15">
        <v>65085</v>
      </c>
      <c r="N2219" s="15" t="str" cm="1">
        <f t="array" ref="N2219">IFERROR(LOOKUP(2, 1/(coordinates!$A$2:$A$148&lt;=M2219)/(coordinates!$B$2:$B$148&gt;=M2219), coordinates!$C$2:$C$148), "-")</f>
        <v>EE9</v>
      </c>
      <c r="O2219" s="15" t="s">
        <v>10</v>
      </c>
      <c r="P2219" s="15" t="s">
        <v>13</v>
      </c>
      <c r="Q2219" s="26">
        <v>39432</v>
      </c>
      <c r="R2219" s="15" t="s">
        <v>11</v>
      </c>
      <c r="S2219" s="15">
        <v>62</v>
      </c>
      <c r="T2219" s="15">
        <v>1</v>
      </c>
      <c r="U2219" s="15">
        <v>60</v>
      </c>
    </row>
    <row r="2220" spans="1:21" x14ac:dyDescent="0.2">
      <c r="A2220" s="15" t="s">
        <v>1251</v>
      </c>
      <c r="B2220" s="15">
        <v>65103</v>
      </c>
      <c r="C2220" s="15" t="str" cm="1">
        <f t="array" ref="C2220">IFERROR(LOOKUP(2, 1/(coordinates!$A$2:$A$148&lt;=B2220)/(coordinates!$B$2:$B$148&gt;=B2220), coordinates!$C$2:$C$148), "-")</f>
        <v>EE9</v>
      </c>
      <c r="D2220" s="15" t="str">
        <f>IFERROR(LOOKUP(2, 1/(coordinates!$A$2:$A$148&lt;=$B2220)/(coordinates!$B$2:$B$148&gt;=$B2220), coordinates!$D$2:$D$148), "-")</f>
        <v>ribonucleotide reductase subunit 2</v>
      </c>
      <c r="E2220" s="15" t="str">
        <f>IFERROR(LOOKUP(2, 1/(coordinates!$A$2:$A$148&lt;=$B2220)/(coordinates!$B$2:$B$148&gt;=$B2220), coordinates!$E$2:$E$148), "-")</f>
        <v>EC_number 1.17.4.1; involved in nucleotide metabolism</v>
      </c>
      <c r="F2220" s="15" t="s">
        <v>9</v>
      </c>
      <c r="G2220" s="15" t="s">
        <v>12</v>
      </c>
      <c r="H2220" s="21" t="s">
        <v>585</v>
      </c>
      <c r="I2220" s="15" t="s">
        <v>11</v>
      </c>
      <c r="J2220" s="15">
        <v>101</v>
      </c>
      <c r="K2220" s="15">
        <v>0</v>
      </c>
      <c r="L2220" s="15">
        <v>101</v>
      </c>
      <c r="M2220" s="15">
        <v>65103</v>
      </c>
      <c r="N2220" s="15" t="str" cm="1">
        <f t="array" ref="N2220">IFERROR(LOOKUP(2, 1/(coordinates!$A$2:$A$148&lt;=M2220)/(coordinates!$B$2:$B$148&gt;=M2220), coordinates!$C$2:$C$148), "-")</f>
        <v>EE9</v>
      </c>
      <c r="O2220" s="15" t="s">
        <v>9</v>
      </c>
      <c r="P2220" s="15" t="s">
        <v>12</v>
      </c>
      <c r="Q2220" s="26">
        <v>43382</v>
      </c>
      <c r="R2220" s="15" t="s">
        <v>11</v>
      </c>
      <c r="S2220" s="15">
        <v>65</v>
      </c>
      <c r="T2220" s="15">
        <v>3</v>
      </c>
      <c r="U2220" s="15">
        <v>57</v>
      </c>
    </row>
    <row r="2221" spans="1:21" x14ac:dyDescent="0.2">
      <c r="A2221" s="15" t="s">
        <v>1251</v>
      </c>
      <c r="B2221" s="15">
        <v>65112</v>
      </c>
      <c r="C2221" s="15" t="str" cm="1">
        <f t="array" ref="C2221">IFERROR(LOOKUP(2, 1/(coordinates!$A$2:$A$148&lt;=B2221)/(coordinates!$B$2:$B$148&gt;=B2221), coordinates!$C$2:$C$148), "-")</f>
        <v>EE9</v>
      </c>
      <c r="D2221" s="15" t="str">
        <f>IFERROR(LOOKUP(2, 1/(coordinates!$A$2:$A$148&lt;=$B2221)/(coordinates!$B$2:$B$148&gt;=$B2221), coordinates!$D$2:$D$148), "-")</f>
        <v>ribonucleotide reductase subunit 2</v>
      </c>
      <c r="E2221" s="15" t="str">
        <f>IFERROR(LOOKUP(2, 1/(coordinates!$A$2:$A$148&lt;=$B2221)/(coordinates!$B$2:$B$148&gt;=$B2221), coordinates!$E$2:$E$148), "-")</f>
        <v>EC_number 1.17.4.1; involved in nucleotide metabolism</v>
      </c>
      <c r="F2221" s="15" t="s">
        <v>10</v>
      </c>
      <c r="G2221" s="15" t="s">
        <v>13</v>
      </c>
      <c r="H2221" s="21" t="s">
        <v>586</v>
      </c>
      <c r="I2221" s="15" t="s">
        <v>11</v>
      </c>
      <c r="J2221" s="15">
        <v>98</v>
      </c>
      <c r="K2221" s="15">
        <v>0</v>
      </c>
      <c r="L2221" s="15">
        <v>98</v>
      </c>
      <c r="M2221" s="15">
        <v>65112</v>
      </c>
      <c r="N2221" s="15" t="str" cm="1">
        <f t="array" ref="N2221">IFERROR(LOOKUP(2, 1/(coordinates!$A$2:$A$148&lt;=M2221)/(coordinates!$B$2:$B$148&gt;=M2221), coordinates!$C$2:$C$148), "-")</f>
        <v>EE9</v>
      </c>
      <c r="O2221" s="15" t="s">
        <v>10</v>
      </c>
      <c r="P2221" s="15" t="s">
        <v>13</v>
      </c>
      <c r="Q2221" s="26">
        <v>44118</v>
      </c>
      <c r="R2221" s="15" t="s">
        <v>11</v>
      </c>
      <c r="S2221" s="15">
        <v>62</v>
      </c>
      <c r="T2221" s="15">
        <v>1</v>
      </c>
      <c r="U2221" s="15">
        <v>59</v>
      </c>
    </row>
    <row r="2222" spans="1:21" x14ac:dyDescent="0.2">
      <c r="A2222" s="15" t="s">
        <v>1251</v>
      </c>
      <c r="B2222" s="15">
        <v>65842</v>
      </c>
      <c r="C2222" s="15" t="str" cm="1">
        <f t="array" ref="C2222">IFERROR(LOOKUP(2, 1/(coordinates!$A$2:$A$148&lt;=B2222)/(coordinates!$B$2:$B$148&gt;=B2222), coordinates!$C$2:$C$148), "-")</f>
        <v>U28</v>
      </c>
      <c r="D2222" s="15" t="str">
        <f>IFERROR(LOOKUP(2, 1/(coordinates!$A$2:$A$148&lt;=$B2222)/(coordinates!$B$2:$B$148&gt;=$B2222), coordinates!$D$2:$D$148), "-")</f>
        <v>ribonucleotide reductase subunit 1</v>
      </c>
      <c r="E2222" s="15" t="str">
        <f>IFERROR(LOOKUP(2, 1/(coordinates!$A$2:$A$148&lt;=$B2222)/(coordinates!$B$2:$B$148&gt;=$B2222), coordinates!$E$2:$E$148), "-")</f>
        <v>EC_number 1.17.4.1; involved in nucleotide metabolism</v>
      </c>
      <c r="F2222" s="15" t="s">
        <v>9</v>
      </c>
      <c r="G2222" s="15" t="s">
        <v>12</v>
      </c>
      <c r="H2222" s="21" t="s">
        <v>587</v>
      </c>
      <c r="I2222" s="15" t="s">
        <v>11</v>
      </c>
      <c r="J2222" s="15">
        <v>110</v>
      </c>
      <c r="K2222" s="15">
        <v>0</v>
      </c>
      <c r="L2222" s="15">
        <v>11</v>
      </c>
      <c r="M2222" s="15">
        <v>65842</v>
      </c>
      <c r="N2222" s="15" t="str" cm="1">
        <f t="array" ref="N2222">IFERROR(LOOKUP(2, 1/(coordinates!$A$2:$A$148&lt;=M2222)/(coordinates!$B$2:$B$148&gt;=M2222), coordinates!$C$2:$C$148), "-")</f>
        <v>U28</v>
      </c>
      <c r="O2222" s="15" t="s">
        <v>9</v>
      </c>
      <c r="P2222" s="15" t="s">
        <v>12</v>
      </c>
      <c r="Q2222" s="26">
        <v>42763</v>
      </c>
      <c r="R2222" s="15" t="s">
        <v>11</v>
      </c>
      <c r="S2222" s="15">
        <v>59</v>
      </c>
      <c r="T2222" s="15">
        <v>2</v>
      </c>
      <c r="U2222" s="15">
        <v>52</v>
      </c>
    </row>
    <row r="2223" spans="1:21" x14ac:dyDescent="0.2">
      <c r="A2223" s="15" t="s">
        <v>1251</v>
      </c>
      <c r="B2223" s="15">
        <v>65919</v>
      </c>
      <c r="C2223" s="15" t="str" cm="1">
        <f t="array" ref="C2223">IFERROR(LOOKUP(2, 1/(coordinates!$A$2:$A$148&lt;=B2223)/(coordinates!$B$2:$B$148&gt;=B2223), coordinates!$C$2:$C$148), "-")</f>
        <v>U28</v>
      </c>
      <c r="D2223" s="15" t="str">
        <f>IFERROR(LOOKUP(2, 1/(coordinates!$A$2:$A$148&lt;=$B2223)/(coordinates!$B$2:$B$148&gt;=$B2223), coordinates!$D$2:$D$148), "-")</f>
        <v>ribonucleotide reductase subunit 1</v>
      </c>
      <c r="E2223" s="15" t="str">
        <f>IFERROR(LOOKUP(2, 1/(coordinates!$A$2:$A$148&lt;=$B2223)/(coordinates!$B$2:$B$148&gt;=$B2223), coordinates!$E$2:$E$148), "-")</f>
        <v>EC_number 1.17.4.1; involved in nucleotide metabolism</v>
      </c>
      <c r="F2223" s="15" t="s">
        <v>588</v>
      </c>
      <c r="G2223" s="15" t="s">
        <v>589</v>
      </c>
      <c r="H2223" s="21" t="s">
        <v>590</v>
      </c>
      <c r="I2223" s="15" t="s">
        <v>18</v>
      </c>
      <c r="J2223" s="15">
        <v>89</v>
      </c>
      <c r="K2223" s="15">
        <v>0</v>
      </c>
      <c r="L2223" s="15">
        <v>88</v>
      </c>
      <c r="M2223" s="15">
        <v>65919</v>
      </c>
      <c r="N2223" s="15" t="str" cm="1">
        <f t="array" ref="N2223">IFERROR(LOOKUP(2, 1/(coordinates!$A$2:$A$148&lt;=M2223)/(coordinates!$B$2:$B$148&gt;=M2223), coordinates!$C$2:$C$148), "-")</f>
        <v>U28</v>
      </c>
      <c r="O2223" s="15" t="s">
        <v>12</v>
      </c>
      <c r="P2223" s="15" t="s">
        <v>9</v>
      </c>
      <c r="Q2223" s="21" t="s">
        <v>591</v>
      </c>
      <c r="R2223" s="15" t="s">
        <v>11</v>
      </c>
      <c r="S2223" s="15">
        <v>57</v>
      </c>
      <c r="T2223" s="15">
        <v>2</v>
      </c>
      <c r="U2223" s="15">
        <v>50</v>
      </c>
    </row>
    <row r="2224" spans="1:21" x14ac:dyDescent="0.2">
      <c r="A2224" s="15" t="s">
        <v>75</v>
      </c>
      <c r="B2224" s="15">
        <f>B2223</f>
        <v>65919</v>
      </c>
      <c r="C2224" s="15" t="s">
        <v>75</v>
      </c>
      <c r="D2224" s="15" t="str">
        <f>IFERROR(LOOKUP(2, 1/(coordinates!$A$2:$A$148&lt;=$B2224)/(coordinates!$B$2:$B$148&gt;=$B2224), coordinates!$D$2:$D$148), "-")</f>
        <v>ribonucleotide reductase subunit 1</v>
      </c>
      <c r="E2224" s="15" t="str">
        <f>IFERROR(LOOKUP(2, 1/(coordinates!$A$2:$A$148&lt;=$B2224)/(coordinates!$B$2:$B$148&gt;=$B2224), coordinates!$E$2:$E$148), "-")</f>
        <v>EC_number 1.17.4.1; involved in nucleotide metabolism</v>
      </c>
      <c r="F2224" s="15" t="s">
        <v>75</v>
      </c>
      <c r="G2224" s="15" t="s">
        <v>75</v>
      </c>
      <c r="M2224" s="15">
        <v>65923</v>
      </c>
      <c r="N2224" s="15" t="str" cm="1">
        <f t="array" ref="N2224">IFERROR(LOOKUP(2, 1/(coordinates!$A$2:$A$148&lt;=M2224)/(coordinates!$B$2:$B$148&gt;=M2224), coordinates!$C$2:$C$148), "-")</f>
        <v>U28</v>
      </c>
      <c r="O2224" s="15" t="s">
        <v>9</v>
      </c>
      <c r="P2224" s="15" t="s">
        <v>12</v>
      </c>
      <c r="Q2224" s="26">
        <v>26272</v>
      </c>
      <c r="R2224" s="15" t="s">
        <v>11</v>
      </c>
      <c r="S2224" s="15">
        <v>59</v>
      </c>
      <c r="T2224" s="15">
        <v>6</v>
      </c>
      <c r="U2224" s="15">
        <v>49</v>
      </c>
    </row>
    <row r="2225" spans="1:21" x14ac:dyDescent="0.2">
      <c r="A2225" s="15" t="s">
        <v>1251</v>
      </c>
      <c r="B2225" s="15">
        <v>65935</v>
      </c>
      <c r="C2225" s="15" t="str" cm="1">
        <f t="array" ref="C2225">IFERROR(LOOKUP(2, 1/(coordinates!$A$2:$A$148&lt;=B2225)/(coordinates!$B$2:$B$148&gt;=B2225), coordinates!$C$2:$C$148), "-")</f>
        <v>U28</v>
      </c>
      <c r="D2225" s="15" t="str">
        <f>IFERROR(LOOKUP(2, 1/(coordinates!$A$2:$A$148&lt;=$B2225)/(coordinates!$B$2:$B$148&gt;=$B2225), coordinates!$D$2:$D$148), "-")</f>
        <v>ribonucleotide reductase subunit 1</v>
      </c>
      <c r="E2225" s="15" t="str">
        <f>IFERROR(LOOKUP(2, 1/(coordinates!$A$2:$A$148&lt;=$B2225)/(coordinates!$B$2:$B$148&gt;=$B2225), coordinates!$E$2:$E$148), "-")</f>
        <v>EC_number 1.17.4.1; involved in nucleotide metabolism</v>
      </c>
      <c r="F2225" s="15" t="s">
        <v>12</v>
      </c>
      <c r="G2225" s="15" t="s">
        <v>9</v>
      </c>
      <c r="H2225" s="21" t="s">
        <v>592</v>
      </c>
      <c r="I2225" s="15" t="s">
        <v>11</v>
      </c>
      <c r="J2225" s="15">
        <v>80</v>
      </c>
      <c r="K2225" s="15">
        <v>0</v>
      </c>
      <c r="L2225" s="15">
        <v>8</v>
      </c>
      <c r="M2225" s="15">
        <v>65935</v>
      </c>
      <c r="N2225" s="15" t="str" cm="1">
        <f t="array" ref="N2225">IFERROR(LOOKUP(2, 1/(coordinates!$A$2:$A$148&lt;=M2225)/(coordinates!$B$2:$B$148&gt;=M2225), coordinates!$C$2:$C$148), "-")</f>
        <v>U28</v>
      </c>
      <c r="O2225" s="15" t="s">
        <v>12</v>
      </c>
      <c r="P2225" s="15" t="s">
        <v>9</v>
      </c>
      <c r="Q2225" s="26">
        <v>43796</v>
      </c>
      <c r="R2225" s="15" t="s">
        <v>11</v>
      </c>
      <c r="S2225" s="15">
        <v>58</v>
      </c>
      <c r="T2225" s="15">
        <v>1</v>
      </c>
      <c r="U2225" s="15">
        <v>55</v>
      </c>
    </row>
    <row r="2226" spans="1:21" x14ac:dyDescent="0.2">
      <c r="A2226" s="15" t="s">
        <v>1251</v>
      </c>
      <c r="B2226" s="15">
        <v>66004</v>
      </c>
      <c r="C2226" s="15" t="str" cm="1">
        <f t="array" ref="C2226">IFERROR(LOOKUP(2, 1/(coordinates!$A$2:$A$148&lt;=B2226)/(coordinates!$B$2:$B$148&gt;=B2226), coordinates!$C$2:$C$148), "-")</f>
        <v>U28</v>
      </c>
      <c r="D2226" s="15" t="str">
        <f>IFERROR(LOOKUP(2, 1/(coordinates!$A$2:$A$148&lt;=$B2226)/(coordinates!$B$2:$B$148&gt;=$B2226), coordinates!$D$2:$D$148), "-")</f>
        <v>ribonucleotide reductase subunit 1</v>
      </c>
      <c r="E2226" s="15" t="str">
        <f>IFERROR(LOOKUP(2, 1/(coordinates!$A$2:$A$148&lt;=$B2226)/(coordinates!$B$2:$B$148&gt;=$B2226), coordinates!$E$2:$E$148), "-")</f>
        <v>EC_number 1.17.4.1; involved in nucleotide metabolism</v>
      </c>
      <c r="F2226" s="15" t="s">
        <v>13</v>
      </c>
      <c r="G2226" s="15" t="s">
        <v>10</v>
      </c>
      <c r="H2226" s="21" t="s">
        <v>593</v>
      </c>
      <c r="I2226" s="15" t="s">
        <v>11</v>
      </c>
      <c r="J2226" s="15">
        <v>79</v>
      </c>
      <c r="K2226" s="15">
        <v>0</v>
      </c>
      <c r="L2226" s="15">
        <v>79</v>
      </c>
      <c r="M2226" s="15">
        <v>66004</v>
      </c>
      <c r="N2226" s="15" t="str" cm="1">
        <f t="array" ref="N2226">IFERROR(LOOKUP(2, 1/(coordinates!$A$2:$A$148&lt;=M2226)/(coordinates!$B$2:$B$148&gt;=M2226), coordinates!$C$2:$C$148), "-")</f>
        <v>U28</v>
      </c>
      <c r="O2226" s="15" t="s">
        <v>13</v>
      </c>
      <c r="P2226" s="15" t="s">
        <v>10</v>
      </c>
      <c r="Q2226" s="26">
        <v>47776</v>
      </c>
      <c r="R2226" s="15" t="s">
        <v>11</v>
      </c>
      <c r="S2226" s="15">
        <v>55</v>
      </c>
      <c r="T2226" s="15">
        <v>2</v>
      </c>
      <c r="U2226" s="15">
        <v>52</v>
      </c>
    </row>
    <row r="2227" spans="1:21" x14ac:dyDescent="0.2">
      <c r="A2227" s="15" t="s">
        <v>1251</v>
      </c>
      <c r="B2227" s="15">
        <v>66091</v>
      </c>
      <c r="C2227" s="15" t="str" cm="1">
        <f t="array" ref="C2227">IFERROR(LOOKUP(2, 1/(coordinates!$A$2:$A$148&lt;=B2227)/(coordinates!$B$2:$B$148&gt;=B2227), coordinates!$C$2:$C$148), "-")</f>
        <v>U28</v>
      </c>
      <c r="D2227" s="15" t="str">
        <f>IFERROR(LOOKUP(2, 1/(coordinates!$A$2:$A$148&lt;=$B2227)/(coordinates!$B$2:$B$148&gt;=$B2227), coordinates!$D$2:$D$148), "-")</f>
        <v>ribonucleotide reductase subunit 1</v>
      </c>
      <c r="E2227" s="15" t="str">
        <f>IFERROR(LOOKUP(2, 1/(coordinates!$A$2:$A$148&lt;=$B2227)/(coordinates!$B$2:$B$148&gt;=$B2227), coordinates!$E$2:$E$148), "-")</f>
        <v>EC_number 1.17.4.1; involved in nucleotide metabolism</v>
      </c>
      <c r="F2227" s="15" t="s">
        <v>9</v>
      </c>
      <c r="G2227" s="15" t="s">
        <v>12</v>
      </c>
      <c r="H2227" s="21" t="s">
        <v>594</v>
      </c>
      <c r="I2227" s="15" t="s">
        <v>11</v>
      </c>
      <c r="J2227" s="15">
        <v>69</v>
      </c>
      <c r="K2227" s="15">
        <v>0</v>
      </c>
      <c r="L2227" s="15">
        <v>69</v>
      </c>
      <c r="M2227" s="15">
        <v>66091</v>
      </c>
      <c r="N2227" s="15" t="str" cm="1">
        <f t="array" ref="N2227">IFERROR(LOOKUP(2, 1/(coordinates!$A$2:$A$148&lt;=M2227)/(coordinates!$B$2:$B$148&gt;=M2227), coordinates!$C$2:$C$148), "-")</f>
        <v>U28</v>
      </c>
      <c r="O2227" s="15" t="s">
        <v>9</v>
      </c>
      <c r="P2227" s="15" t="s">
        <v>12</v>
      </c>
      <c r="Q2227" s="26">
        <v>38198</v>
      </c>
      <c r="R2227" s="15" t="s">
        <v>11</v>
      </c>
      <c r="S2227" s="15">
        <v>60</v>
      </c>
      <c r="T2227" s="15">
        <v>1</v>
      </c>
      <c r="U2227" s="15">
        <v>57</v>
      </c>
    </row>
    <row r="2228" spans="1:21" x14ac:dyDescent="0.2">
      <c r="A2228" s="15" t="s">
        <v>1251</v>
      </c>
      <c r="B2228" s="15">
        <v>66328</v>
      </c>
      <c r="C2228" s="15" t="str" cm="1">
        <f t="array" ref="C2228">IFERROR(LOOKUP(2, 1/(coordinates!$A$2:$A$148&lt;=B2228)/(coordinates!$B$2:$B$148&gt;=B2228), coordinates!$C$2:$C$148), "-")</f>
        <v>U28</v>
      </c>
      <c r="D2228" s="15" t="str">
        <f>IFERROR(LOOKUP(2, 1/(coordinates!$A$2:$A$148&lt;=$B2228)/(coordinates!$B$2:$B$148&gt;=$B2228), coordinates!$D$2:$D$148), "-")</f>
        <v>ribonucleotide reductase subunit 1</v>
      </c>
      <c r="E2228" s="15" t="str">
        <f>IFERROR(LOOKUP(2, 1/(coordinates!$A$2:$A$148&lt;=$B2228)/(coordinates!$B$2:$B$148&gt;=$B2228), coordinates!$E$2:$E$148), "-")</f>
        <v>EC_number 1.17.4.1; involved in nucleotide metabolism</v>
      </c>
      <c r="F2228" s="15" t="s">
        <v>13</v>
      </c>
      <c r="G2228" s="15" t="s">
        <v>10</v>
      </c>
      <c r="H2228" s="21" t="s">
        <v>595</v>
      </c>
      <c r="I2228" s="15" t="s">
        <v>11</v>
      </c>
      <c r="J2228" s="15">
        <v>104</v>
      </c>
      <c r="K2228" s="15">
        <v>2</v>
      </c>
      <c r="L2228" s="15">
        <v>102</v>
      </c>
      <c r="M2228" s="15">
        <v>66328</v>
      </c>
      <c r="N2228" s="15" t="str" cm="1">
        <f t="array" ref="N2228">IFERROR(LOOKUP(2, 1/(coordinates!$A$2:$A$148&lt;=M2228)/(coordinates!$B$2:$B$148&gt;=M2228), coordinates!$C$2:$C$148), "-")</f>
        <v>U28</v>
      </c>
      <c r="O2228" s="15" t="s">
        <v>13</v>
      </c>
      <c r="P2228" s="15" t="s">
        <v>10</v>
      </c>
      <c r="Q2228" s="26">
        <v>42525</v>
      </c>
      <c r="R2228" s="15" t="s">
        <v>11</v>
      </c>
      <c r="S2228" s="15">
        <v>68</v>
      </c>
      <c r="T2228" s="15">
        <v>2</v>
      </c>
      <c r="U2228" s="15">
        <v>66</v>
      </c>
    </row>
    <row r="2229" spans="1:21" x14ac:dyDescent="0.2">
      <c r="A2229" s="15" t="s">
        <v>1251</v>
      </c>
      <c r="B2229" s="15">
        <v>66385</v>
      </c>
      <c r="C2229" s="15" t="str" cm="1">
        <f t="array" ref="C2229">IFERROR(LOOKUP(2, 1/(coordinates!$A$2:$A$148&lt;=B2229)/(coordinates!$B$2:$B$148&gt;=B2229), coordinates!$C$2:$C$148), "-")</f>
        <v>U28</v>
      </c>
      <c r="D2229" s="15" t="str">
        <f>IFERROR(LOOKUP(2, 1/(coordinates!$A$2:$A$148&lt;=$B2229)/(coordinates!$B$2:$B$148&gt;=$B2229), coordinates!$D$2:$D$148), "-")</f>
        <v>ribonucleotide reductase subunit 1</v>
      </c>
      <c r="E2229" s="15" t="str">
        <f>IFERROR(LOOKUP(2, 1/(coordinates!$A$2:$A$148&lt;=$B2229)/(coordinates!$B$2:$B$148&gt;=$B2229), coordinates!$E$2:$E$148), "-")</f>
        <v>EC_number 1.17.4.1; involved in nucleotide metabolism</v>
      </c>
      <c r="F2229" s="15" t="s">
        <v>13</v>
      </c>
      <c r="G2229" s="15" t="s">
        <v>12</v>
      </c>
      <c r="H2229" s="21" t="s">
        <v>596</v>
      </c>
      <c r="I2229" s="15" t="s">
        <v>11</v>
      </c>
      <c r="J2229" s="15">
        <v>121</v>
      </c>
      <c r="K2229" s="15">
        <v>0</v>
      </c>
      <c r="L2229" s="15">
        <v>121</v>
      </c>
      <c r="M2229" s="15">
        <v>66385</v>
      </c>
      <c r="N2229" s="15" t="str" cm="1">
        <f t="array" ref="N2229">IFERROR(LOOKUP(2, 1/(coordinates!$A$2:$A$148&lt;=M2229)/(coordinates!$B$2:$B$148&gt;=M2229), coordinates!$C$2:$C$148), "-")</f>
        <v>U28</v>
      </c>
      <c r="O2229" s="15" t="s">
        <v>13</v>
      </c>
      <c r="P2229" s="15" t="s">
        <v>12</v>
      </c>
      <c r="Q2229" s="21" t="s">
        <v>597</v>
      </c>
      <c r="R2229" s="15" t="s">
        <v>11</v>
      </c>
      <c r="S2229" s="15">
        <v>68</v>
      </c>
      <c r="T2229" s="15">
        <v>1</v>
      </c>
      <c r="U2229" s="15">
        <v>67</v>
      </c>
    </row>
    <row r="2230" spans="1:21" x14ac:dyDescent="0.2">
      <c r="A2230" s="15" t="s">
        <v>1251</v>
      </c>
      <c r="B2230" s="15">
        <v>66421</v>
      </c>
      <c r="C2230" s="15" t="str" cm="1">
        <f t="array" ref="C2230">IFERROR(LOOKUP(2, 1/(coordinates!$A$2:$A$148&lt;=B2230)/(coordinates!$B$2:$B$148&gt;=B2230), coordinates!$C$2:$C$148), "-")</f>
        <v>U28</v>
      </c>
      <c r="D2230" s="15" t="str">
        <f>IFERROR(LOOKUP(2, 1/(coordinates!$A$2:$A$148&lt;=$B2230)/(coordinates!$B$2:$B$148&gt;=$B2230), coordinates!$D$2:$D$148), "-")</f>
        <v>ribonucleotide reductase subunit 1</v>
      </c>
      <c r="E2230" s="15" t="str">
        <f>IFERROR(LOOKUP(2, 1/(coordinates!$A$2:$A$148&lt;=$B2230)/(coordinates!$B$2:$B$148&gt;=$B2230), coordinates!$E$2:$E$148), "-")</f>
        <v>EC_number 1.17.4.1; involved in nucleotide metabolism</v>
      </c>
      <c r="F2230" s="15" t="s">
        <v>10</v>
      </c>
      <c r="G2230" s="15" t="s">
        <v>13</v>
      </c>
      <c r="H2230" s="21" t="s">
        <v>598</v>
      </c>
      <c r="I2230" s="15" t="s">
        <v>11</v>
      </c>
      <c r="J2230" s="15">
        <v>130</v>
      </c>
      <c r="K2230" s="15">
        <v>0</v>
      </c>
      <c r="L2230" s="15">
        <v>13</v>
      </c>
      <c r="M2230" s="15">
        <v>66421</v>
      </c>
      <c r="N2230" s="15" t="str" cm="1">
        <f t="array" ref="N2230">IFERROR(LOOKUP(2, 1/(coordinates!$A$2:$A$148&lt;=M2230)/(coordinates!$B$2:$B$148&gt;=M2230), coordinates!$C$2:$C$148), "-")</f>
        <v>U28</v>
      </c>
      <c r="O2230" s="15" t="s">
        <v>10</v>
      </c>
      <c r="P2230" s="15" t="s">
        <v>13</v>
      </c>
      <c r="Q2230" s="26">
        <v>39482</v>
      </c>
      <c r="R2230" s="15" t="s">
        <v>11</v>
      </c>
      <c r="S2230" s="15">
        <v>69</v>
      </c>
      <c r="T2230" s="15">
        <v>3</v>
      </c>
      <c r="U2230" s="15">
        <v>62</v>
      </c>
    </row>
    <row r="2231" spans="1:21" x14ac:dyDescent="0.2">
      <c r="A2231" s="15" t="s">
        <v>1251</v>
      </c>
      <c r="B2231" s="15">
        <v>66520</v>
      </c>
      <c r="C2231" s="15" t="str" cm="1">
        <f t="array" ref="C2231">IFERROR(LOOKUP(2, 1/(coordinates!$A$2:$A$148&lt;=B2231)/(coordinates!$B$2:$B$148&gt;=B2231), coordinates!$C$2:$C$148), "-")</f>
        <v>U28</v>
      </c>
      <c r="D2231" s="15" t="str">
        <f>IFERROR(LOOKUP(2, 1/(coordinates!$A$2:$A$148&lt;=$B2231)/(coordinates!$B$2:$B$148&gt;=$B2231), coordinates!$D$2:$D$148), "-")</f>
        <v>ribonucleotide reductase subunit 1</v>
      </c>
      <c r="E2231" s="15" t="str">
        <f>IFERROR(LOOKUP(2, 1/(coordinates!$A$2:$A$148&lt;=$B2231)/(coordinates!$B$2:$B$148&gt;=$B2231), coordinates!$E$2:$E$148), "-")</f>
        <v>EC_number 1.17.4.1; involved in nucleotide metabolism</v>
      </c>
      <c r="F2231" s="15" t="s">
        <v>12</v>
      </c>
      <c r="G2231" s="15" t="s">
        <v>9</v>
      </c>
      <c r="H2231" s="21" t="s">
        <v>599</v>
      </c>
      <c r="I2231" s="15" t="s">
        <v>11</v>
      </c>
      <c r="J2231" s="15">
        <v>105</v>
      </c>
      <c r="K2231" s="15">
        <v>0</v>
      </c>
      <c r="L2231" s="15">
        <v>105</v>
      </c>
      <c r="M2231" s="15">
        <v>66520</v>
      </c>
      <c r="N2231" s="15" t="str" cm="1">
        <f t="array" ref="N2231">IFERROR(LOOKUP(2, 1/(coordinates!$A$2:$A$148&lt;=M2231)/(coordinates!$B$2:$B$148&gt;=M2231), coordinates!$C$2:$C$148), "-")</f>
        <v>U28</v>
      </c>
      <c r="O2231" s="15" t="s">
        <v>12</v>
      </c>
      <c r="P2231" s="15" t="s">
        <v>9</v>
      </c>
      <c r="Q2231" s="26">
        <v>29351</v>
      </c>
      <c r="R2231" s="15" t="s">
        <v>11</v>
      </c>
      <c r="S2231" s="15">
        <v>72</v>
      </c>
      <c r="T2231" s="15">
        <v>10</v>
      </c>
      <c r="U2231" s="15">
        <v>58</v>
      </c>
    </row>
    <row r="2232" spans="1:21" x14ac:dyDescent="0.2">
      <c r="A2232" s="15" t="s">
        <v>1251</v>
      </c>
      <c r="B2232" s="15">
        <v>66697</v>
      </c>
      <c r="C2232" s="15" t="str" cm="1">
        <f t="array" ref="C2232">IFERROR(LOOKUP(2, 1/(coordinates!$A$2:$A$148&lt;=B2232)/(coordinates!$B$2:$B$148&gt;=B2232), coordinates!$C$2:$C$148), "-")</f>
        <v>U28</v>
      </c>
      <c r="D2232" s="15" t="str">
        <f>IFERROR(LOOKUP(2, 1/(coordinates!$A$2:$A$148&lt;=$B2232)/(coordinates!$B$2:$B$148&gt;=$B2232), coordinates!$D$2:$D$148), "-")</f>
        <v>ribonucleotide reductase subunit 1</v>
      </c>
      <c r="E2232" s="15" t="str">
        <f>IFERROR(LOOKUP(2, 1/(coordinates!$A$2:$A$148&lt;=$B2232)/(coordinates!$B$2:$B$148&gt;=$B2232), coordinates!$E$2:$E$148), "-")</f>
        <v>EC_number 1.17.4.1; involved in nucleotide metabolism</v>
      </c>
      <c r="F2232" s="15" t="s">
        <v>13</v>
      </c>
      <c r="G2232" s="15" t="s">
        <v>12</v>
      </c>
      <c r="H2232" s="21" t="s">
        <v>600</v>
      </c>
      <c r="I2232" s="15" t="s">
        <v>11</v>
      </c>
      <c r="J2232" s="15">
        <v>90</v>
      </c>
      <c r="K2232" s="15">
        <v>0</v>
      </c>
      <c r="L2232" s="15">
        <v>9</v>
      </c>
      <c r="M2232" s="15">
        <v>66697</v>
      </c>
      <c r="N2232" s="15" t="str" cm="1">
        <f t="array" ref="N2232">IFERROR(LOOKUP(2, 1/(coordinates!$A$2:$A$148&lt;=M2232)/(coordinates!$B$2:$B$148&gt;=M2232), coordinates!$C$2:$C$148), "-")</f>
        <v>U28</v>
      </c>
      <c r="O2232" s="15" t="s">
        <v>13</v>
      </c>
      <c r="P2232" s="15" t="s">
        <v>12</v>
      </c>
      <c r="Q2232" s="26">
        <v>42902</v>
      </c>
      <c r="R2232" s="15" t="s">
        <v>11</v>
      </c>
      <c r="S2232" s="15">
        <v>74</v>
      </c>
      <c r="T2232" s="15">
        <v>2</v>
      </c>
      <c r="U2232" s="15">
        <v>66</v>
      </c>
    </row>
    <row r="2233" spans="1:21" x14ac:dyDescent="0.2">
      <c r="A2233" s="15" t="s">
        <v>1251</v>
      </c>
      <c r="B2233" s="15">
        <v>66817</v>
      </c>
      <c r="C2233" s="15" t="str" cm="1">
        <f t="array" ref="C2233">IFERROR(LOOKUP(2, 1/(coordinates!$A$2:$A$148&lt;=B2233)/(coordinates!$B$2:$B$148&gt;=B2233), coordinates!$C$2:$C$148), "-")</f>
        <v>U28</v>
      </c>
      <c r="D2233" s="15" t="str">
        <f>IFERROR(LOOKUP(2, 1/(coordinates!$A$2:$A$148&lt;=$B2233)/(coordinates!$B$2:$B$148&gt;=$B2233), coordinates!$D$2:$D$148), "-")</f>
        <v>ribonucleotide reductase subunit 1</v>
      </c>
      <c r="E2233" s="15" t="str">
        <f>IFERROR(LOOKUP(2, 1/(coordinates!$A$2:$A$148&lt;=$B2233)/(coordinates!$B$2:$B$148&gt;=$B2233), coordinates!$E$2:$E$148), "-")</f>
        <v>EC_number 1.17.4.1; involved in nucleotide metabolism</v>
      </c>
      <c r="F2233" s="15" t="s">
        <v>10</v>
      </c>
      <c r="G2233" s="15" t="s">
        <v>13</v>
      </c>
      <c r="H2233" s="21" t="s">
        <v>601</v>
      </c>
      <c r="I2233" s="15" t="s">
        <v>11</v>
      </c>
      <c r="J2233" s="15">
        <v>104</v>
      </c>
      <c r="K2233" s="15">
        <v>4</v>
      </c>
      <c r="L2233" s="15">
        <v>1</v>
      </c>
      <c r="M2233" s="15">
        <v>66817</v>
      </c>
      <c r="N2233" s="15" t="str" cm="1">
        <f t="array" ref="N2233">IFERROR(LOOKUP(2, 1/(coordinates!$A$2:$A$148&lt;=M2233)/(coordinates!$B$2:$B$148&gt;=M2233), coordinates!$C$2:$C$148), "-")</f>
        <v>U28</v>
      </c>
      <c r="O2233" s="15" t="s">
        <v>10</v>
      </c>
      <c r="P2233" s="15" t="s">
        <v>13</v>
      </c>
      <c r="Q2233" s="21" t="s">
        <v>602</v>
      </c>
      <c r="R2233" s="15" t="s">
        <v>11</v>
      </c>
      <c r="S2233" s="15">
        <v>73</v>
      </c>
      <c r="T2233" s="15">
        <v>4</v>
      </c>
      <c r="U2233" s="15">
        <v>61</v>
      </c>
    </row>
    <row r="2234" spans="1:21" x14ac:dyDescent="0.2">
      <c r="A2234" s="15" t="s">
        <v>1251</v>
      </c>
      <c r="B2234" s="15">
        <v>66985</v>
      </c>
      <c r="C2234" s="15" t="str" cm="1">
        <f t="array" ref="C2234">IFERROR(LOOKUP(2, 1/(coordinates!$A$2:$A$148&lt;=B2234)/(coordinates!$B$2:$B$148&gt;=B2234), coordinates!$C$2:$C$148), "-")</f>
        <v>U28</v>
      </c>
      <c r="D2234" s="15" t="str">
        <f>IFERROR(LOOKUP(2, 1/(coordinates!$A$2:$A$148&lt;=$B2234)/(coordinates!$B$2:$B$148&gt;=$B2234), coordinates!$D$2:$D$148), "-")</f>
        <v>ribonucleotide reductase subunit 1</v>
      </c>
      <c r="E2234" s="15" t="str">
        <f>IFERROR(LOOKUP(2, 1/(coordinates!$A$2:$A$148&lt;=$B2234)/(coordinates!$B$2:$B$148&gt;=$B2234), coordinates!$E$2:$E$148), "-")</f>
        <v>EC_number 1.17.4.1; involved in nucleotide metabolism</v>
      </c>
      <c r="F2234" s="15" t="s">
        <v>9</v>
      </c>
      <c r="G2234" s="15" t="s">
        <v>12</v>
      </c>
      <c r="H2234" s="21" t="s">
        <v>603</v>
      </c>
      <c r="I2234" s="15" t="s">
        <v>11</v>
      </c>
      <c r="J2234" s="15">
        <v>100</v>
      </c>
      <c r="K2234" s="15">
        <v>0</v>
      </c>
      <c r="L2234" s="15">
        <v>1</v>
      </c>
      <c r="M2234" s="15">
        <v>66985</v>
      </c>
      <c r="N2234" s="15" t="str" cm="1">
        <f t="array" ref="N2234">IFERROR(LOOKUP(2, 1/(coordinates!$A$2:$A$148&lt;=M2234)/(coordinates!$B$2:$B$148&gt;=M2234), coordinates!$C$2:$C$148), "-")</f>
        <v>U28</v>
      </c>
      <c r="O2234" s="15" t="s">
        <v>9</v>
      </c>
      <c r="P2234" s="15" t="s">
        <v>12</v>
      </c>
      <c r="Q2234" s="26">
        <v>44553</v>
      </c>
      <c r="R2234" s="15" t="s">
        <v>11</v>
      </c>
      <c r="S2234" s="15">
        <v>72</v>
      </c>
      <c r="T2234" s="15">
        <v>2</v>
      </c>
      <c r="U2234" s="15">
        <v>70</v>
      </c>
    </row>
    <row r="2235" spans="1:21" x14ac:dyDescent="0.2">
      <c r="A2235" s="15" t="s">
        <v>1251</v>
      </c>
      <c r="B2235" s="15">
        <v>67272</v>
      </c>
      <c r="C2235" s="15" t="str" cm="1">
        <f t="array" ref="C2235">IFERROR(LOOKUP(2, 1/(coordinates!$A$2:$A$148&lt;=B2235)/(coordinates!$B$2:$B$148&gt;=B2235), coordinates!$C$2:$C$148), "-")</f>
        <v>U28</v>
      </c>
      <c r="D2235" s="15" t="str">
        <f>IFERROR(LOOKUP(2, 1/(coordinates!$A$2:$A$148&lt;=$B2235)/(coordinates!$B$2:$B$148&gt;=$B2235), coordinates!$D$2:$D$148), "-")</f>
        <v>ribonucleotide reductase subunit 1</v>
      </c>
      <c r="E2235" s="15" t="str">
        <f>IFERROR(LOOKUP(2, 1/(coordinates!$A$2:$A$148&lt;=$B2235)/(coordinates!$B$2:$B$148&gt;=$B2235), coordinates!$E$2:$E$148), "-")</f>
        <v>EC_number 1.17.4.1; involved in nucleotide metabolism</v>
      </c>
      <c r="F2235" s="15" t="s">
        <v>10</v>
      </c>
      <c r="G2235" s="15" t="s">
        <v>13</v>
      </c>
      <c r="H2235" s="21" t="s">
        <v>604</v>
      </c>
      <c r="I2235" s="15" t="s">
        <v>11</v>
      </c>
      <c r="J2235" s="15">
        <v>76</v>
      </c>
      <c r="K2235" s="15">
        <v>0</v>
      </c>
      <c r="L2235" s="15">
        <v>76</v>
      </c>
      <c r="M2235" s="15">
        <v>67272</v>
      </c>
      <c r="N2235" s="15" t="str" cm="1">
        <f t="array" ref="N2235">IFERROR(LOOKUP(2, 1/(coordinates!$A$2:$A$148&lt;=M2235)/(coordinates!$B$2:$B$148&gt;=M2235), coordinates!$C$2:$C$148), "-")</f>
        <v>U28</v>
      </c>
      <c r="O2235" s="15" t="s">
        <v>10</v>
      </c>
      <c r="P2235" s="15" t="s">
        <v>13</v>
      </c>
      <c r="Q2235" s="21" t="s">
        <v>605</v>
      </c>
      <c r="R2235" s="15" t="s">
        <v>11</v>
      </c>
      <c r="S2235" s="15">
        <v>72</v>
      </c>
      <c r="T2235" s="15">
        <v>6</v>
      </c>
      <c r="U2235" s="15">
        <v>62</v>
      </c>
    </row>
    <row r="2236" spans="1:21" x14ac:dyDescent="0.2">
      <c r="A2236" s="15" t="s">
        <v>1251</v>
      </c>
      <c r="B2236" s="15">
        <v>67504</v>
      </c>
      <c r="C2236" s="15" t="str" cm="1">
        <f t="array" ref="C2236">IFERROR(LOOKUP(2, 1/(coordinates!$A$2:$A$148&lt;=B2236)/(coordinates!$B$2:$B$148&gt;=B2236), coordinates!$C$2:$C$148), "-")</f>
        <v>U28</v>
      </c>
      <c r="D2236" s="15" t="str">
        <f>IFERROR(LOOKUP(2, 1/(coordinates!$A$2:$A$148&lt;=$B2236)/(coordinates!$B$2:$B$148&gt;=$B2236), coordinates!$D$2:$D$148), "-")</f>
        <v>ribonucleotide reductase subunit 1</v>
      </c>
      <c r="E2236" s="15" t="str">
        <f>IFERROR(LOOKUP(2, 1/(coordinates!$A$2:$A$148&lt;=$B2236)/(coordinates!$B$2:$B$148&gt;=$B2236), coordinates!$E$2:$E$148), "-")</f>
        <v>EC_number 1.17.4.1; involved in nucleotide metabolism</v>
      </c>
      <c r="F2236" s="15" t="s">
        <v>13</v>
      </c>
      <c r="G2236" s="15" t="s">
        <v>10</v>
      </c>
      <c r="H2236" s="21" t="s">
        <v>606</v>
      </c>
      <c r="I2236" s="15" t="s">
        <v>11</v>
      </c>
      <c r="J2236" s="15">
        <v>98</v>
      </c>
      <c r="K2236" s="15">
        <v>2</v>
      </c>
      <c r="L2236" s="15">
        <v>96</v>
      </c>
      <c r="M2236" s="15">
        <v>67504</v>
      </c>
      <c r="N2236" s="15" t="str" cm="1">
        <f t="array" ref="N2236">IFERROR(LOOKUP(2, 1/(coordinates!$A$2:$A$148&lt;=M2236)/(coordinates!$B$2:$B$148&gt;=M2236), coordinates!$C$2:$C$148), "-")</f>
        <v>U28</v>
      </c>
      <c r="O2236" s="15" t="s">
        <v>13</v>
      </c>
      <c r="P2236" s="15" t="s">
        <v>10</v>
      </c>
      <c r="Q2236" s="26">
        <v>29964</v>
      </c>
      <c r="R2236" s="15" t="s">
        <v>11</v>
      </c>
      <c r="S2236" s="15">
        <v>72</v>
      </c>
      <c r="T2236" s="15">
        <v>2</v>
      </c>
      <c r="U2236" s="15">
        <v>69</v>
      </c>
    </row>
    <row r="2237" spans="1:21" x14ac:dyDescent="0.2">
      <c r="A2237" s="15" t="s">
        <v>1251</v>
      </c>
      <c r="B2237" s="15">
        <v>67510</v>
      </c>
      <c r="C2237" s="15" t="str" cm="1">
        <f t="array" ref="C2237">IFERROR(LOOKUP(2, 1/(coordinates!$A$2:$A$148&lt;=B2237)/(coordinates!$B$2:$B$148&gt;=B2237), coordinates!$C$2:$C$148), "-")</f>
        <v>U28</v>
      </c>
      <c r="D2237" s="15" t="str">
        <f>IFERROR(LOOKUP(2, 1/(coordinates!$A$2:$A$148&lt;=$B2237)/(coordinates!$B$2:$B$148&gt;=$B2237), coordinates!$D$2:$D$148), "-")</f>
        <v>ribonucleotide reductase subunit 1</v>
      </c>
      <c r="E2237" s="15" t="str">
        <f>IFERROR(LOOKUP(2, 1/(coordinates!$A$2:$A$148&lt;=$B2237)/(coordinates!$B$2:$B$148&gt;=$B2237), coordinates!$E$2:$E$148), "-")</f>
        <v>EC_number 1.17.4.1; involved in nucleotide metabolism</v>
      </c>
      <c r="F2237" s="15" t="s">
        <v>9</v>
      </c>
      <c r="G2237" s="15" t="s">
        <v>12</v>
      </c>
      <c r="H2237" s="21" t="s">
        <v>607</v>
      </c>
      <c r="I2237" s="15" t="s">
        <v>11</v>
      </c>
      <c r="J2237" s="15">
        <v>96</v>
      </c>
      <c r="K2237" s="15">
        <v>0</v>
      </c>
      <c r="L2237" s="15">
        <v>96</v>
      </c>
      <c r="M2237" s="15">
        <v>67510</v>
      </c>
      <c r="N2237" s="15" t="str" cm="1">
        <f t="array" ref="N2237">IFERROR(LOOKUP(2, 1/(coordinates!$A$2:$A$148&lt;=M2237)/(coordinates!$B$2:$B$148&gt;=M2237), coordinates!$C$2:$C$148), "-")</f>
        <v>U28</v>
      </c>
      <c r="O2237" s="15" t="s">
        <v>9</v>
      </c>
      <c r="P2237" s="15" t="s">
        <v>12</v>
      </c>
      <c r="Q2237" s="21" t="s">
        <v>608</v>
      </c>
      <c r="R2237" s="15" t="s">
        <v>11</v>
      </c>
      <c r="S2237" s="15">
        <v>74</v>
      </c>
      <c r="T2237" s="15">
        <v>9</v>
      </c>
      <c r="U2237" s="15">
        <v>61</v>
      </c>
    </row>
    <row r="2238" spans="1:21" x14ac:dyDescent="0.2">
      <c r="A2238" s="15" t="s">
        <v>1251</v>
      </c>
      <c r="B2238" s="15">
        <v>68517</v>
      </c>
      <c r="C2238" s="15" t="str" cm="1">
        <f t="array" ref="C2238">IFERROR(LOOKUP(2, 1/(coordinates!$A$2:$A$148&lt;=B2238)/(coordinates!$B$2:$B$148&gt;=B2238), coordinates!$C$2:$C$148), "-")</f>
        <v>U29</v>
      </c>
      <c r="D2238" s="15" t="str">
        <f>IFERROR(LOOKUP(2, 1/(coordinates!$A$2:$A$148&lt;=$B2238)/(coordinates!$B$2:$B$148&gt;=$B2238), coordinates!$D$2:$D$148), "-")</f>
        <v>capsid triplex subunit 1</v>
      </c>
      <c r="E2238" s="15" t="str">
        <f>IFERROR(LOOKUP(2, 1/(coordinates!$A$2:$A$148&lt;=$B2238)/(coordinates!$B$2:$B$148&gt;=$B2238), coordinates!$E$2:$E$148), "-")</f>
        <v>complexed 1:2 with capsid triplex subunit 2 to connect capsid hexons and pentons; involved in capsid morphogenesis</v>
      </c>
      <c r="F2238" s="15" t="s">
        <v>12</v>
      </c>
      <c r="G2238" s="15" t="s">
        <v>9</v>
      </c>
      <c r="H2238" s="21" t="s">
        <v>609</v>
      </c>
      <c r="I2238" s="15" t="s">
        <v>11</v>
      </c>
      <c r="J2238" s="15">
        <v>152</v>
      </c>
      <c r="K2238" s="15">
        <v>2</v>
      </c>
      <c r="L2238" s="15">
        <v>15</v>
      </c>
      <c r="M2238" s="15">
        <v>68517</v>
      </c>
      <c r="N2238" s="15" t="str" cm="1">
        <f t="array" ref="N2238">IFERROR(LOOKUP(2, 1/(coordinates!$A$2:$A$148&lt;=M2238)/(coordinates!$B$2:$B$148&gt;=M2238), coordinates!$C$2:$C$148), "-")</f>
        <v>U29</v>
      </c>
      <c r="O2238" s="15" t="s">
        <v>12</v>
      </c>
      <c r="P2238" s="15" t="s">
        <v>9</v>
      </c>
      <c r="Q2238" s="21" t="s">
        <v>610</v>
      </c>
      <c r="R2238" s="15" t="s">
        <v>11</v>
      </c>
      <c r="S2238" s="15">
        <v>62</v>
      </c>
      <c r="T2238" s="15">
        <v>2</v>
      </c>
      <c r="U2238" s="15">
        <v>57</v>
      </c>
    </row>
    <row r="2239" spans="1:21" x14ac:dyDescent="0.2">
      <c r="A2239" s="15" t="s">
        <v>1251</v>
      </c>
      <c r="B2239" s="15">
        <v>68602</v>
      </c>
      <c r="C2239" s="15" t="str" cm="1">
        <f t="array" ref="C2239">IFERROR(LOOKUP(2, 1/(coordinates!$A$2:$A$148&lt;=B2239)/(coordinates!$B$2:$B$148&gt;=B2239), coordinates!$C$2:$C$148), "-")</f>
        <v>U29</v>
      </c>
      <c r="D2239" s="15" t="str">
        <f>IFERROR(LOOKUP(2, 1/(coordinates!$A$2:$A$148&lt;=$B2239)/(coordinates!$B$2:$B$148&gt;=$B2239), coordinates!$D$2:$D$148), "-")</f>
        <v>capsid triplex subunit 1</v>
      </c>
      <c r="E2239" s="15" t="str">
        <f>IFERROR(LOOKUP(2, 1/(coordinates!$A$2:$A$148&lt;=$B2239)/(coordinates!$B$2:$B$148&gt;=$B2239), coordinates!$E$2:$E$148), "-")</f>
        <v>complexed 1:2 with capsid triplex subunit 2 to connect capsid hexons and pentons; involved in capsid morphogenesis</v>
      </c>
      <c r="F2239" s="15" t="s">
        <v>9</v>
      </c>
      <c r="G2239" s="15" t="s">
        <v>12</v>
      </c>
      <c r="H2239" s="21" t="s">
        <v>611</v>
      </c>
      <c r="I2239" s="15" t="s">
        <v>11</v>
      </c>
      <c r="J2239" s="15">
        <v>114</v>
      </c>
      <c r="K2239" s="15">
        <v>0</v>
      </c>
      <c r="L2239" s="15">
        <v>114</v>
      </c>
      <c r="M2239" s="15">
        <v>68602</v>
      </c>
      <c r="N2239" s="15" t="str" cm="1">
        <f t="array" ref="N2239">IFERROR(LOOKUP(2, 1/(coordinates!$A$2:$A$148&lt;=M2239)/(coordinates!$B$2:$B$148&gt;=M2239), coordinates!$C$2:$C$148), "-")</f>
        <v>U29</v>
      </c>
      <c r="O2239" s="15" t="s">
        <v>9</v>
      </c>
      <c r="P2239" s="15" t="s">
        <v>12</v>
      </c>
      <c r="Q2239" s="21" t="s">
        <v>612</v>
      </c>
      <c r="R2239" s="15" t="s">
        <v>11</v>
      </c>
      <c r="S2239" s="15">
        <v>61</v>
      </c>
      <c r="T2239" s="15">
        <v>15</v>
      </c>
      <c r="U2239" s="15">
        <v>41</v>
      </c>
    </row>
    <row r="2240" spans="1:21" x14ac:dyDescent="0.2">
      <c r="A2240" s="15" t="s">
        <v>1251</v>
      </c>
      <c r="B2240" s="15">
        <v>68877</v>
      </c>
      <c r="C2240" s="15" t="str" cm="1">
        <f t="array" ref="C2240">IFERROR(LOOKUP(2, 1/(coordinates!$A$2:$A$148&lt;=B2240)/(coordinates!$B$2:$B$148&gt;=B2240), coordinates!$C$2:$C$148), "-")</f>
        <v>U30</v>
      </c>
      <c r="D2240" s="15" t="str">
        <f>IFERROR(LOOKUP(2, 1/(coordinates!$A$2:$A$148&lt;=$B2240)/(coordinates!$B$2:$B$148&gt;=$B2240), coordinates!$D$2:$D$148), "-")</f>
        <v>tegument protein UL37</v>
      </c>
      <c r="E2240" s="15" t="str">
        <f>IFERROR(LOOKUP(2, 1/(coordinates!$A$2:$A$148&lt;=$B2240)/(coordinates!$B$2:$B$148&gt;=$B2240), coordinates!$E$2:$E$148), "-")</f>
        <v>complexed with large tegument protein; involved in virion morphogenesis</v>
      </c>
      <c r="F2240" s="15" t="s">
        <v>9</v>
      </c>
      <c r="G2240" s="15" t="s">
        <v>12</v>
      </c>
      <c r="H2240" s="21" t="s">
        <v>613</v>
      </c>
      <c r="I2240" s="15" t="s">
        <v>11</v>
      </c>
      <c r="J2240" s="15">
        <v>170</v>
      </c>
      <c r="K2240" s="15">
        <v>54</v>
      </c>
      <c r="L2240" s="15">
        <v>116</v>
      </c>
      <c r="M2240" s="15">
        <v>68877</v>
      </c>
      <c r="N2240" s="15" t="str" cm="1">
        <f t="array" ref="N2240">IFERROR(LOOKUP(2, 1/(coordinates!$A$2:$A$148&lt;=M2240)/(coordinates!$B$2:$B$148&gt;=M2240), coordinates!$C$2:$C$148), "-")</f>
        <v>U30</v>
      </c>
      <c r="O2240" s="15" t="s">
        <v>9</v>
      </c>
      <c r="P2240" s="15" t="s">
        <v>12</v>
      </c>
      <c r="Q2240" s="26">
        <v>33334</v>
      </c>
      <c r="R2240" s="15" t="s">
        <v>11</v>
      </c>
      <c r="S2240" s="15">
        <v>57</v>
      </c>
      <c r="T2240" s="15">
        <v>4</v>
      </c>
      <c r="U2240" s="15">
        <v>49</v>
      </c>
    </row>
    <row r="2241" spans="1:21" x14ac:dyDescent="0.2">
      <c r="A2241" s="15" t="s">
        <v>1251</v>
      </c>
      <c r="B2241" s="15">
        <v>68917</v>
      </c>
      <c r="C2241" s="15" t="str" cm="1">
        <f t="array" ref="C2241">IFERROR(LOOKUP(2, 1/(coordinates!$A$2:$A$148&lt;=B2241)/(coordinates!$B$2:$B$148&gt;=B2241), coordinates!$C$2:$C$148), "-")</f>
        <v>U30</v>
      </c>
      <c r="D2241" s="15" t="str">
        <f>IFERROR(LOOKUP(2, 1/(coordinates!$A$2:$A$148&lt;=$B2241)/(coordinates!$B$2:$B$148&gt;=$B2241), coordinates!$D$2:$D$148), "-")</f>
        <v>tegument protein UL37</v>
      </c>
      <c r="E2241" s="15" t="str">
        <f>IFERROR(LOOKUP(2, 1/(coordinates!$A$2:$A$148&lt;=$B2241)/(coordinates!$B$2:$B$148&gt;=$B2241), coordinates!$E$2:$E$148), "-")</f>
        <v>complexed with large tegument protein; involved in virion morphogenesis</v>
      </c>
      <c r="F2241" s="15" t="s">
        <v>12</v>
      </c>
      <c r="G2241" s="15" t="s">
        <v>9</v>
      </c>
      <c r="H2241" s="21" t="s">
        <v>614</v>
      </c>
      <c r="I2241" s="15" t="s">
        <v>11</v>
      </c>
      <c r="J2241" s="15">
        <v>129</v>
      </c>
      <c r="K2241" s="15">
        <v>0</v>
      </c>
      <c r="L2241" s="15">
        <v>129</v>
      </c>
      <c r="M2241" s="15">
        <v>68917</v>
      </c>
      <c r="N2241" s="15" t="str" cm="1">
        <f t="array" ref="N2241">IFERROR(LOOKUP(2, 1/(coordinates!$A$2:$A$148&lt;=M2241)/(coordinates!$B$2:$B$148&gt;=M2241), coordinates!$C$2:$C$148), "-")</f>
        <v>U30</v>
      </c>
      <c r="O2241" s="15" t="s">
        <v>12</v>
      </c>
      <c r="P2241" s="15" t="s">
        <v>9</v>
      </c>
      <c r="Q2241" s="26">
        <v>51833</v>
      </c>
      <c r="R2241" s="15" t="s">
        <v>11</v>
      </c>
      <c r="S2241" s="15">
        <v>60</v>
      </c>
      <c r="T2241" s="15">
        <v>0</v>
      </c>
      <c r="U2241" s="15">
        <v>60</v>
      </c>
    </row>
    <row r="2242" spans="1:21" x14ac:dyDescent="0.2">
      <c r="A2242" s="15" t="s">
        <v>1251</v>
      </c>
      <c r="B2242" s="15">
        <v>68928</v>
      </c>
      <c r="C2242" s="15" t="str" cm="1">
        <f t="array" ref="C2242">IFERROR(LOOKUP(2, 1/(coordinates!$A$2:$A$148&lt;=B2242)/(coordinates!$B$2:$B$148&gt;=B2242), coordinates!$C$2:$C$148), "-")</f>
        <v>U30</v>
      </c>
      <c r="D2242" s="15" t="str">
        <f>IFERROR(LOOKUP(2, 1/(coordinates!$A$2:$A$148&lt;=$B2242)/(coordinates!$B$2:$B$148&gt;=$B2242), coordinates!$D$2:$D$148), "-")</f>
        <v>tegument protein UL37</v>
      </c>
      <c r="E2242" s="15" t="str">
        <f>IFERROR(LOOKUP(2, 1/(coordinates!$A$2:$A$148&lt;=$B2242)/(coordinates!$B$2:$B$148&gt;=$B2242), coordinates!$E$2:$E$148), "-")</f>
        <v>complexed with large tegument protein; involved in virion morphogenesis</v>
      </c>
      <c r="F2242" s="15" t="s">
        <v>10</v>
      </c>
      <c r="G2242" s="15" t="s">
        <v>13</v>
      </c>
      <c r="H2242" s="21" t="s">
        <v>615</v>
      </c>
      <c r="I2242" s="15" t="s">
        <v>11</v>
      </c>
      <c r="J2242" s="15">
        <v>131</v>
      </c>
      <c r="K2242" s="15">
        <v>0</v>
      </c>
      <c r="L2242" s="15">
        <v>131</v>
      </c>
      <c r="M2242" s="15">
        <v>68928</v>
      </c>
      <c r="N2242" s="15" t="str" cm="1">
        <f t="array" ref="N2242">IFERROR(LOOKUP(2, 1/(coordinates!$A$2:$A$148&lt;=M2242)/(coordinates!$B$2:$B$148&gt;=M2242), coordinates!$C$2:$C$148), "-")</f>
        <v>U30</v>
      </c>
      <c r="O2242" s="15" t="s">
        <v>10</v>
      </c>
      <c r="P2242" s="15" t="s">
        <v>13</v>
      </c>
      <c r="Q2242" s="26">
        <v>46227</v>
      </c>
      <c r="R2242" s="15" t="s">
        <v>11</v>
      </c>
      <c r="S2242" s="15">
        <v>59</v>
      </c>
      <c r="T2242" s="15">
        <v>1</v>
      </c>
      <c r="U2242" s="15">
        <v>58</v>
      </c>
    </row>
    <row r="2243" spans="1:21" x14ac:dyDescent="0.2">
      <c r="A2243" s="15" t="s">
        <v>1251</v>
      </c>
      <c r="B2243" s="15">
        <v>69004</v>
      </c>
      <c r="C2243" s="15" t="str" cm="1">
        <f t="array" ref="C2243">IFERROR(LOOKUP(2, 1/(coordinates!$A$2:$A$148&lt;=B2243)/(coordinates!$B$2:$B$148&gt;=B2243), coordinates!$C$2:$C$148), "-")</f>
        <v>U30</v>
      </c>
      <c r="D2243" s="15" t="str">
        <f>IFERROR(LOOKUP(2, 1/(coordinates!$A$2:$A$148&lt;=$B2243)/(coordinates!$B$2:$B$148&gt;=$B2243), coordinates!$D$2:$D$148), "-")</f>
        <v>tegument protein UL37</v>
      </c>
      <c r="E2243" s="15" t="str">
        <f>IFERROR(LOOKUP(2, 1/(coordinates!$A$2:$A$148&lt;=$B2243)/(coordinates!$B$2:$B$148&gt;=$B2243), coordinates!$E$2:$E$148), "-")</f>
        <v>complexed with large tegument protein; involved in virion morphogenesis</v>
      </c>
      <c r="F2243" s="15" t="s">
        <v>13</v>
      </c>
      <c r="G2243" s="15" t="s">
        <v>10</v>
      </c>
      <c r="H2243" s="21" t="s">
        <v>616</v>
      </c>
      <c r="I2243" s="15" t="s">
        <v>11</v>
      </c>
      <c r="J2243" s="15">
        <v>141</v>
      </c>
      <c r="K2243" s="15">
        <v>0</v>
      </c>
      <c r="L2243" s="15">
        <v>141</v>
      </c>
      <c r="M2243" s="15">
        <v>69004</v>
      </c>
      <c r="N2243" s="15" t="str" cm="1">
        <f t="array" ref="N2243">IFERROR(LOOKUP(2, 1/(coordinates!$A$2:$A$148&lt;=M2243)/(coordinates!$B$2:$B$148&gt;=M2243), coordinates!$C$2:$C$148), "-")</f>
        <v>U30</v>
      </c>
      <c r="O2243" s="15" t="s">
        <v>13</v>
      </c>
      <c r="P2243" s="15" t="s">
        <v>10</v>
      </c>
      <c r="Q2243" s="26">
        <v>35291</v>
      </c>
      <c r="R2243" s="15" t="s">
        <v>11</v>
      </c>
      <c r="S2243" s="15">
        <v>67</v>
      </c>
      <c r="T2243" s="15">
        <v>2</v>
      </c>
      <c r="U2243" s="15">
        <v>63</v>
      </c>
    </row>
    <row r="2244" spans="1:21" x14ac:dyDescent="0.2">
      <c r="A2244" s="15" t="s">
        <v>1251</v>
      </c>
      <c r="B2244" s="15">
        <v>70303</v>
      </c>
      <c r="C2244" s="15" t="str" cm="1">
        <f t="array" ref="C2244">IFERROR(LOOKUP(2, 1/(coordinates!$A$2:$A$148&lt;=B2244)/(coordinates!$B$2:$B$148&gt;=B2244), coordinates!$C$2:$C$148), "-")</f>
        <v>U30</v>
      </c>
      <c r="D2244" s="15" t="str">
        <f>IFERROR(LOOKUP(2, 1/(coordinates!$A$2:$A$148&lt;=$B2244)/(coordinates!$B$2:$B$148&gt;=$B2244), coordinates!$D$2:$D$148), "-")</f>
        <v>tegument protein UL37</v>
      </c>
      <c r="E2244" s="15" t="str">
        <f>IFERROR(LOOKUP(2, 1/(coordinates!$A$2:$A$148&lt;=$B2244)/(coordinates!$B$2:$B$148&gt;=$B2244), coordinates!$E$2:$E$148), "-")</f>
        <v>complexed with large tegument protein; involved in virion morphogenesis</v>
      </c>
      <c r="F2244" s="15" t="s">
        <v>9</v>
      </c>
      <c r="G2244" s="15" t="s">
        <v>12</v>
      </c>
      <c r="H2244" s="21" t="s">
        <v>617</v>
      </c>
      <c r="I2244" s="15" t="s">
        <v>11</v>
      </c>
      <c r="J2244" s="15">
        <v>96</v>
      </c>
      <c r="K2244" s="15">
        <v>3</v>
      </c>
      <c r="L2244" s="15">
        <v>93</v>
      </c>
      <c r="M2244" s="15">
        <v>70303</v>
      </c>
      <c r="N2244" s="15" t="str" cm="1">
        <f t="array" ref="N2244">IFERROR(LOOKUP(2, 1/(coordinates!$A$2:$A$148&lt;=M2244)/(coordinates!$B$2:$B$148&gt;=M2244), coordinates!$C$2:$C$148), "-")</f>
        <v>U30</v>
      </c>
      <c r="O2244" s="15" t="s">
        <v>9</v>
      </c>
      <c r="P2244" s="15" t="s">
        <v>12</v>
      </c>
      <c r="Q2244" s="26">
        <v>44673</v>
      </c>
      <c r="R2244" s="15" t="s">
        <v>11</v>
      </c>
      <c r="S2244" s="15">
        <v>60</v>
      </c>
      <c r="T2244" s="15">
        <v>4</v>
      </c>
      <c r="U2244" s="15">
        <v>53</v>
      </c>
    </row>
    <row r="2245" spans="1:21" x14ac:dyDescent="0.2">
      <c r="A2245" s="15" t="s">
        <v>1251</v>
      </c>
      <c r="B2245" s="15">
        <v>71041</v>
      </c>
      <c r="C2245" s="15" t="str" cm="1">
        <f t="array" ref="C2245">IFERROR(LOOKUP(2, 1/(coordinates!$A$2:$A$148&lt;=B2245)/(coordinates!$B$2:$B$148&gt;=B2245), coordinates!$C$2:$C$148), "-")</f>
        <v>U30</v>
      </c>
      <c r="D2245" s="15" t="str">
        <f>IFERROR(LOOKUP(2, 1/(coordinates!$A$2:$A$148&lt;=$B2245)/(coordinates!$B$2:$B$148&gt;=$B2245), coordinates!$D$2:$D$148), "-")</f>
        <v>tegument protein UL37</v>
      </c>
      <c r="E2245" s="15" t="str">
        <f>IFERROR(LOOKUP(2, 1/(coordinates!$A$2:$A$148&lt;=$B2245)/(coordinates!$B$2:$B$148&gt;=$B2245), coordinates!$E$2:$E$148), "-")</f>
        <v>complexed with large tegument protein; involved in virion morphogenesis</v>
      </c>
      <c r="F2245" s="15" t="s">
        <v>13</v>
      </c>
      <c r="G2245" s="15" t="s">
        <v>10</v>
      </c>
      <c r="H2245" s="21" t="s">
        <v>618</v>
      </c>
      <c r="I2245" s="15" t="s">
        <v>11</v>
      </c>
      <c r="J2245" s="15">
        <v>106</v>
      </c>
      <c r="K2245" s="15">
        <v>0</v>
      </c>
      <c r="L2245" s="15">
        <v>106</v>
      </c>
      <c r="M2245" s="15">
        <v>71041</v>
      </c>
      <c r="N2245" s="15" t="str" cm="1">
        <f t="array" ref="N2245">IFERROR(LOOKUP(2, 1/(coordinates!$A$2:$A$148&lt;=M2245)/(coordinates!$B$2:$B$148&gt;=M2245), coordinates!$C$2:$C$148), "-")</f>
        <v>U30</v>
      </c>
      <c r="O2245" s="15" t="s">
        <v>13</v>
      </c>
      <c r="P2245" s="15" t="s">
        <v>10</v>
      </c>
      <c r="Q2245" s="26">
        <v>41355</v>
      </c>
      <c r="R2245" s="15" t="s">
        <v>11</v>
      </c>
      <c r="S2245" s="15">
        <v>61</v>
      </c>
      <c r="T2245" s="15">
        <v>0</v>
      </c>
      <c r="U2245" s="15">
        <v>55</v>
      </c>
    </row>
    <row r="2246" spans="1:21" x14ac:dyDescent="0.2">
      <c r="A2246" s="15" t="s">
        <v>1251</v>
      </c>
      <c r="B2246" s="15">
        <v>72204</v>
      </c>
      <c r="C2246" s="15" t="str" cm="1">
        <f t="array" ref="C2246">IFERROR(LOOKUP(2, 1/(coordinates!$A$2:$A$148&lt;=B2246)/(coordinates!$B$2:$B$148&gt;=B2246), coordinates!$C$2:$C$148), "-")</f>
        <v>U30</v>
      </c>
      <c r="D2246" s="15" t="str">
        <f>IFERROR(LOOKUP(2, 1/(coordinates!$A$2:$A$148&lt;=$B2246)/(coordinates!$B$2:$B$148&gt;=$B2246), coordinates!$D$2:$D$148), "-")</f>
        <v>tegument protein UL37</v>
      </c>
      <c r="E2246" s="15" t="str">
        <f>IFERROR(LOOKUP(2, 1/(coordinates!$A$2:$A$148&lt;=$B2246)/(coordinates!$B$2:$B$148&gt;=$B2246), coordinates!$E$2:$E$148), "-")</f>
        <v>complexed with large tegument protein; involved in virion morphogenesis</v>
      </c>
      <c r="F2246" s="15" t="s">
        <v>12</v>
      </c>
      <c r="G2246" s="15" t="s">
        <v>9</v>
      </c>
      <c r="H2246" s="21" t="s">
        <v>619</v>
      </c>
      <c r="I2246" s="15" t="s">
        <v>11</v>
      </c>
      <c r="J2246" s="15">
        <v>223</v>
      </c>
      <c r="K2246" s="15">
        <v>0</v>
      </c>
      <c r="L2246" s="15">
        <v>223</v>
      </c>
      <c r="M2246" s="15">
        <v>72204</v>
      </c>
      <c r="N2246" s="15" t="str" cm="1">
        <f t="array" ref="N2246">IFERROR(LOOKUP(2, 1/(coordinates!$A$2:$A$148&lt;=M2246)/(coordinates!$B$2:$B$148&gt;=M2246), coordinates!$C$2:$C$148), "-")</f>
        <v>U30</v>
      </c>
      <c r="O2246" s="15" t="s">
        <v>12</v>
      </c>
      <c r="P2246" s="15" t="s">
        <v>9</v>
      </c>
      <c r="Q2246" s="26">
        <v>36262</v>
      </c>
      <c r="R2246" s="15" t="s">
        <v>11</v>
      </c>
      <c r="S2246" s="15">
        <v>69</v>
      </c>
      <c r="T2246" s="15">
        <v>6</v>
      </c>
      <c r="U2246" s="15">
        <v>60</v>
      </c>
    </row>
    <row r="2247" spans="1:21" x14ac:dyDescent="0.2">
      <c r="A2247" s="15" t="s">
        <v>1251</v>
      </c>
      <c r="B2247" s="15">
        <v>72625</v>
      </c>
      <c r="C2247" s="15" t="str" cm="1">
        <f t="array" ref="C2247">IFERROR(LOOKUP(2, 1/(coordinates!$A$2:$A$148&lt;=B2247)/(coordinates!$B$2:$B$148&gt;=B2247), coordinates!$C$2:$C$148), "-")</f>
        <v>U30</v>
      </c>
      <c r="D2247" s="15" t="str">
        <f>IFERROR(LOOKUP(2, 1/(coordinates!$A$2:$A$148&lt;=$B2247)/(coordinates!$B$2:$B$148&gt;=$B2247), coordinates!$D$2:$D$148), "-")</f>
        <v>tegument protein UL37</v>
      </c>
      <c r="E2247" s="15" t="str">
        <f>IFERROR(LOOKUP(2, 1/(coordinates!$A$2:$A$148&lt;=$B2247)/(coordinates!$B$2:$B$148&gt;=$B2247), coordinates!$E$2:$E$148), "-")</f>
        <v>complexed with large tegument protein; involved in virion morphogenesis</v>
      </c>
      <c r="F2247" s="15" t="s">
        <v>12</v>
      </c>
      <c r="G2247" s="15" t="s">
        <v>10</v>
      </c>
      <c r="H2247" s="21" t="s">
        <v>620</v>
      </c>
      <c r="I2247" s="15" t="s">
        <v>11</v>
      </c>
      <c r="J2247" s="15">
        <v>234</v>
      </c>
      <c r="K2247" s="15">
        <v>0</v>
      </c>
      <c r="L2247" s="15">
        <v>232</v>
      </c>
      <c r="M2247" s="15">
        <v>72625</v>
      </c>
      <c r="N2247" s="15" t="str" cm="1">
        <f t="array" ref="N2247">IFERROR(LOOKUP(2, 1/(coordinates!$A$2:$A$148&lt;=M2247)/(coordinates!$B$2:$B$148&gt;=M2247), coordinates!$C$2:$C$148), "-")</f>
        <v>U30</v>
      </c>
      <c r="O2247" s="15" t="s">
        <v>12</v>
      </c>
      <c r="P2247" s="15" t="s">
        <v>10</v>
      </c>
      <c r="Q2247" s="26">
        <v>41477</v>
      </c>
      <c r="R2247" s="15" t="s">
        <v>11</v>
      </c>
      <c r="S2247" s="15">
        <v>64</v>
      </c>
      <c r="T2247" s="15">
        <v>0</v>
      </c>
      <c r="U2247" s="15">
        <v>60</v>
      </c>
    </row>
    <row r="2248" spans="1:21" x14ac:dyDescent="0.2">
      <c r="A2248" s="15" t="s">
        <v>1251</v>
      </c>
      <c r="B2248" s="15">
        <v>72754</v>
      </c>
      <c r="C2248" s="15" t="str" cm="1">
        <f t="array" ref="C2248">IFERROR(LOOKUP(2, 1/(coordinates!$A$2:$A$148&lt;=B2248)/(coordinates!$B$2:$B$148&gt;=B2248), coordinates!$C$2:$C$148), "-")</f>
        <v>U30</v>
      </c>
      <c r="D2248" s="15" t="str">
        <f>IFERROR(LOOKUP(2, 1/(coordinates!$A$2:$A$148&lt;=$B2248)/(coordinates!$B$2:$B$148&gt;=$B2248), coordinates!$D$2:$D$148), "-")</f>
        <v>tegument protein UL37</v>
      </c>
      <c r="E2248" s="15" t="str">
        <f>IFERROR(LOOKUP(2, 1/(coordinates!$A$2:$A$148&lt;=$B2248)/(coordinates!$B$2:$B$148&gt;=$B2248), coordinates!$E$2:$E$148), "-")</f>
        <v>complexed with large tegument protein; involved in virion morphogenesis</v>
      </c>
      <c r="F2248" s="15" t="s">
        <v>9</v>
      </c>
      <c r="G2248" s="15" t="s">
        <v>12</v>
      </c>
      <c r="H2248" s="21" t="s">
        <v>621</v>
      </c>
      <c r="I2248" s="15" t="s">
        <v>11</v>
      </c>
      <c r="J2248" s="15">
        <v>200</v>
      </c>
      <c r="K2248" s="15">
        <v>17</v>
      </c>
      <c r="L2248" s="15">
        <v>183</v>
      </c>
      <c r="M2248" s="15">
        <v>72754</v>
      </c>
      <c r="N2248" s="15" t="str" cm="1">
        <f t="array" ref="N2248">IFERROR(LOOKUP(2, 1/(coordinates!$A$2:$A$148&lt;=M2248)/(coordinates!$B$2:$B$148&gt;=M2248), coordinates!$C$2:$C$148), "-")</f>
        <v>U30</v>
      </c>
      <c r="O2248" s="15" t="s">
        <v>9</v>
      </c>
      <c r="P2248" s="15" t="s">
        <v>12</v>
      </c>
      <c r="Q2248" s="26">
        <v>42862</v>
      </c>
      <c r="R2248" s="15" t="s">
        <v>11</v>
      </c>
      <c r="S2248" s="15">
        <v>66</v>
      </c>
      <c r="T2248" s="15">
        <v>1</v>
      </c>
      <c r="U2248" s="15">
        <v>63</v>
      </c>
    </row>
    <row r="2249" spans="1:21" x14ac:dyDescent="0.2">
      <c r="A2249" s="15" t="s">
        <v>1251</v>
      </c>
      <c r="B2249" s="15">
        <v>72804</v>
      </c>
      <c r="C2249" s="15" t="str" cm="1">
        <f t="array" ref="C2249">IFERROR(LOOKUP(2, 1/(coordinates!$A$2:$A$148&lt;=B2249)/(coordinates!$B$2:$B$148&gt;=B2249), coordinates!$C$2:$C$148), "-")</f>
        <v>U30</v>
      </c>
      <c r="D2249" s="15" t="str">
        <f>IFERROR(LOOKUP(2, 1/(coordinates!$A$2:$A$148&lt;=$B2249)/(coordinates!$B$2:$B$148&gt;=$B2249), coordinates!$D$2:$D$148), "-")</f>
        <v>tegument protein UL37</v>
      </c>
      <c r="E2249" s="15" t="str">
        <f>IFERROR(LOOKUP(2, 1/(coordinates!$A$2:$A$148&lt;=$B2249)/(coordinates!$B$2:$B$148&gt;=$B2249), coordinates!$E$2:$E$148), "-")</f>
        <v>complexed with large tegument protein; involved in virion morphogenesis</v>
      </c>
      <c r="F2249" s="15" t="s">
        <v>13</v>
      </c>
      <c r="G2249" s="15" t="s">
        <v>10</v>
      </c>
      <c r="H2249" s="21" t="s">
        <v>622</v>
      </c>
      <c r="I2249" s="15" t="s">
        <v>11</v>
      </c>
      <c r="J2249" s="15">
        <v>176</v>
      </c>
      <c r="K2249" s="15">
        <v>0</v>
      </c>
      <c r="L2249" s="15">
        <v>176</v>
      </c>
      <c r="M2249" s="15">
        <v>72804</v>
      </c>
      <c r="N2249" s="15" t="str" cm="1">
        <f t="array" ref="N2249">IFERROR(LOOKUP(2, 1/(coordinates!$A$2:$A$148&lt;=M2249)/(coordinates!$B$2:$B$148&gt;=M2249), coordinates!$C$2:$C$148), "-")</f>
        <v>U30</v>
      </c>
      <c r="O2249" s="15" t="s">
        <v>13</v>
      </c>
      <c r="P2249" s="15" t="s">
        <v>10</v>
      </c>
      <c r="Q2249" s="26">
        <v>42734</v>
      </c>
      <c r="R2249" s="15" t="s">
        <v>11</v>
      </c>
      <c r="S2249" s="15">
        <v>67</v>
      </c>
      <c r="T2249" s="15">
        <v>0</v>
      </c>
      <c r="U2249" s="15">
        <v>65</v>
      </c>
    </row>
    <row r="2250" spans="1:21" x14ac:dyDescent="0.2">
      <c r="A2250" s="15" t="s">
        <v>1251</v>
      </c>
      <c r="B2250" s="15">
        <v>73081</v>
      </c>
      <c r="C2250" s="15" t="str" cm="1">
        <f t="array" ref="C2250">IFERROR(LOOKUP(2, 1/(coordinates!$A$2:$A$148&lt;=B2250)/(coordinates!$B$2:$B$148&gt;=B2250), coordinates!$C$2:$C$148), "-")</f>
        <v>U30</v>
      </c>
      <c r="D2250" s="15" t="str">
        <f>IFERROR(LOOKUP(2, 1/(coordinates!$A$2:$A$148&lt;=$B2250)/(coordinates!$B$2:$B$148&gt;=$B2250), coordinates!$D$2:$D$148), "-")</f>
        <v>tegument protein UL37</v>
      </c>
      <c r="E2250" s="15" t="str">
        <f>IFERROR(LOOKUP(2, 1/(coordinates!$A$2:$A$148&lt;=$B2250)/(coordinates!$B$2:$B$148&gt;=$B2250), coordinates!$E$2:$E$148), "-")</f>
        <v>complexed with large tegument protein; involved in virion morphogenesis</v>
      </c>
      <c r="F2250" s="15" t="s">
        <v>12</v>
      </c>
      <c r="G2250" s="15" t="s">
        <v>9</v>
      </c>
      <c r="H2250" s="21" t="s">
        <v>623</v>
      </c>
      <c r="I2250" s="15" t="s">
        <v>11</v>
      </c>
      <c r="J2250" s="15">
        <v>185</v>
      </c>
      <c r="K2250" s="15">
        <v>0</v>
      </c>
      <c r="L2250" s="15">
        <v>185</v>
      </c>
      <c r="M2250" s="15">
        <v>73081</v>
      </c>
      <c r="N2250" s="15" t="str" cm="1">
        <f t="array" ref="N2250">IFERROR(LOOKUP(2, 1/(coordinates!$A$2:$A$148&lt;=M2250)/(coordinates!$B$2:$B$148&gt;=M2250), coordinates!$C$2:$C$148), "-")</f>
        <v>U30</v>
      </c>
      <c r="O2250" s="15" t="s">
        <v>12</v>
      </c>
      <c r="P2250" s="15" t="s">
        <v>9</v>
      </c>
      <c r="Q2250" s="26">
        <v>43141</v>
      </c>
      <c r="R2250" s="15" t="s">
        <v>11</v>
      </c>
      <c r="S2250" s="15">
        <v>63</v>
      </c>
      <c r="T2250" s="15">
        <v>4</v>
      </c>
      <c r="U2250" s="15">
        <v>57</v>
      </c>
    </row>
    <row r="2251" spans="1:21" x14ac:dyDescent="0.2">
      <c r="A2251" s="15" t="s">
        <v>1251</v>
      </c>
      <c r="B2251" s="15">
        <v>73156</v>
      </c>
      <c r="C2251" s="15" t="str" cm="1">
        <f t="array" ref="C2251">IFERROR(LOOKUP(2, 1/(coordinates!$A$2:$A$148&lt;=B2251)/(coordinates!$B$2:$B$148&gt;=B2251), coordinates!$C$2:$C$148), "-")</f>
        <v>U30</v>
      </c>
      <c r="D2251" s="15" t="str">
        <f>IFERROR(LOOKUP(2, 1/(coordinates!$A$2:$A$148&lt;=$B2251)/(coordinates!$B$2:$B$148&gt;=$B2251), coordinates!$D$2:$D$148), "-")</f>
        <v>tegument protein UL37</v>
      </c>
      <c r="E2251" s="15" t="str">
        <f>IFERROR(LOOKUP(2, 1/(coordinates!$A$2:$A$148&lt;=$B2251)/(coordinates!$B$2:$B$148&gt;=$B2251), coordinates!$E$2:$E$148), "-")</f>
        <v>complexed with large tegument protein; involved in virion morphogenesis</v>
      </c>
      <c r="F2251" s="15" t="s">
        <v>13</v>
      </c>
      <c r="G2251" s="15" t="s">
        <v>10</v>
      </c>
      <c r="H2251" s="21" t="s">
        <v>624</v>
      </c>
      <c r="I2251" s="15" t="s">
        <v>11</v>
      </c>
      <c r="J2251" s="15">
        <v>155</v>
      </c>
      <c r="K2251" s="15">
        <v>0</v>
      </c>
      <c r="L2251" s="15">
        <v>155</v>
      </c>
      <c r="M2251" s="15">
        <v>73156</v>
      </c>
      <c r="N2251" s="15" t="str" cm="1">
        <f t="array" ref="N2251">IFERROR(LOOKUP(2, 1/(coordinates!$A$2:$A$148&lt;=M2251)/(coordinates!$B$2:$B$148&gt;=M2251), coordinates!$C$2:$C$148), "-")</f>
        <v>U30</v>
      </c>
      <c r="O2251" s="15" t="s">
        <v>13</v>
      </c>
      <c r="P2251" s="15" t="s">
        <v>10</v>
      </c>
      <c r="Q2251" s="26">
        <v>27744</v>
      </c>
      <c r="R2251" s="15" t="s">
        <v>11</v>
      </c>
      <c r="S2251" s="15">
        <v>65</v>
      </c>
      <c r="T2251" s="15">
        <v>5</v>
      </c>
      <c r="U2251" s="15">
        <v>49</v>
      </c>
    </row>
    <row r="2252" spans="1:21" x14ac:dyDescent="0.2">
      <c r="A2252" s="15" t="s">
        <v>1251</v>
      </c>
      <c r="B2252" s="15">
        <v>73342</v>
      </c>
      <c r="C2252" s="15" t="str" cm="1">
        <f t="array" ref="C2252">IFERROR(LOOKUP(2, 1/(coordinates!$A$2:$A$148&lt;=B2252)/(coordinates!$B$2:$B$148&gt;=B2252), coordinates!$C$2:$C$148), "-")</f>
        <v>U30</v>
      </c>
      <c r="D2252" s="15" t="str">
        <f>IFERROR(LOOKUP(2, 1/(coordinates!$A$2:$A$148&lt;=$B2252)/(coordinates!$B$2:$B$148&gt;=$B2252), coordinates!$D$2:$D$148), "-")</f>
        <v>tegument protein UL37</v>
      </c>
      <c r="E2252" s="15" t="str">
        <f>IFERROR(LOOKUP(2, 1/(coordinates!$A$2:$A$148&lt;=$B2252)/(coordinates!$B$2:$B$148&gt;=$B2252), coordinates!$E$2:$E$148), "-")</f>
        <v>complexed with large tegument protein; involved in virion morphogenesis</v>
      </c>
      <c r="F2252" s="15" t="s">
        <v>10</v>
      </c>
      <c r="G2252" s="15" t="s">
        <v>13</v>
      </c>
      <c r="H2252" s="21" t="s">
        <v>625</v>
      </c>
      <c r="I2252" s="15" t="s">
        <v>11</v>
      </c>
      <c r="J2252" s="15">
        <v>86</v>
      </c>
      <c r="K2252" s="15">
        <v>0</v>
      </c>
      <c r="L2252" s="15">
        <v>86</v>
      </c>
      <c r="M2252" s="15">
        <v>73342</v>
      </c>
      <c r="N2252" s="15" t="str" cm="1">
        <f t="array" ref="N2252">IFERROR(LOOKUP(2, 1/(coordinates!$A$2:$A$148&lt;=M2252)/(coordinates!$B$2:$B$148&gt;=M2252), coordinates!$C$2:$C$148), "-")</f>
        <v>U30</v>
      </c>
      <c r="O2252" s="15" t="s">
        <v>10</v>
      </c>
      <c r="P2252" s="15" t="s">
        <v>13</v>
      </c>
      <c r="Q2252" s="26">
        <v>42433</v>
      </c>
      <c r="R2252" s="15" t="s">
        <v>11</v>
      </c>
      <c r="S2252" s="15">
        <v>73</v>
      </c>
      <c r="T2252" s="15">
        <v>1</v>
      </c>
      <c r="U2252" s="15">
        <v>70</v>
      </c>
    </row>
    <row r="2253" spans="1:21" x14ac:dyDescent="0.2">
      <c r="A2253" s="15" t="s">
        <v>1251</v>
      </c>
      <c r="B2253" s="15">
        <v>73646</v>
      </c>
      <c r="C2253" s="15" t="str" cm="1">
        <f t="array" ref="C2253">IFERROR(LOOKUP(2, 1/(coordinates!$A$2:$A$148&lt;=B2253)/(coordinates!$B$2:$B$148&gt;=B2253), coordinates!$C$2:$C$148), "-")</f>
        <v>-</v>
      </c>
      <c r="D2253" s="15" t="str">
        <f>IFERROR(LOOKUP(2, 1/(coordinates!$A$2:$A$148&lt;=$B2253)/(coordinates!$B$2:$B$148&gt;=$B2253), coordinates!$D$2:$D$148), "-")</f>
        <v>-</v>
      </c>
      <c r="E2253" s="15" t="str">
        <f>IFERROR(LOOKUP(2, 1/(coordinates!$A$2:$A$148&lt;=$B2253)/(coordinates!$B$2:$B$148&gt;=$B2253), coordinates!$E$2:$E$148), "-")</f>
        <v>-</v>
      </c>
      <c r="F2253" s="15" t="s">
        <v>10</v>
      </c>
      <c r="G2253" s="15" t="s">
        <v>13</v>
      </c>
      <c r="H2253" s="21" t="s">
        <v>626</v>
      </c>
      <c r="I2253" s="15" t="s">
        <v>11</v>
      </c>
      <c r="J2253" s="15">
        <v>79</v>
      </c>
      <c r="K2253" s="15">
        <v>0</v>
      </c>
      <c r="L2253" s="15">
        <v>79</v>
      </c>
      <c r="M2253" s="15">
        <v>73646</v>
      </c>
      <c r="N2253" s="15" t="str" cm="1">
        <f t="array" ref="N2253">IFERROR(LOOKUP(2, 1/(coordinates!$A$2:$A$148&lt;=M2253)/(coordinates!$B$2:$B$148&gt;=M2253), coordinates!$C$2:$C$148), "-")</f>
        <v>-</v>
      </c>
      <c r="O2253" s="15" t="s">
        <v>10</v>
      </c>
      <c r="P2253" s="15" t="s">
        <v>13</v>
      </c>
      <c r="Q2253" s="26">
        <v>37293</v>
      </c>
      <c r="R2253" s="15" t="s">
        <v>11</v>
      </c>
      <c r="S2253" s="15">
        <v>72</v>
      </c>
      <c r="T2253" s="15">
        <v>0</v>
      </c>
      <c r="U2253" s="15">
        <v>70</v>
      </c>
    </row>
    <row r="2254" spans="1:21" x14ac:dyDescent="0.2">
      <c r="A2254" s="15" t="s">
        <v>1251</v>
      </c>
      <c r="B2254" s="15">
        <v>73942</v>
      </c>
      <c r="C2254" s="15" t="str" cm="1">
        <f t="array" ref="C2254">IFERROR(LOOKUP(2, 1/(coordinates!$A$2:$A$148&lt;=B2254)/(coordinates!$B$2:$B$148&gt;=B2254), coordinates!$C$2:$C$148), "-")</f>
        <v>U31</v>
      </c>
      <c r="D2254" s="15" t="str">
        <f>IFERROR(LOOKUP(2, 1/(coordinates!$A$2:$A$148&lt;=$B2254)/(coordinates!$B$2:$B$148&gt;=$B2254), coordinates!$D$2:$D$148), "-")</f>
        <v>large tegument protein</v>
      </c>
      <c r="E2254" s="15" t="str">
        <f>IFERROR(LOOKUP(2, 1/(coordinates!$A$2:$A$148&lt;=$B2254)/(coordinates!$B$2:$B$148&gt;=$B2254), coordinates!$E$2:$E$148), "-")</f>
        <v>complexed with tegument protein UL37; ubiquitin-specific protease (N-terminal region); involved in capsid transport</v>
      </c>
      <c r="F2254" s="15" t="s">
        <v>627</v>
      </c>
      <c r="G2254" s="15" t="s">
        <v>628</v>
      </c>
      <c r="H2254" s="21" t="s">
        <v>629</v>
      </c>
      <c r="I2254" s="15" t="s">
        <v>18</v>
      </c>
      <c r="J2254" s="15">
        <v>171</v>
      </c>
      <c r="K2254" s="15">
        <v>2</v>
      </c>
      <c r="L2254" s="15">
        <v>169</v>
      </c>
      <c r="M2254" s="15">
        <v>73942</v>
      </c>
      <c r="N2254" s="15" t="str" cm="1">
        <f t="array" ref="N2254">IFERROR(LOOKUP(2, 1/(coordinates!$A$2:$A$148&lt;=M2254)/(coordinates!$B$2:$B$148&gt;=M2254), coordinates!$C$2:$C$148), "-")</f>
        <v>U31</v>
      </c>
      <c r="O2254" s="15" t="s">
        <v>12</v>
      </c>
      <c r="P2254" s="15" t="s">
        <v>9</v>
      </c>
      <c r="Q2254" s="26">
        <v>37978</v>
      </c>
      <c r="R2254" s="15" t="s">
        <v>11</v>
      </c>
      <c r="S2254" s="15">
        <v>63</v>
      </c>
      <c r="T2254" s="15">
        <v>4</v>
      </c>
      <c r="U2254" s="15">
        <v>52</v>
      </c>
    </row>
    <row r="2255" spans="1:21" customFormat="1" x14ac:dyDescent="0.2">
      <c r="C2255" s="15"/>
      <c r="D2255" s="15"/>
      <c r="E2255" s="15"/>
      <c r="H2255" s="1"/>
      <c r="M2255">
        <v>73945</v>
      </c>
      <c r="N2255" t="str" cm="1">
        <f t="array" ref="N2255">IFERROR(LOOKUP(2, 1/(coordinates!$A$2:$A$148&lt;=M2255)/(coordinates!$B$2:$B$148&gt;=M2255), coordinates!$C$2:$C$148), "-")</f>
        <v>U31</v>
      </c>
      <c r="O2255" t="s">
        <v>10</v>
      </c>
      <c r="P2255" t="s">
        <v>13</v>
      </c>
      <c r="Q2255" s="4">
        <v>28742</v>
      </c>
      <c r="R2255" t="s">
        <v>11</v>
      </c>
      <c r="S2255">
        <v>63</v>
      </c>
      <c r="T2255">
        <v>5</v>
      </c>
      <c r="U2255">
        <v>53</v>
      </c>
    </row>
    <row r="2256" spans="1:21" x14ac:dyDescent="0.2">
      <c r="A2256" s="15" t="s">
        <v>1251</v>
      </c>
      <c r="B2256" s="15">
        <v>74203</v>
      </c>
      <c r="C2256" s="15" t="str" cm="1">
        <f t="array" ref="C2256">IFERROR(LOOKUP(2, 1/(coordinates!$A$2:$A$148&lt;=B2256)/(coordinates!$B$2:$B$148&gt;=B2256), coordinates!$C$2:$C$148), "-")</f>
        <v>U31</v>
      </c>
      <c r="D2256" s="15" t="str">
        <f>IFERROR(LOOKUP(2, 1/(coordinates!$A$2:$A$148&lt;=$B2256)/(coordinates!$B$2:$B$148&gt;=$B2256), coordinates!$D$2:$D$148), "-")</f>
        <v>large tegument protein</v>
      </c>
      <c r="E2256" s="15" t="str">
        <f>IFERROR(LOOKUP(2, 1/(coordinates!$A$2:$A$148&lt;=$B2256)/(coordinates!$B$2:$B$148&gt;=$B2256), coordinates!$E$2:$E$148), "-")</f>
        <v>complexed with tegument protein UL37; ubiquitin-specific protease (N-terminal region); involved in capsid transport</v>
      </c>
      <c r="F2256" s="15" t="s">
        <v>13</v>
      </c>
      <c r="G2256" s="15" t="s">
        <v>10</v>
      </c>
      <c r="H2256" s="21" t="s">
        <v>630</v>
      </c>
      <c r="I2256" s="15" t="s">
        <v>11</v>
      </c>
      <c r="J2256" s="15">
        <v>184</v>
      </c>
      <c r="K2256" s="15">
        <v>0</v>
      </c>
      <c r="L2256" s="15">
        <v>184</v>
      </c>
      <c r="M2256" s="15">
        <v>74203</v>
      </c>
      <c r="N2256" s="15" t="str" cm="1">
        <f t="array" ref="N2256">IFERROR(LOOKUP(2, 1/(coordinates!$A$2:$A$148&lt;=M2256)/(coordinates!$B$2:$B$148&gt;=M2256), coordinates!$C$2:$C$148), "-")</f>
        <v>U31</v>
      </c>
      <c r="O2256" s="15" t="s">
        <v>13</v>
      </c>
      <c r="P2256" s="15" t="s">
        <v>10</v>
      </c>
      <c r="Q2256" s="26">
        <v>36753</v>
      </c>
      <c r="R2256" s="15" t="s">
        <v>11</v>
      </c>
      <c r="S2256" s="15">
        <v>65</v>
      </c>
      <c r="T2256" s="15">
        <v>6</v>
      </c>
      <c r="U2256" s="15">
        <v>55</v>
      </c>
    </row>
    <row r="2257" spans="1:21" x14ac:dyDescent="0.2">
      <c r="A2257" s="15" t="s">
        <v>1251</v>
      </c>
      <c r="B2257" s="15">
        <v>74209</v>
      </c>
      <c r="C2257" s="15" t="str" cm="1">
        <f t="array" ref="C2257">IFERROR(LOOKUP(2, 1/(coordinates!$A$2:$A$148&lt;=B2257)/(coordinates!$B$2:$B$148&gt;=B2257), coordinates!$C$2:$C$148), "-")</f>
        <v>U31</v>
      </c>
      <c r="D2257" s="15" t="str">
        <f>IFERROR(LOOKUP(2, 1/(coordinates!$A$2:$A$148&lt;=$B2257)/(coordinates!$B$2:$B$148&gt;=$B2257), coordinates!$D$2:$D$148), "-")</f>
        <v>large tegument protein</v>
      </c>
      <c r="E2257" s="15" t="str">
        <f>IFERROR(LOOKUP(2, 1/(coordinates!$A$2:$A$148&lt;=$B2257)/(coordinates!$B$2:$B$148&gt;=$B2257), coordinates!$E$2:$E$148), "-")</f>
        <v>complexed with tegument protein UL37; ubiquitin-specific protease (N-terminal region); involved in capsid transport</v>
      </c>
      <c r="F2257" s="15" t="s">
        <v>10</v>
      </c>
      <c r="G2257" s="15" t="s">
        <v>13</v>
      </c>
      <c r="H2257" s="21" t="s">
        <v>631</v>
      </c>
      <c r="I2257" s="15" t="s">
        <v>11</v>
      </c>
      <c r="J2257" s="15">
        <v>177</v>
      </c>
      <c r="K2257" s="15">
        <v>0</v>
      </c>
      <c r="L2257" s="15">
        <v>177</v>
      </c>
      <c r="M2257" s="15">
        <v>74209</v>
      </c>
      <c r="N2257" s="15" t="str" cm="1">
        <f t="array" ref="N2257">IFERROR(LOOKUP(2, 1/(coordinates!$A$2:$A$148&lt;=M2257)/(coordinates!$B$2:$B$148&gt;=M2257), coordinates!$C$2:$C$148), "-")</f>
        <v>U31</v>
      </c>
      <c r="O2257" s="15" t="s">
        <v>10</v>
      </c>
      <c r="P2257" s="15" t="s">
        <v>13</v>
      </c>
      <c r="Q2257" s="26">
        <v>33275</v>
      </c>
      <c r="R2257" s="15" t="s">
        <v>11</v>
      </c>
      <c r="S2257" s="15">
        <v>64</v>
      </c>
      <c r="T2257" s="15">
        <v>2</v>
      </c>
      <c r="U2257" s="15">
        <v>41</v>
      </c>
    </row>
    <row r="2258" spans="1:21" x14ac:dyDescent="0.2">
      <c r="A2258" s="15" t="s">
        <v>1251</v>
      </c>
      <c r="B2258" s="15">
        <v>74269</v>
      </c>
      <c r="C2258" s="15" t="str" cm="1">
        <f t="array" ref="C2258">IFERROR(LOOKUP(2, 1/(coordinates!$A$2:$A$148&lt;=B2258)/(coordinates!$B$2:$B$148&gt;=B2258), coordinates!$C$2:$C$148), "-")</f>
        <v>U31</v>
      </c>
      <c r="D2258" s="15" t="str">
        <f>IFERROR(LOOKUP(2, 1/(coordinates!$A$2:$A$148&lt;=$B2258)/(coordinates!$B$2:$B$148&gt;=$B2258), coordinates!$D$2:$D$148), "-")</f>
        <v>large tegument protein</v>
      </c>
      <c r="E2258" s="15" t="str">
        <f>IFERROR(LOOKUP(2, 1/(coordinates!$A$2:$A$148&lt;=$B2258)/(coordinates!$B$2:$B$148&gt;=$B2258), coordinates!$E$2:$E$148), "-")</f>
        <v>complexed with tegument protein UL37; ubiquitin-specific protease (N-terminal region); involved in capsid transport</v>
      </c>
      <c r="F2258" s="15" t="s">
        <v>13</v>
      </c>
      <c r="G2258" s="15" t="s">
        <v>10</v>
      </c>
      <c r="H2258" s="21" t="s">
        <v>632</v>
      </c>
      <c r="I2258" s="15" t="s">
        <v>11</v>
      </c>
      <c r="J2258" s="15">
        <v>157</v>
      </c>
      <c r="K2258" s="15">
        <v>0</v>
      </c>
      <c r="L2258" s="15">
        <v>156</v>
      </c>
      <c r="M2258" s="15">
        <v>74269</v>
      </c>
      <c r="N2258" s="15" t="str" cm="1">
        <f t="array" ref="N2258">IFERROR(LOOKUP(2, 1/(coordinates!$A$2:$A$148&lt;=M2258)/(coordinates!$B$2:$B$148&gt;=M2258), coordinates!$C$2:$C$148), "-")</f>
        <v>U31</v>
      </c>
      <c r="O2258" s="15" t="s">
        <v>13</v>
      </c>
      <c r="P2258" s="15" t="s">
        <v>10</v>
      </c>
      <c r="Q2258" s="26">
        <v>30707</v>
      </c>
      <c r="R2258" s="15" t="s">
        <v>11</v>
      </c>
      <c r="S2258" s="15">
        <v>64</v>
      </c>
      <c r="T2258" s="15">
        <v>3</v>
      </c>
      <c r="U2258" s="15">
        <v>58</v>
      </c>
    </row>
    <row r="2259" spans="1:21" x14ac:dyDescent="0.2">
      <c r="A2259" s="15" t="s">
        <v>1251</v>
      </c>
      <c r="B2259" s="15">
        <v>74446</v>
      </c>
      <c r="C2259" s="15" t="str" cm="1">
        <f t="array" ref="C2259">IFERROR(LOOKUP(2, 1/(coordinates!$A$2:$A$148&lt;=B2259)/(coordinates!$B$2:$B$148&gt;=B2259), coordinates!$C$2:$C$148), "-")</f>
        <v>U31</v>
      </c>
      <c r="D2259" s="15" t="str">
        <f>IFERROR(LOOKUP(2, 1/(coordinates!$A$2:$A$148&lt;=$B2259)/(coordinates!$B$2:$B$148&gt;=$B2259), coordinates!$D$2:$D$148), "-")</f>
        <v>large tegument protein</v>
      </c>
      <c r="E2259" s="15" t="str">
        <f>IFERROR(LOOKUP(2, 1/(coordinates!$A$2:$A$148&lt;=$B2259)/(coordinates!$B$2:$B$148&gt;=$B2259), coordinates!$E$2:$E$148), "-")</f>
        <v>complexed with tegument protein UL37; ubiquitin-specific protease (N-terminal region); involved in capsid transport</v>
      </c>
      <c r="F2259" s="15" t="s">
        <v>12</v>
      </c>
      <c r="G2259" s="15" t="s">
        <v>9</v>
      </c>
      <c r="H2259" s="21" t="s">
        <v>633</v>
      </c>
      <c r="I2259" s="15" t="s">
        <v>11</v>
      </c>
      <c r="J2259" s="15">
        <v>158</v>
      </c>
      <c r="K2259" s="15">
        <v>0</v>
      </c>
      <c r="L2259" s="15">
        <v>158</v>
      </c>
      <c r="M2259" s="15">
        <v>74446</v>
      </c>
      <c r="N2259" s="15" t="str" cm="1">
        <f t="array" ref="N2259">IFERROR(LOOKUP(2, 1/(coordinates!$A$2:$A$148&lt;=M2259)/(coordinates!$B$2:$B$148&gt;=M2259), coordinates!$C$2:$C$148), "-")</f>
        <v>U31</v>
      </c>
      <c r="O2259" s="15" t="s">
        <v>12</v>
      </c>
      <c r="P2259" s="15" t="s">
        <v>9</v>
      </c>
      <c r="Q2259" s="26">
        <v>32495</v>
      </c>
      <c r="R2259" s="15" t="s">
        <v>11</v>
      </c>
      <c r="S2259" s="15">
        <v>59</v>
      </c>
      <c r="T2259" s="15">
        <v>5</v>
      </c>
      <c r="U2259" s="15">
        <v>54</v>
      </c>
    </row>
    <row r="2260" spans="1:21" x14ac:dyDescent="0.2">
      <c r="A2260" s="15" t="s">
        <v>1251</v>
      </c>
      <c r="B2260" s="15">
        <v>74554</v>
      </c>
      <c r="C2260" s="15" t="str" cm="1">
        <f t="array" ref="C2260">IFERROR(LOOKUP(2, 1/(coordinates!$A$2:$A$148&lt;=B2260)/(coordinates!$B$2:$B$148&gt;=B2260), coordinates!$C$2:$C$148), "-")</f>
        <v>U31</v>
      </c>
      <c r="D2260" s="15" t="str">
        <f>IFERROR(LOOKUP(2, 1/(coordinates!$A$2:$A$148&lt;=$B2260)/(coordinates!$B$2:$B$148&gt;=$B2260), coordinates!$D$2:$D$148), "-")</f>
        <v>large tegument protein</v>
      </c>
      <c r="E2260" s="15" t="str">
        <f>IFERROR(LOOKUP(2, 1/(coordinates!$A$2:$A$148&lt;=$B2260)/(coordinates!$B$2:$B$148&gt;=$B2260), coordinates!$E$2:$E$148), "-")</f>
        <v>complexed with tegument protein UL37; ubiquitin-specific protease (N-terminal region); involved in capsid transport</v>
      </c>
      <c r="F2260" s="15" t="s">
        <v>9</v>
      </c>
      <c r="G2260" s="15" t="s">
        <v>12</v>
      </c>
      <c r="H2260" s="21" t="s">
        <v>634</v>
      </c>
      <c r="I2260" s="15" t="s">
        <v>11</v>
      </c>
      <c r="J2260" s="15">
        <v>170</v>
      </c>
      <c r="K2260" s="15">
        <v>0</v>
      </c>
      <c r="L2260" s="15">
        <v>17</v>
      </c>
      <c r="M2260" s="15">
        <v>74554</v>
      </c>
      <c r="N2260" s="15" t="str" cm="1">
        <f t="array" ref="N2260">IFERROR(LOOKUP(2, 1/(coordinates!$A$2:$A$148&lt;=M2260)/(coordinates!$B$2:$B$148&gt;=M2260), coordinates!$C$2:$C$148), "-")</f>
        <v>U31</v>
      </c>
      <c r="O2260" s="15" t="s">
        <v>9</v>
      </c>
      <c r="P2260" s="15" t="s">
        <v>12</v>
      </c>
      <c r="Q2260" s="26">
        <v>39827</v>
      </c>
      <c r="R2260" s="15" t="s">
        <v>11</v>
      </c>
      <c r="S2260" s="15">
        <v>59</v>
      </c>
      <c r="T2260" s="15">
        <v>1</v>
      </c>
      <c r="U2260" s="15">
        <v>54</v>
      </c>
    </row>
    <row r="2261" spans="1:21" x14ac:dyDescent="0.2">
      <c r="A2261" s="15" t="s">
        <v>1251</v>
      </c>
      <c r="B2261" s="15">
        <v>74599</v>
      </c>
      <c r="C2261" s="15" t="str" cm="1">
        <f t="array" ref="C2261">IFERROR(LOOKUP(2, 1/(coordinates!$A$2:$A$148&lt;=B2261)/(coordinates!$B$2:$B$148&gt;=B2261), coordinates!$C$2:$C$148), "-")</f>
        <v>U31</v>
      </c>
      <c r="D2261" s="15" t="str">
        <f>IFERROR(LOOKUP(2, 1/(coordinates!$A$2:$A$148&lt;=$B2261)/(coordinates!$B$2:$B$148&gt;=$B2261), coordinates!$D$2:$D$148), "-")</f>
        <v>large tegument protein</v>
      </c>
      <c r="E2261" s="15" t="str">
        <f>IFERROR(LOOKUP(2, 1/(coordinates!$A$2:$A$148&lt;=$B2261)/(coordinates!$B$2:$B$148&gt;=$B2261), coordinates!$E$2:$E$148), "-")</f>
        <v>complexed with tegument protein UL37; ubiquitin-specific protease (N-terminal region); involved in capsid transport</v>
      </c>
      <c r="F2261" s="15" t="s">
        <v>10</v>
      </c>
      <c r="G2261" s="15" t="s">
        <v>13</v>
      </c>
      <c r="H2261" s="21" t="s">
        <v>635</v>
      </c>
      <c r="I2261" s="15" t="s">
        <v>11</v>
      </c>
      <c r="J2261" s="15">
        <v>176</v>
      </c>
      <c r="K2261" s="15">
        <v>0</v>
      </c>
      <c r="L2261" s="15">
        <v>176</v>
      </c>
      <c r="M2261" s="15">
        <v>74599</v>
      </c>
      <c r="N2261" s="15" t="str" cm="1">
        <f t="array" ref="N2261">IFERROR(LOOKUP(2, 1/(coordinates!$A$2:$A$148&lt;=M2261)/(coordinates!$B$2:$B$148&gt;=M2261), coordinates!$C$2:$C$148), "-")</f>
        <v>U31</v>
      </c>
      <c r="O2261" s="15" t="s">
        <v>10</v>
      </c>
      <c r="P2261" s="15" t="s">
        <v>13</v>
      </c>
      <c r="Q2261" s="26">
        <v>31606</v>
      </c>
      <c r="R2261" s="15" t="s">
        <v>11</v>
      </c>
      <c r="S2261" s="15">
        <v>59</v>
      </c>
      <c r="T2261" s="15">
        <v>1</v>
      </c>
      <c r="U2261" s="15">
        <v>53</v>
      </c>
    </row>
    <row r="2262" spans="1:21" x14ac:dyDescent="0.2">
      <c r="A2262" s="15" t="s">
        <v>1251</v>
      </c>
      <c r="B2262" s="15">
        <v>75028</v>
      </c>
      <c r="C2262" s="15" t="str" cm="1">
        <f t="array" ref="C2262">IFERROR(LOOKUP(2, 1/(coordinates!$A$2:$A$148&lt;=B2262)/(coordinates!$B$2:$B$148&gt;=B2262), coordinates!$C$2:$C$148), "-")</f>
        <v>U31</v>
      </c>
      <c r="D2262" s="15" t="str">
        <f>IFERROR(LOOKUP(2, 1/(coordinates!$A$2:$A$148&lt;=$B2262)/(coordinates!$B$2:$B$148&gt;=$B2262), coordinates!$D$2:$D$148), "-")</f>
        <v>large tegument protein</v>
      </c>
      <c r="E2262" s="15" t="str">
        <f>IFERROR(LOOKUP(2, 1/(coordinates!$A$2:$A$148&lt;=$B2262)/(coordinates!$B$2:$B$148&gt;=$B2262), coordinates!$E$2:$E$148), "-")</f>
        <v>complexed with tegument protein UL37; ubiquitin-specific protease (N-terminal region); involved in capsid transport</v>
      </c>
      <c r="F2262" s="15" t="s">
        <v>13</v>
      </c>
      <c r="G2262" s="15" t="s">
        <v>12</v>
      </c>
      <c r="H2262" s="21" t="s">
        <v>636</v>
      </c>
      <c r="I2262" s="15" t="s">
        <v>11</v>
      </c>
      <c r="J2262" s="15">
        <v>141</v>
      </c>
      <c r="K2262" s="15">
        <v>0</v>
      </c>
      <c r="L2262" s="15">
        <v>141</v>
      </c>
      <c r="M2262" s="15">
        <v>75028</v>
      </c>
      <c r="N2262" s="15" t="str" cm="1">
        <f t="array" ref="N2262">IFERROR(LOOKUP(2, 1/(coordinates!$A$2:$A$148&lt;=M2262)/(coordinates!$B$2:$B$148&gt;=M2262), coordinates!$C$2:$C$148), "-")</f>
        <v>U31</v>
      </c>
      <c r="O2262" s="15" t="s">
        <v>13</v>
      </c>
      <c r="P2262" s="15" t="s">
        <v>12</v>
      </c>
      <c r="Q2262" s="26">
        <v>39276</v>
      </c>
      <c r="R2262" s="15" t="s">
        <v>11</v>
      </c>
      <c r="S2262" s="15">
        <v>62</v>
      </c>
      <c r="T2262" s="15">
        <v>0</v>
      </c>
      <c r="U2262" s="15">
        <v>58</v>
      </c>
    </row>
    <row r="2263" spans="1:21" x14ac:dyDescent="0.2">
      <c r="A2263" s="15" t="s">
        <v>1251</v>
      </c>
      <c r="B2263" s="15">
        <v>75139</v>
      </c>
      <c r="C2263" s="15" t="str" cm="1">
        <f t="array" ref="C2263">IFERROR(LOOKUP(2, 1/(coordinates!$A$2:$A$148&lt;=B2263)/(coordinates!$B$2:$B$148&gt;=B2263), coordinates!$C$2:$C$148), "-")</f>
        <v>U31</v>
      </c>
      <c r="D2263" s="15" t="str">
        <f>IFERROR(LOOKUP(2, 1/(coordinates!$A$2:$A$148&lt;=$B2263)/(coordinates!$B$2:$B$148&gt;=$B2263), coordinates!$D$2:$D$148), "-")</f>
        <v>large tegument protein</v>
      </c>
      <c r="E2263" s="15" t="str">
        <f>IFERROR(LOOKUP(2, 1/(coordinates!$A$2:$A$148&lt;=$B2263)/(coordinates!$B$2:$B$148&gt;=$B2263), coordinates!$E$2:$E$148), "-")</f>
        <v>complexed with tegument protein UL37; ubiquitin-specific protease (N-terminal region); involved in capsid transport</v>
      </c>
      <c r="F2263" s="15" t="s">
        <v>13</v>
      </c>
      <c r="G2263" s="15" t="s">
        <v>10</v>
      </c>
      <c r="H2263" s="21" t="s">
        <v>637</v>
      </c>
      <c r="I2263" s="15" t="s">
        <v>11</v>
      </c>
      <c r="J2263" s="15">
        <v>171</v>
      </c>
      <c r="K2263" s="15">
        <v>0</v>
      </c>
      <c r="L2263" s="15">
        <v>17</v>
      </c>
      <c r="M2263" s="15">
        <v>75139</v>
      </c>
      <c r="N2263" s="15" t="str" cm="1">
        <f t="array" ref="N2263">IFERROR(LOOKUP(2, 1/(coordinates!$A$2:$A$148&lt;=M2263)/(coordinates!$B$2:$B$148&gt;=M2263), coordinates!$C$2:$C$148), "-")</f>
        <v>U31</v>
      </c>
      <c r="O2263" s="15" t="s">
        <v>13</v>
      </c>
      <c r="P2263" s="15" t="s">
        <v>10</v>
      </c>
      <c r="Q2263" s="26">
        <v>46958</v>
      </c>
      <c r="R2263" s="15" t="s">
        <v>11</v>
      </c>
      <c r="S2263" s="15">
        <v>66</v>
      </c>
      <c r="T2263" s="15">
        <v>3</v>
      </c>
      <c r="U2263" s="15">
        <v>60</v>
      </c>
    </row>
    <row r="2264" spans="1:21" x14ac:dyDescent="0.2">
      <c r="A2264" s="15" t="s">
        <v>1251</v>
      </c>
      <c r="B2264" s="15">
        <v>75175</v>
      </c>
      <c r="C2264" s="15" t="str" cm="1">
        <f t="array" ref="C2264">IFERROR(LOOKUP(2, 1/(coordinates!$A$2:$A$148&lt;=B2264)/(coordinates!$B$2:$B$148&gt;=B2264), coordinates!$C$2:$C$148), "-")</f>
        <v>U31</v>
      </c>
      <c r="D2264" s="15" t="str">
        <f>IFERROR(LOOKUP(2, 1/(coordinates!$A$2:$A$148&lt;=$B2264)/(coordinates!$B$2:$B$148&gt;=$B2264), coordinates!$D$2:$D$148), "-")</f>
        <v>large tegument protein</v>
      </c>
      <c r="E2264" s="15" t="str">
        <f>IFERROR(LOOKUP(2, 1/(coordinates!$A$2:$A$148&lt;=$B2264)/(coordinates!$B$2:$B$148&gt;=$B2264), coordinates!$E$2:$E$148), "-")</f>
        <v>complexed with tegument protein UL37; ubiquitin-specific protease (N-terminal region); involved in capsid transport</v>
      </c>
      <c r="F2264" s="15" t="s">
        <v>12</v>
      </c>
      <c r="G2264" s="15" t="s">
        <v>9</v>
      </c>
      <c r="H2264" s="21" t="s">
        <v>638</v>
      </c>
      <c r="I2264" s="15" t="s">
        <v>11</v>
      </c>
      <c r="J2264" s="15">
        <v>183</v>
      </c>
      <c r="K2264" s="15">
        <v>0</v>
      </c>
      <c r="L2264" s="15">
        <v>183</v>
      </c>
      <c r="M2264" s="15">
        <v>75175</v>
      </c>
      <c r="N2264" s="15" t="str" cm="1">
        <f t="array" ref="N2264">IFERROR(LOOKUP(2, 1/(coordinates!$A$2:$A$148&lt;=M2264)/(coordinates!$B$2:$B$148&gt;=M2264), coordinates!$C$2:$C$148), "-")</f>
        <v>U31</v>
      </c>
      <c r="O2264" s="15" t="s">
        <v>12</v>
      </c>
      <c r="P2264" s="15" t="s">
        <v>9</v>
      </c>
      <c r="Q2264" s="26">
        <v>40681</v>
      </c>
      <c r="R2264" s="15" t="s">
        <v>11</v>
      </c>
      <c r="S2264" s="15">
        <v>69</v>
      </c>
      <c r="T2264" s="15">
        <v>3</v>
      </c>
      <c r="U2264" s="15">
        <v>64</v>
      </c>
    </row>
    <row r="2265" spans="1:21" x14ac:dyDescent="0.2">
      <c r="A2265" s="15" t="s">
        <v>1251</v>
      </c>
      <c r="B2265" s="15">
        <v>75412</v>
      </c>
      <c r="C2265" s="15" t="str" cm="1">
        <f t="array" ref="C2265">IFERROR(LOOKUP(2, 1/(coordinates!$A$2:$A$148&lt;=B2265)/(coordinates!$B$2:$B$148&gt;=B2265), coordinates!$C$2:$C$148), "-")</f>
        <v>U31</v>
      </c>
      <c r="D2265" s="15" t="str">
        <f>IFERROR(LOOKUP(2, 1/(coordinates!$A$2:$A$148&lt;=$B2265)/(coordinates!$B$2:$B$148&gt;=$B2265), coordinates!$D$2:$D$148), "-")</f>
        <v>large tegument protein</v>
      </c>
      <c r="E2265" s="15" t="str">
        <f>IFERROR(LOOKUP(2, 1/(coordinates!$A$2:$A$148&lt;=$B2265)/(coordinates!$B$2:$B$148&gt;=$B2265), coordinates!$E$2:$E$148), "-")</f>
        <v>complexed with tegument protein UL37; ubiquitin-specific protease (N-terminal region); involved in capsid transport</v>
      </c>
      <c r="F2265" s="15" t="s">
        <v>13</v>
      </c>
      <c r="G2265" s="15" t="s">
        <v>10</v>
      </c>
      <c r="H2265" s="21" t="s">
        <v>639</v>
      </c>
      <c r="I2265" s="15" t="s">
        <v>11</v>
      </c>
      <c r="J2265" s="15">
        <v>195</v>
      </c>
      <c r="K2265" s="15">
        <v>0</v>
      </c>
      <c r="L2265" s="15">
        <v>194</v>
      </c>
      <c r="M2265" s="15">
        <v>75412</v>
      </c>
      <c r="N2265" s="15" t="str" cm="1">
        <f t="array" ref="N2265">IFERROR(LOOKUP(2, 1/(coordinates!$A$2:$A$148&lt;=M2265)/(coordinates!$B$2:$B$148&gt;=M2265), coordinates!$C$2:$C$148), "-")</f>
        <v>U31</v>
      </c>
      <c r="O2265" s="15" t="s">
        <v>13</v>
      </c>
      <c r="P2265" s="15" t="s">
        <v>10</v>
      </c>
      <c r="Q2265" s="26">
        <v>37439</v>
      </c>
      <c r="R2265" s="15" t="s">
        <v>11</v>
      </c>
      <c r="S2265" s="15">
        <v>69</v>
      </c>
      <c r="T2265" s="15">
        <v>6</v>
      </c>
      <c r="U2265" s="15">
        <v>59</v>
      </c>
    </row>
    <row r="2266" spans="1:21" x14ac:dyDescent="0.2">
      <c r="A2266" s="15" t="s">
        <v>1251</v>
      </c>
      <c r="B2266" s="15">
        <v>75457</v>
      </c>
      <c r="C2266" s="15" t="str" cm="1">
        <f t="array" ref="C2266">IFERROR(LOOKUP(2, 1/(coordinates!$A$2:$A$148&lt;=B2266)/(coordinates!$B$2:$B$148&gt;=B2266), coordinates!$C$2:$C$148), "-")</f>
        <v>U31</v>
      </c>
      <c r="D2266" s="15" t="str">
        <f>IFERROR(LOOKUP(2, 1/(coordinates!$A$2:$A$148&lt;=$B2266)/(coordinates!$B$2:$B$148&gt;=$B2266), coordinates!$D$2:$D$148), "-")</f>
        <v>large tegument protein</v>
      </c>
      <c r="E2266" s="15" t="str">
        <f>IFERROR(LOOKUP(2, 1/(coordinates!$A$2:$A$148&lt;=$B2266)/(coordinates!$B$2:$B$148&gt;=$B2266), coordinates!$E$2:$E$148), "-")</f>
        <v>complexed with tegument protein UL37; ubiquitin-specific protease (N-terminal region); involved in capsid transport</v>
      </c>
      <c r="F2266" s="15" t="s">
        <v>10</v>
      </c>
      <c r="G2266" s="15" t="s">
        <v>13</v>
      </c>
      <c r="H2266" s="21" t="s">
        <v>640</v>
      </c>
      <c r="I2266" s="15" t="s">
        <v>11</v>
      </c>
      <c r="J2266" s="15">
        <v>177</v>
      </c>
      <c r="K2266" s="15">
        <v>0</v>
      </c>
      <c r="L2266" s="15">
        <v>177</v>
      </c>
      <c r="M2266" s="15">
        <v>75457</v>
      </c>
      <c r="N2266" s="15" t="str" cm="1">
        <f t="array" ref="N2266">IFERROR(LOOKUP(2, 1/(coordinates!$A$2:$A$148&lt;=M2266)/(coordinates!$B$2:$B$148&gt;=M2266), coordinates!$C$2:$C$148), "-")</f>
        <v>U31</v>
      </c>
      <c r="O2266" s="15" t="s">
        <v>10</v>
      </c>
      <c r="P2266" s="15" t="s">
        <v>13</v>
      </c>
      <c r="Q2266" s="26">
        <v>40072</v>
      </c>
      <c r="R2266" s="15" t="s">
        <v>11</v>
      </c>
      <c r="S2266" s="15">
        <v>65</v>
      </c>
      <c r="T2266" s="15">
        <v>2</v>
      </c>
      <c r="U2266" s="15">
        <v>62</v>
      </c>
    </row>
    <row r="2267" spans="1:21" x14ac:dyDescent="0.2">
      <c r="A2267" s="15" t="s">
        <v>1251</v>
      </c>
      <c r="B2267" s="15">
        <v>75895</v>
      </c>
      <c r="C2267" s="15" t="str" cm="1">
        <f t="array" ref="C2267">IFERROR(LOOKUP(2, 1/(coordinates!$A$2:$A$148&lt;=B2267)/(coordinates!$B$2:$B$148&gt;=B2267), coordinates!$C$2:$C$148), "-")</f>
        <v>U31</v>
      </c>
      <c r="D2267" s="15" t="str">
        <f>IFERROR(LOOKUP(2, 1/(coordinates!$A$2:$A$148&lt;=$B2267)/(coordinates!$B$2:$B$148&gt;=$B2267), coordinates!$D$2:$D$148), "-")</f>
        <v>large tegument protein</v>
      </c>
      <c r="E2267" s="15" t="str">
        <f>IFERROR(LOOKUP(2, 1/(coordinates!$A$2:$A$148&lt;=$B2267)/(coordinates!$B$2:$B$148&gt;=$B2267), coordinates!$E$2:$E$148), "-")</f>
        <v>complexed with tegument protein UL37; ubiquitin-specific protease (N-terminal region); involved in capsid transport</v>
      </c>
      <c r="F2267" s="15" t="s">
        <v>10</v>
      </c>
      <c r="G2267" s="15" t="s">
        <v>13</v>
      </c>
      <c r="H2267" s="21" t="s">
        <v>641</v>
      </c>
      <c r="I2267" s="15" t="s">
        <v>11</v>
      </c>
      <c r="J2267" s="15">
        <v>138</v>
      </c>
      <c r="K2267" s="15">
        <v>0</v>
      </c>
      <c r="L2267" s="15">
        <v>138</v>
      </c>
      <c r="M2267" s="15">
        <v>75895</v>
      </c>
      <c r="N2267" s="15" t="str" cm="1">
        <f t="array" ref="N2267">IFERROR(LOOKUP(2, 1/(coordinates!$A$2:$A$148&lt;=M2267)/(coordinates!$B$2:$B$148&gt;=M2267), coordinates!$C$2:$C$148), "-")</f>
        <v>U31</v>
      </c>
      <c r="O2267" s="15" t="s">
        <v>10</v>
      </c>
      <c r="P2267" s="15" t="s">
        <v>13</v>
      </c>
      <c r="Q2267" s="26">
        <v>34578</v>
      </c>
      <c r="R2267" s="15" t="s">
        <v>11</v>
      </c>
      <c r="S2267" s="15">
        <v>74</v>
      </c>
      <c r="T2267" s="15">
        <v>5</v>
      </c>
      <c r="U2267" s="15">
        <v>66</v>
      </c>
    </row>
    <row r="2268" spans="1:21" x14ac:dyDescent="0.2">
      <c r="A2268" s="15" t="s">
        <v>1251</v>
      </c>
      <c r="B2268" s="15">
        <v>76141</v>
      </c>
      <c r="C2268" s="15" t="str" cm="1">
        <f t="array" ref="C2268">IFERROR(LOOKUP(2, 1/(coordinates!$A$2:$A$148&lt;=B2268)/(coordinates!$B$2:$B$148&gt;=B2268), coordinates!$C$2:$C$148), "-")</f>
        <v>U31</v>
      </c>
      <c r="D2268" s="15" t="str">
        <f>IFERROR(LOOKUP(2, 1/(coordinates!$A$2:$A$148&lt;=$B2268)/(coordinates!$B$2:$B$148&gt;=$B2268), coordinates!$D$2:$D$148), "-")</f>
        <v>large tegument protein</v>
      </c>
      <c r="E2268" s="15" t="str">
        <f>IFERROR(LOOKUP(2, 1/(coordinates!$A$2:$A$148&lt;=$B2268)/(coordinates!$B$2:$B$148&gt;=$B2268), coordinates!$E$2:$E$148), "-")</f>
        <v>complexed with tegument protein UL37; ubiquitin-specific protease (N-terminal region); involved in capsid transport</v>
      </c>
      <c r="F2268" s="15" t="s">
        <v>9</v>
      </c>
      <c r="G2268" s="15" t="s">
        <v>12</v>
      </c>
      <c r="H2268" s="21" t="s">
        <v>642</v>
      </c>
      <c r="I2268" s="15" t="s">
        <v>11</v>
      </c>
      <c r="J2268" s="15">
        <v>174</v>
      </c>
      <c r="K2268" s="15">
        <v>0</v>
      </c>
      <c r="L2268" s="15">
        <v>174</v>
      </c>
      <c r="M2268" s="15">
        <v>76141</v>
      </c>
      <c r="N2268" s="15" t="str" cm="1">
        <f t="array" ref="N2268">IFERROR(LOOKUP(2, 1/(coordinates!$A$2:$A$148&lt;=M2268)/(coordinates!$B$2:$B$148&gt;=M2268), coordinates!$C$2:$C$148), "-")</f>
        <v>U31</v>
      </c>
      <c r="O2268" s="15" t="s">
        <v>9</v>
      </c>
      <c r="P2268" s="15" t="s">
        <v>12</v>
      </c>
      <c r="Q2268" s="26">
        <v>47653</v>
      </c>
      <c r="R2268" s="15" t="s">
        <v>11</v>
      </c>
      <c r="S2268" s="15">
        <v>78</v>
      </c>
      <c r="T2268" s="15">
        <v>2</v>
      </c>
      <c r="U2268" s="15">
        <v>75</v>
      </c>
    </row>
    <row r="2269" spans="1:21" x14ac:dyDescent="0.2">
      <c r="A2269" s="15" t="s">
        <v>1251</v>
      </c>
      <c r="B2269" s="15">
        <v>76558</v>
      </c>
      <c r="C2269" s="15" t="str" cm="1">
        <f t="array" ref="C2269">IFERROR(LOOKUP(2, 1/(coordinates!$A$2:$A$148&lt;=B2269)/(coordinates!$B$2:$B$148&gt;=B2269), coordinates!$C$2:$C$148), "-")</f>
        <v>U31</v>
      </c>
      <c r="D2269" s="15" t="str">
        <f>IFERROR(LOOKUP(2, 1/(coordinates!$A$2:$A$148&lt;=$B2269)/(coordinates!$B$2:$B$148&gt;=$B2269), coordinates!$D$2:$D$148), "-")</f>
        <v>large tegument protein</v>
      </c>
      <c r="E2269" s="15" t="str">
        <f>IFERROR(LOOKUP(2, 1/(coordinates!$A$2:$A$148&lt;=$B2269)/(coordinates!$B$2:$B$148&gt;=$B2269), coordinates!$E$2:$E$148), "-")</f>
        <v>complexed with tegument protein UL37; ubiquitin-specific protease (N-terminal region); involved in capsid transport</v>
      </c>
      <c r="F2269" s="15" t="s">
        <v>13</v>
      </c>
      <c r="G2269" s="15" t="s">
        <v>10</v>
      </c>
      <c r="H2269" s="21" t="s">
        <v>643</v>
      </c>
      <c r="I2269" s="15" t="s">
        <v>11</v>
      </c>
      <c r="J2269" s="15">
        <v>116</v>
      </c>
      <c r="K2269" s="15">
        <v>0</v>
      </c>
      <c r="L2269" s="15">
        <v>116</v>
      </c>
      <c r="M2269" s="15">
        <v>76558</v>
      </c>
      <c r="N2269" s="15" t="str" cm="1">
        <f t="array" ref="N2269">IFERROR(LOOKUP(2, 1/(coordinates!$A$2:$A$148&lt;=M2269)/(coordinates!$B$2:$B$148&gt;=M2269), coordinates!$C$2:$C$148), "-")</f>
        <v>U31</v>
      </c>
      <c r="O2269" s="15" t="s">
        <v>13</v>
      </c>
      <c r="P2269" s="15" t="s">
        <v>10</v>
      </c>
      <c r="Q2269" s="26">
        <v>27257</v>
      </c>
      <c r="R2269" s="15" t="s">
        <v>11</v>
      </c>
      <c r="S2269" s="15">
        <v>70</v>
      </c>
      <c r="T2269" s="15">
        <v>10</v>
      </c>
      <c r="U2269" s="15">
        <v>59</v>
      </c>
    </row>
    <row r="2270" spans="1:21" x14ac:dyDescent="0.2">
      <c r="A2270" s="15" t="s">
        <v>1251</v>
      </c>
      <c r="B2270" s="15">
        <v>76711</v>
      </c>
      <c r="C2270" s="15" t="str" cm="1">
        <f t="array" ref="C2270">IFERROR(LOOKUP(2, 1/(coordinates!$A$2:$A$148&lt;=B2270)/(coordinates!$B$2:$B$148&gt;=B2270), coordinates!$C$2:$C$148), "-")</f>
        <v>U31</v>
      </c>
      <c r="D2270" s="15" t="str">
        <f>IFERROR(LOOKUP(2, 1/(coordinates!$A$2:$A$148&lt;=$B2270)/(coordinates!$B$2:$B$148&gt;=$B2270), coordinates!$D$2:$D$148), "-")</f>
        <v>large tegument protein</v>
      </c>
      <c r="E2270" s="15" t="str">
        <f>IFERROR(LOOKUP(2, 1/(coordinates!$A$2:$A$148&lt;=$B2270)/(coordinates!$B$2:$B$148&gt;=$B2270), coordinates!$E$2:$E$148), "-")</f>
        <v>complexed with tegument protein UL37; ubiquitin-specific protease (N-terminal region); involved in capsid transport</v>
      </c>
      <c r="F2270" s="15" t="s">
        <v>12</v>
      </c>
      <c r="G2270" s="15" t="s">
        <v>9</v>
      </c>
      <c r="H2270" s="21" t="s">
        <v>644</v>
      </c>
      <c r="I2270" s="15" t="s">
        <v>11</v>
      </c>
      <c r="J2270" s="15">
        <v>134</v>
      </c>
      <c r="K2270" s="15">
        <v>4</v>
      </c>
      <c r="L2270" s="15">
        <v>13</v>
      </c>
      <c r="M2270" s="15">
        <v>76711</v>
      </c>
      <c r="N2270" s="15" t="str" cm="1">
        <f t="array" ref="N2270">IFERROR(LOOKUP(2, 1/(coordinates!$A$2:$A$148&lt;=M2270)/(coordinates!$B$2:$B$148&gt;=M2270), coordinates!$C$2:$C$148), "-")</f>
        <v>U31</v>
      </c>
      <c r="O2270" s="15" t="s">
        <v>12</v>
      </c>
      <c r="P2270" s="15" t="s">
        <v>9</v>
      </c>
      <c r="Q2270" s="26">
        <v>36452</v>
      </c>
      <c r="R2270" s="15" t="s">
        <v>11</v>
      </c>
      <c r="S2270" s="15">
        <v>79</v>
      </c>
      <c r="T2270" s="15">
        <v>8</v>
      </c>
      <c r="U2270" s="15">
        <v>63</v>
      </c>
    </row>
    <row r="2271" spans="1:21" x14ac:dyDescent="0.2">
      <c r="A2271" s="15" t="s">
        <v>1251</v>
      </c>
      <c r="B2271" s="15">
        <v>77221</v>
      </c>
      <c r="C2271" s="15" t="str" cm="1">
        <f t="array" ref="C2271">IFERROR(LOOKUP(2, 1/(coordinates!$A$2:$A$148&lt;=B2271)/(coordinates!$B$2:$B$148&gt;=B2271), coordinates!$C$2:$C$148), "-")</f>
        <v>U31</v>
      </c>
      <c r="D2271" s="15" t="str">
        <f>IFERROR(LOOKUP(2, 1/(coordinates!$A$2:$A$148&lt;=$B2271)/(coordinates!$B$2:$B$148&gt;=$B2271), coordinates!$D$2:$D$148), "-")</f>
        <v>large tegument protein</v>
      </c>
      <c r="E2271" s="15" t="str">
        <f>IFERROR(LOOKUP(2, 1/(coordinates!$A$2:$A$148&lt;=$B2271)/(coordinates!$B$2:$B$148&gt;=$B2271), coordinates!$E$2:$E$148), "-")</f>
        <v>complexed with tegument protein UL37; ubiquitin-specific protease (N-terminal region); involved in capsid transport</v>
      </c>
      <c r="F2271" s="15" t="s">
        <v>13</v>
      </c>
      <c r="G2271" s="15" t="s">
        <v>12</v>
      </c>
      <c r="H2271" s="21" t="s">
        <v>645</v>
      </c>
      <c r="I2271" s="15" t="s">
        <v>11</v>
      </c>
      <c r="J2271" s="15">
        <v>98</v>
      </c>
      <c r="K2271" s="15">
        <v>2</v>
      </c>
      <c r="L2271" s="15">
        <v>96</v>
      </c>
      <c r="M2271" s="15">
        <v>77221</v>
      </c>
      <c r="N2271" s="15" t="str" cm="1">
        <f t="array" ref="N2271">IFERROR(LOOKUP(2, 1/(coordinates!$A$2:$A$148&lt;=M2271)/(coordinates!$B$2:$B$148&gt;=M2271), coordinates!$C$2:$C$148), "-")</f>
        <v>U31</v>
      </c>
      <c r="O2271" s="15" t="s">
        <v>13</v>
      </c>
      <c r="P2271" s="15" t="s">
        <v>12</v>
      </c>
      <c r="Q2271" s="26">
        <v>27421</v>
      </c>
      <c r="R2271" s="15" t="s">
        <v>11</v>
      </c>
      <c r="S2271" s="15">
        <v>83</v>
      </c>
      <c r="T2271" s="15">
        <v>2</v>
      </c>
      <c r="U2271" s="15">
        <v>75</v>
      </c>
    </row>
    <row r="2272" spans="1:21" x14ac:dyDescent="0.2">
      <c r="A2272" s="15" t="s">
        <v>1251</v>
      </c>
      <c r="B2272" s="15">
        <v>77230</v>
      </c>
      <c r="C2272" s="15" t="str" cm="1">
        <f t="array" ref="C2272">IFERROR(LOOKUP(2, 1/(coordinates!$A$2:$A$148&lt;=B2272)/(coordinates!$B$2:$B$148&gt;=B2272), coordinates!$C$2:$C$148), "-")</f>
        <v>U31</v>
      </c>
      <c r="D2272" s="15" t="str">
        <f>IFERROR(LOOKUP(2, 1/(coordinates!$A$2:$A$148&lt;=$B2272)/(coordinates!$B$2:$B$148&gt;=$B2272), coordinates!$D$2:$D$148), "-")</f>
        <v>large tegument protein</v>
      </c>
      <c r="E2272" s="15" t="str">
        <f>IFERROR(LOOKUP(2, 1/(coordinates!$A$2:$A$148&lt;=$B2272)/(coordinates!$B$2:$B$148&gt;=$B2272), coordinates!$E$2:$E$148), "-")</f>
        <v>complexed with tegument protein UL37; ubiquitin-specific protease (N-terminal region); involved in capsid transport</v>
      </c>
      <c r="F2272" s="15" t="s">
        <v>12</v>
      </c>
      <c r="G2272" s="15" t="s">
        <v>9</v>
      </c>
      <c r="H2272" s="21" t="s">
        <v>646</v>
      </c>
      <c r="I2272" s="15" t="s">
        <v>11</v>
      </c>
      <c r="J2272" s="15">
        <v>101</v>
      </c>
      <c r="K2272" s="15">
        <v>6</v>
      </c>
      <c r="L2272" s="15">
        <v>95</v>
      </c>
      <c r="M2272" s="15">
        <v>77230</v>
      </c>
      <c r="N2272" s="15" t="str" cm="1">
        <f t="array" ref="N2272">IFERROR(LOOKUP(2, 1/(coordinates!$A$2:$A$148&lt;=M2272)/(coordinates!$B$2:$B$148&gt;=M2272), coordinates!$C$2:$C$148), "-")</f>
        <v>U31</v>
      </c>
      <c r="O2272" s="15" t="s">
        <v>12</v>
      </c>
      <c r="P2272" s="15" t="s">
        <v>9</v>
      </c>
      <c r="Q2272" s="26">
        <v>42647</v>
      </c>
      <c r="R2272" s="15" t="s">
        <v>11</v>
      </c>
      <c r="S2272" s="15">
        <v>82</v>
      </c>
      <c r="T2272" s="15">
        <v>1</v>
      </c>
      <c r="U2272" s="15">
        <v>73</v>
      </c>
    </row>
    <row r="2273" spans="1:21" x14ac:dyDescent="0.2">
      <c r="A2273" s="15" t="s">
        <v>1251</v>
      </c>
      <c r="B2273" s="15">
        <v>77329</v>
      </c>
      <c r="C2273" s="15" t="str" cm="1">
        <f t="array" ref="C2273">IFERROR(LOOKUP(2, 1/(coordinates!$A$2:$A$148&lt;=B2273)/(coordinates!$B$2:$B$148&gt;=B2273), coordinates!$C$2:$C$148), "-")</f>
        <v>U31</v>
      </c>
      <c r="D2273" s="15" t="str">
        <f>IFERROR(LOOKUP(2, 1/(coordinates!$A$2:$A$148&lt;=$B2273)/(coordinates!$B$2:$B$148&gt;=$B2273), coordinates!$D$2:$D$148), "-")</f>
        <v>large tegument protein</v>
      </c>
      <c r="E2273" s="15" t="str">
        <f>IFERROR(LOOKUP(2, 1/(coordinates!$A$2:$A$148&lt;=$B2273)/(coordinates!$B$2:$B$148&gt;=$B2273), coordinates!$E$2:$E$148), "-")</f>
        <v>complexed with tegument protein UL37; ubiquitin-specific protease (N-terminal region); involved in capsid transport</v>
      </c>
      <c r="F2273" s="15" t="s">
        <v>10</v>
      </c>
      <c r="G2273" s="15" t="s">
        <v>13</v>
      </c>
      <c r="H2273" s="21" t="s">
        <v>647</v>
      </c>
      <c r="I2273" s="15" t="s">
        <v>11</v>
      </c>
      <c r="J2273" s="15">
        <v>115</v>
      </c>
      <c r="K2273" s="15">
        <v>0</v>
      </c>
      <c r="L2273" s="15">
        <v>115</v>
      </c>
      <c r="M2273" s="15">
        <v>77329</v>
      </c>
      <c r="N2273" s="15" t="str" cm="1">
        <f t="array" ref="N2273">IFERROR(LOOKUP(2, 1/(coordinates!$A$2:$A$148&lt;=M2273)/(coordinates!$B$2:$B$148&gt;=M2273), coordinates!$C$2:$C$148), "-")</f>
        <v>U31</v>
      </c>
      <c r="O2273" s="15" t="s">
        <v>10</v>
      </c>
      <c r="P2273" s="15" t="s">
        <v>13</v>
      </c>
      <c r="Q2273" s="26">
        <v>49194</v>
      </c>
      <c r="R2273" s="15" t="s">
        <v>11</v>
      </c>
      <c r="S2273" s="15">
        <v>82</v>
      </c>
      <c r="T2273" s="15">
        <v>1</v>
      </c>
      <c r="U2273" s="15">
        <v>79</v>
      </c>
    </row>
    <row r="2274" spans="1:21" x14ac:dyDescent="0.2">
      <c r="A2274" s="15" t="s">
        <v>1251</v>
      </c>
      <c r="B2274" s="15">
        <v>78127</v>
      </c>
      <c r="C2274" s="15" t="str" cm="1">
        <f t="array" ref="C2274">IFERROR(LOOKUP(2, 1/(coordinates!$A$2:$A$148&lt;=B2274)/(coordinates!$B$2:$B$148&gt;=B2274), coordinates!$C$2:$C$148), "-")</f>
        <v>U31</v>
      </c>
      <c r="D2274" s="15" t="str">
        <f>IFERROR(LOOKUP(2, 1/(coordinates!$A$2:$A$148&lt;=$B2274)/(coordinates!$B$2:$B$148&gt;=$B2274), coordinates!$D$2:$D$148), "-")</f>
        <v>large tegument protein</v>
      </c>
      <c r="E2274" s="15" t="str">
        <f>IFERROR(LOOKUP(2, 1/(coordinates!$A$2:$A$148&lt;=$B2274)/(coordinates!$B$2:$B$148&gt;=$B2274), coordinates!$E$2:$E$148), "-")</f>
        <v>complexed with tegument protein UL37; ubiquitin-specific protease (N-terminal region); involved in capsid transport</v>
      </c>
      <c r="F2274" s="15" t="s">
        <v>9</v>
      </c>
      <c r="G2274" s="15" t="s">
        <v>12</v>
      </c>
      <c r="H2274" s="21" t="s">
        <v>648</v>
      </c>
      <c r="I2274" s="15" t="s">
        <v>11</v>
      </c>
      <c r="J2274" s="15">
        <v>91</v>
      </c>
      <c r="K2274" s="15">
        <v>0</v>
      </c>
      <c r="L2274" s="15">
        <v>9</v>
      </c>
      <c r="M2274" s="15">
        <v>78127</v>
      </c>
      <c r="N2274" s="15" t="str" cm="1">
        <f t="array" ref="N2274">IFERROR(LOOKUP(2, 1/(coordinates!$A$2:$A$148&lt;=M2274)/(coordinates!$B$2:$B$148&gt;=M2274), coordinates!$C$2:$C$148), "-")</f>
        <v>U31</v>
      </c>
      <c r="O2274" s="15" t="s">
        <v>9</v>
      </c>
      <c r="P2274" s="15" t="s">
        <v>12</v>
      </c>
      <c r="Q2274" s="26">
        <v>43439</v>
      </c>
      <c r="R2274" s="15" t="s">
        <v>11</v>
      </c>
      <c r="S2274" s="15">
        <v>83</v>
      </c>
      <c r="T2274" s="15">
        <v>1</v>
      </c>
      <c r="U2274" s="15">
        <v>79</v>
      </c>
    </row>
    <row r="2275" spans="1:21" x14ac:dyDescent="0.2">
      <c r="A2275" s="15" t="s">
        <v>1251</v>
      </c>
      <c r="B2275" s="15">
        <v>78419</v>
      </c>
      <c r="C2275" s="15" t="str" cm="1">
        <f t="array" ref="C2275">IFERROR(LOOKUP(2, 1/(coordinates!$A$2:$A$148&lt;=B2275)/(coordinates!$B$2:$B$148&gt;=B2275), coordinates!$C$2:$C$148), "-")</f>
        <v>U31</v>
      </c>
      <c r="D2275" s="15" t="str">
        <f>IFERROR(LOOKUP(2, 1/(coordinates!$A$2:$A$148&lt;=$B2275)/(coordinates!$B$2:$B$148&gt;=$B2275), coordinates!$D$2:$D$148), "-")</f>
        <v>large tegument protein</v>
      </c>
      <c r="E2275" s="15" t="str">
        <f>IFERROR(LOOKUP(2, 1/(coordinates!$A$2:$A$148&lt;=$B2275)/(coordinates!$B$2:$B$148&gt;=$B2275), coordinates!$E$2:$E$148), "-")</f>
        <v>complexed with tegument protein UL37; ubiquitin-specific protease (N-terminal region); involved in capsid transport</v>
      </c>
      <c r="F2275" s="15" t="s">
        <v>9</v>
      </c>
      <c r="G2275" s="15" t="s">
        <v>12</v>
      </c>
      <c r="H2275" s="21" t="s">
        <v>649</v>
      </c>
      <c r="I2275" s="15" t="s">
        <v>11</v>
      </c>
      <c r="J2275" s="15">
        <v>161</v>
      </c>
      <c r="K2275" s="15">
        <v>0</v>
      </c>
      <c r="L2275" s="15">
        <v>161</v>
      </c>
      <c r="M2275" s="15">
        <v>78419</v>
      </c>
      <c r="N2275" s="15" t="str" cm="1">
        <f t="array" ref="N2275">IFERROR(LOOKUP(2, 1/(coordinates!$A$2:$A$148&lt;=M2275)/(coordinates!$B$2:$B$148&gt;=M2275), coordinates!$C$2:$C$148), "-")</f>
        <v>U31</v>
      </c>
      <c r="O2275" s="15" t="s">
        <v>9</v>
      </c>
      <c r="P2275" s="15" t="s">
        <v>12</v>
      </c>
      <c r="Q2275" s="26">
        <v>44939</v>
      </c>
      <c r="R2275" s="15" t="s">
        <v>11</v>
      </c>
      <c r="S2275" s="15">
        <v>87</v>
      </c>
      <c r="T2275" s="15">
        <v>1</v>
      </c>
      <c r="U2275" s="15">
        <v>83</v>
      </c>
    </row>
    <row r="2276" spans="1:21" x14ac:dyDescent="0.2">
      <c r="A2276" s="15" t="s">
        <v>1251</v>
      </c>
      <c r="B2276" s="15">
        <v>78502</v>
      </c>
      <c r="C2276" s="15" t="str" cm="1">
        <f t="array" ref="C2276">IFERROR(LOOKUP(2, 1/(coordinates!$A$2:$A$148&lt;=B2276)/(coordinates!$B$2:$B$148&gt;=B2276), coordinates!$C$2:$C$148), "-")</f>
        <v>U31</v>
      </c>
      <c r="D2276" s="15" t="str">
        <f>IFERROR(LOOKUP(2, 1/(coordinates!$A$2:$A$148&lt;=$B2276)/(coordinates!$B$2:$B$148&gt;=$B2276), coordinates!$D$2:$D$148), "-")</f>
        <v>large tegument protein</v>
      </c>
      <c r="E2276" s="15" t="str">
        <f>IFERROR(LOOKUP(2, 1/(coordinates!$A$2:$A$148&lt;=$B2276)/(coordinates!$B$2:$B$148&gt;=$B2276), coordinates!$E$2:$E$148), "-")</f>
        <v>complexed with tegument protein UL37; ubiquitin-specific protease (N-terminal region); involved in capsid transport</v>
      </c>
      <c r="F2276" s="15" t="s">
        <v>9</v>
      </c>
      <c r="G2276" s="15" t="s">
        <v>12</v>
      </c>
      <c r="H2276" s="21" t="s">
        <v>650</v>
      </c>
      <c r="I2276" s="15" t="s">
        <v>11</v>
      </c>
      <c r="J2276" s="15">
        <v>154</v>
      </c>
      <c r="K2276" s="15">
        <v>0</v>
      </c>
      <c r="L2276" s="15">
        <v>153</v>
      </c>
      <c r="M2276" s="15">
        <v>78502</v>
      </c>
      <c r="N2276" s="15" t="str" cm="1">
        <f t="array" ref="N2276">IFERROR(LOOKUP(2, 1/(coordinates!$A$2:$A$148&lt;=M2276)/(coordinates!$B$2:$B$148&gt;=M2276), coordinates!$C$2:$C$148), "-")</f>
        <v>U31</v>
      </c>
      <c r="O2276" s="15" t="s">
        <v>9</v>
      </c>
      <c r="P2276" s="15" t="s">
        <v>12</v>
      </c>
      <c r="Q2276" s="26">
        <v>38615</v>
      </c>
      <c r="R2276" s="15" t="s">
        <v>11</v>
      </c>
      <c r="S2276" s="15">
        <v>79</v>
      </c>
      <c r="T2276" s="15">
        <v>1</v>
      </c>
      <c r="U2276" s="15">
        <v>66</v>
      </c>
    </row>
    <row r="2277" spans="1:21" x14ac:dyDescent="0.2">
      <c r="A2277" s="15" t="s">
        <v>1251</v>
      </c>
      <c r="B2277" s="15">
        <v>78919</v>
      </c>
      <c r="C2277" s="15" t="str" cm="1">
        <f t="array" ref="C2277">IFERROR(LOOKUP(2, 1/(coordinates!$A$2:$A$148&lt;=B2277)/(coordinates!$B$2:$B$148&gt;=B2277), coordinates!$C$2:$C$148), "-")</f>
        <v>U31</v>
      </c>
      <c r="D2277" s="15" t="str">
        <f>IFERROR(LOOKUP(2, 1/(coordinates!$A$2:$A$148&lt;=$B2277)/(coordinates!$B$2:$B$148&gt;=$B2277), coordinates!$D$2:$D$148), "-")</f>
        <v>large tegument protein</v>
      </c>
      <c r="E2277" s="15" t="str">
        <f>IFERROR(LOOKUP(2, 1/(coordinates!$A$2:$A$148&lt;=$B2277)/(coordinates!$B$2:$B$148&gt;=$B2277), coordinates!$E$2:$E$148), "-")</f>
        <v>complexed with tegument protein UL37; ubiquitin-specific protease (N-terminal region); involved in capsid transport</v>
      </c>
      <c r="F2277" s="15" t="s">
        <v>10</v>
      </c>
      <c r="G2277" s="15" t="s">
        <v>13</v>
      </c>
      <c r="H2277" s="21" t="s">
        <v>651</v>
      </c>
      <c r="I2277" s="15" t="s">
        <v>11</v>
      </c>
      <c r="J2277" s="15">
        <v>161</v>
      </c>
      <c r="K2277" s="15">
        <v>0</v>
      </c>
      <c r="L2277" s="15">
        <v>16</v>
      </c>
      <c r="M2277" s="15">
        <v>78919</v>
      </c>
      <c r="N2277" s="15" t="str" cm="1">
        <f t="array" ref="N2277">IFERROR(LOOKUP(2, 1/(coordinates!$A$2:$A$148&lt;=M2277)/(coordinates!$B$2:$B$148&gt;=M2277), coordinates!$C$2:$C$148), "-")</f>
        <v>U31</v>
      </c>
      <c r="O2277" s="15" t="s">
        <v>10</v>
      </c>
      <c r="P2277" s="15" t="s">
        <v>13</v>
      </c>
      <c r="Q2277" s="26">
        <v>33157</v>
      </c>
      <c r="R2277" s="15" t="s">
        <v>11</v>
      </c>
      <c r="S2277" s="15">
        <v>78</v>
      </c>
      <c r="T2277" s="15">
        <v>2</v>
      </c>
      <c r="U2277" s="15">
        <v>63</v>
      </c>
    </row>
    <row r="2278" spans="1:21" x14ac:dyDescent="0.2">
      <c r="A2278" s="15" t="s">
        <v>1251</v>
      </c>
      <c r="B2278" s="15">
        <v>78964</v>
      </c>
      <c r="C2278" s="15" t="str" cm="1">
        <f t="array" ref="C2278">IFERROR(LOOKUP(2, 1/(coordinates!$A$2:$A$148&lt;=B2278)/(coordinates!$B$2:$B$148&gt;=B2278), coordinates!$C$2:$C$148), "-")</f>
        <v>U31</v>
      </c>
      <c r="D2278" s="15" t="str">
        <f>IFERROR(LOOKUP(2, 1/(coordinates!$A$2:$A$148&lt;=$B2278)/(coordinates!$B$2:$B$148&gt;=$B2278), coordinates!$D$2:$D$148), "-")</f>
        <v>large tegument protein</v>
      </c>
      <c r="E2278" s="15" t="str">
        <f>IFERROR(LOOKUP(2, 1/(coordinates!$A$2:$A$148&lt;=$B2278)/(coordinates!$B$2:$B$148&gt;=$B2278), coordinates!$E$2:$E$148), "-")</f>
        <v>complexed with tegument protein UL37; ubiquitin-specific protease (N-terminal region); involved in capsid transport</v>
      </c>
      <c r="F2278" s="15" t="s">
        <v>10</v>
      </c>
      <c r="G2278" s="15" t="s">
        <v>13</v>
      </c>
      <c r="H2278" s="21" t="s">
        <v>652</v>
      </c>
      <c r="I2278" s="15" t="s">
        <v>11</v>
      </c>
      <c r="J2278" s="15">
        <v>142</v>
      </c>
      <c r="K2278" s="15">
        <v>1</v>
      </c>
      <c r="L2278" s="15">
        <v>141</v>
      </c>
      <c r="M2278" s="15">
        <v>78964</v>
      </c>
      <c r="N2278" s="15" t="str" cm="1">
        <f t="array" ref="N2278">IFERROR(LOOKUP(2, 1/(coordinates!$A$2:$A$148&lt;=M2278)/(coordinates!$B$2:$B$148&gt;=M2278), coordinates!$C$2:$C$148), "-")</f>
        <v>U31</v>
      </c>
      <c r="O2278" s="15" t="s">
        <v>10</v>
      </c>
      <c r="P2278" s="15" t="s">
        <v>13</v>
      </c>
      <c r="Q2278" s="26">
        <v>42152</v>
      </c>
      <c r="R2278" s="15" t="s">
        <v>11</v>
      </c>
      <c r="S2278" s="15">
        <v>76</v>
      </c>
      <c r="T2278" s="15">
        <v>3</v>
      </c>
      <c r="U2278" s="15">
        <v>71</v>
      </c>
    </row>
    <row r="2279" spans="1:21" x14ac:dyDescent="0.2">
      <c r="A2279" s="15" t="s">
        <v>1251</v>
      </c>
      <c r="B2279" s="15">
        <v>79060</v>
      </c>
      <c r="C2279" s="15" t="str" cm="1">
        <f t="array" ref="C2279">IFERROR(LOOKUP(2, 1/(coordinates!$A$2:$A$148&lt;=B2279)/(coordinates!$B$2:$B$148&gt;=B2279), coordinates!$C$2:$C$148), "-")</f>
        <v>U31</v>
      </c>
      <c r="D2279" s="15" t="str">
        <f>IFERROR(LOOKUP(2, 1/(coordinates!$A$2:$A$148&lt;=$B2279)/(coordinates!$B$2:$B$148&gt;=$B2279), coordinates!$D$2:$D$148), "-")</f>
        <v>large tegument protein</v>
      </c>
      <c r="E2279" s="15" t="str">
        <f>IFERROR(LOOKUP(2, 1/(coordinates!$A$2:$A$148&lt;=$B2279)/(coordinates!$B$2:$B$148&gt;=$B2279), coordinates!$E$2:$E$148), "-")</f>
        <v>complexed with tegument protein UL37; ubiquitin-specific protease (N-terminal region); involved in capsid transport</v>
      </c>
      <c r="F2279" s="15" t="s">
        <v>12</v>
      </c>
      <c r="G2279" s="15" t="s">
        <v>9</v>
      </c>
      <c r="H2279" s="21" t="s">
        <v>653</v>
      </c>
      <c r="I2279" s="15" t="s">
        <v>11</v>
      </c>
      <c r="J2279" s="15">
        <v>122</v>
      </c>
      <c r="K2279" s="15">
        <v>0</v>
      </c>
      <c r="L2279" s="15">
        <v>122</v>
      </c>
      <c r="M2279" s="15">
        <v>79060</v>
      </c>
      <c r="N2279" s="15" t="str" cm="1">
        <f t="array" ref="N2279">IFERROR(LOOKUP(2, 1/(coordinates!$A$2:$A$148&lt;=M2279)/(coordinates!$B$2:$B$148&gt;=M2279), coordinates!$C$2:$C$148), "-")</f>
        <v>U31</v>
      </c>
      <c r="O2279" s="15" t="s">
        <v>12</v>
      </c>
      <c r="P2279" s="15" t="s">
        <v>9</v>
      </c>
      <c r="Q2279" s="26">
        <v>46381</v>
      </c>
      <c r="R2279" s="15" t="s">
        <v>11</v>
      </c>
      <c r="S2279" s="15">
        <v>77</v>
      </c>
      <c r="T2279" s="15">
        <v>2</v>
      </c>
      <c r="U2279" s="15">
        <v>74</v>
      </c>
    </row>
    <row r="2280" spans="1:21" x14ac:dyDescent="0.2">
      <c r="A2280" s="15" t="s">
        <v>1251</v>
      </c>
      <c r="B2280" s="15">
        <v>79066</v>
      </c>
      <c r="C2280" s="15" t="str" cm="1">
        <f t="array" ref="C2280">IFERROR(LOOKUP(2, 1/(coordinates!$A$2:$A$148&lt;=B2280)/(coordinates!$B$2:$B$148&gt;=B2280), coordinates!$C$2:$C$148), "-")</f>
        <v>U31</v>
      </c>
      <c r="D2280" s="15" t="str">
        <f>IFERROR(LOOKUP(2, 1/(coordinates!$A$2:$A$148&lt;=$B2280)/(coordinates!$B$2:$B$148&gt;=$B2280), coordinates!$D$2:$D$148), "-")</f>
        <v>large tegument protein</v>
      </c>
      <c r="E2280" s="15" t="str">
        <f>IFERROR(LOOKUP(2, 1/(coordinates!$A$2:$A$148&lt;=$B2280)/(coordinates!$B$2:$B$148&gt;=$B2280), coordinates!$E$2:$E$148), "-")</f>
        <v>complexed with tegument protein UL37; ubiquitin-specific protease (N-terminal region); involved in capsid transport</v>
      </c>
      <c r="F2280" s="15" t="s">
        <v>13</v>
      </c>
      <c r="G2280" s="15" t="s">
        <v>10</v>
      </c>
      <c r="H2280" s="21" t="s">
        <v>654</v>
      </c>
      <c r="I2280" s="15" t="s">
        <v>11</v>
      </c>
      <c r="J2280" s="15">
        <v>128</v>
      </c>
      <c r="K2280" s="15">
        <v>0</v>
      </c>
      <c r="L2280" s="15">
        <v>126</v>
      </c>
      <c r="M2280" s="15">
        <v>79066</v>
      </c>
      <c r="N2280" s="15" t="str" cm="1">
        <f t="array" ref="N2280">IFERROR(LOOKUP(2, 1/(coordinates!$A$2:$A$148&lt;=M2280)/(coordinates!$B$2:$B$148&gt;=M2280), coordinates!$C$2:$C$148), "-")</f>
        <v>U31</v>
      </c>
      <c r="O2280" s="15" t="s">
        <v>13</v>
      </c>
      <c r="P2280" s="15" t="s">
        <v>10</v>
      </c>
      <c r="Q2280" s="26">
        <v>39973</v>
      </c>
      <c r="R2280" s="15" t="s">
        <v>11</v>
      </c>
      <c r="S2280" s="15">
        <v>75</v>
      </c>
      <c r="T2280" s="15">
        <v>0</v>
      </c>
      <c r="U2280" s="15">
        <v>73</v>
      </c>
    </row>
    <row r="2281" spans="1:21" x14ac:dyDescent="0.2">
      <c r="A2281" s="15" t="s">
        <v>1251</v>
      </c>
      <c r="B2281" s="15">
        <v>79099</v>
      </c>
      <c r="C2281" s="15" t="str" cm="1">
        <f t="array" ref="C2281">IFERROR(LOOKUP(2, 1/(coordinates!$A$2:$A$148&lt;=B2281)/(coordinates!$B$2:$B$148&gt;=B2281), coordinates!$C$2:$C$148), "-")</f>
        <v>U31</v>
      </c>
      <c r="D2281" s="15" t="str">
        <f>IFERROR(LOOKUP(2, 1/(coordinates!$A$2:$A$148&lt;=$B2281)/(coordinates!$B$2:$B$148&gt;=$B2281), coordinates!$D$2:$D$148), "-")</f>
        <v>large tegument protein</v>
      </c>
      <c r="E2281" s="15" t="str">
        <f>IFERROR(LOOKUP(2, 1/(coordinates!$A$2:$A$148&lt;=$B2281)/(coordinates!$B$2:$B$148&gt;=$B2281), coordinates!$E$2:$E$148), "-")</f>
        <v>complexed with tegument protein UL37; ubiquitin-specific protease (N-terminal region); involved in capsid transport</v>
      </c>
      <c r="F2281" s="15" t="s">
        <v>10</v>
      </c>
      <c r="G2281" s="15" t="s">
        <v>13</v>
      </c>
      <c r="H2281" s="21" t="s">
        <v>655</v>
      </c>
      <c r="I2281" s="15" t="s">
        <v>11</v>
      </c>
      <c r="J2281" s="15">
        <v>149</v>
      </c>
      <c r="K2281" s="15">
        <v>1</v>
      </c>
      <c r="L2281" s="15">
        <v>148</v>
      </c>
      <c r="M2281" s="15">
        <v>79099</v>
      </c>
      <c r="N2281" s="15" t="str" cm="1">
        <f t="array" ref="N2281">IFERROR(LOOKUP(2, 1/(coordinates!$A$2:$A$148&lt;=M2281)/(coordinates!$B$2:$B$148&gt;=M2281), coordinates!$C$2:$C$148), "-")</f>
        <v>U31</v>
      </c>
      <c r="O2281" s="15" t="s">
        <v>10</v>
      </c>
      <c r="P2281" s="15" t="s">
        <v>13</v>
      </c>
      <c r="Q2281" s="26">
        <v>28806</v>
      </c>
      <c r="R2281" s="15" t="s">
        <v>11</v>
      </c>
      <c r="S2281" s="15">
        <v>74</v>
      </c>
      <c r="T2281" s="15">
        <v>6</v>
      </c>
      <c r="U2281" s="15">
        <v>63</v>
      </c>
    </row>
    <row r="2282" spans="1:21" x14ac:dyDescent="0.2">
      <c r="A2282" s="15" t="s">
        <v>1251</v>
      </c>
      <c r="B2282" s="15">
        <v>79117</v>
      </c>
      <c r="C2282" s="15" t="str" cm="1">
        <f t="array" ref="C2282">IFERROR(LOOKUP(2, 1/(coordinates!$A$2:$A$148&lt;=B2282)/(coordinates!$B$2:$B$148&gt;=B2282), coordinates!$C$2:$C$148), "-")</f>
        <v>U31</v>
      </c>
      <c r="D2282" s="15" t="str">
        <f>IFERROR(LOOKUP(2, 1/(coordinates!$A$2:$A$148&lt;=$B2282)/(coordinates!$B$2:$B$148&gt;=$B2282), coordinates!$D$2:$D$148), "-")</f>
        <v>large tegument protein</v>
      </c>
      <c r="E2282" s="15" t="str">
        <f>IFERROR(LOOKUP(2, 1/(coordinates!$A$2:$A$148&lt;=$B2282)/(coordinates!$B$2:$B$148&gt;=$B2282), coordinates!$E$2:$E$148), "-")</f>
        <v>complexed with tegument protein UL37; ubiquitin-specific protease (N-terminal region); involved in capsid transport</v>
      </c>
      <c r="F2282" s="15" t="s">
        <v>656</v>
      </c>
      <c r="G2282" s="15" t="s">
        <v>509</v>
      </c>
      <c r="H2282" s="21" t="s">
        <v>657</v>
      </c>
      <c r="I2282" s="15" t="s">
        <v>18</v>
      </c>
      <c r="J2282" s="15">
        <v>158</v>
      </c>
      <c r="K2282" s="15">
        <v>0</v>
      </c>
      <c r="L2282" s="15">
        <v>157</v>
      </c>
      <c r="M2282" s="15">
        <v>79117</v>
      </c>
      <c r="N2282" s="15" t="str" cm="1">
        <f t="array" ref="N2282">IFERROR(LOOKUP(2, 1/(coordinates!$A$2:$A$148&lt;=M2282)/(coordinates!$B$2:$B$148&gt;=M2282), coordinates!$C$2:$C$148), "-")</f>
        <v>U31</v>
      </c>
      <c r="O2282" s="15" t="s">
        <v>9</v>
      </c>
      <c r="P2282" s="15" t="s">
        <v>12</v>
      </c>
      <c r="Q2282" s="26">
        <v>41632</v>
      </c>
      <c r="R2282" s="15" t="s">
        <v>11</v>
      </c>
      <c r="S2282" s="15">
        <v>72</v>
      </c>
      <c r="T2282" s="15">
        <v>5</v>
      </c>
      <c r="U2282" s="15">
        <v>63</v>
      </c>
    </row>
    <row r="2283" spans="1:21" customFormat="1" x14ac:dyDescent="0.2">
      <c r="C2283" s="15"/>
      <c r="D2283" s="15"/>
      <c r="E2283" s="15"/>
      <c r="H2283" s="1"/>
      <c r="M2283">
        <v>79120</v>
      </c>
      <c r="N2283" t="str" cm="1">
        <f t="array" ref="N2283">IFERROR(LOOKUP(2, 1/(coordinates!$A$2:$A$148&lt;=M2283)/(coordinates!$B$2:$B$148&gt;=M2283), coordinates!$C$2:$C$148), "-")</f>
        <v>U31</v>
      </c>
      <c r="O2283" t="s">
        <v>9</v>
      </c>
      <c r="P2283" t="s">
        <v>10</v>
      </c>
      <c r="Q2283" s="4">
        <v>49194</v>
      </c>
      <c r="R2283" t="s">
        <v>11</v>
      </c>
      <c r="S2283">
        <v>72</v>
      </c>
      <c r="T2283">
        <v>2</v>
      </c>
      <c r="U2283">
        <v>68</v>
      </c>
    </row>
    <row r="2284" spans="1:21" x14ac:dyDescent="0.2">
      <c r="A2284" s="15" t="s">
        <v>1251</v>
      </c>
      <c r="B2284" s="15">
        <v>79138</v>
      </c>
      <c r="C2284" s="15" t="str" cm="1">
        <f t="array" ref="C2284">IFERROR(LOOKUP(2, 1/(coordinates!$A$2:$A$148&lt;=B2284)/(coordinates!$B$2:$B$148&gt;=B2284), coordinates!$C$2:$C$148), "-")</f>
        <v>U31</v>
      </c>
      <c r="D2284" s="15" t="str">
        <f>IFERROR(LOOKUP(2, 1/(coordinates!$A$2:$A$148&lt;=$B2284)/(coordinates!$B$2:$B$148&gt;=$B2284), coordinates!$D$2:$D$148), "-")</f>
        <v>large tegument protein</v>
      </c>
      <c r="E2284" s="15" t="str">
        <f>IFERROR(LOOKUP(2, 1/(coordinates!$A$2:$A$148&lt;=$B2284)/(coordinates!$B$2:$B$148&gt;=$B2284), coordinates!$E$2:$E$148), "-")</f>
        <v>complexed with tegument protein UL37; ubiquitin-specific protease (N-terminal region); involved in capsid transport</v>
      </c>
      <c r="F2284" s="15" t="s">
        <v>9</v>
      </c>
      <c r="G2284" s="15" t="s">
        <v>12</v>
      </c>
      <c r="H2284" s="21" t="s">
        <v>658</v>
      </c>
      <c r="I2284" s="15" t="s">
        <v>11</v>
      </c>
      <c r="J2284" s="15">
        <v>168</v>
      </c>
      <c r="K2284" s="15">
        <v>0</v>
      </c>
      <c r="L2284" s="15">
        <v>167</v>
      </c>
      <c r="M2284" s="15">
        <v>79138</v>
      </c>
      <c r="N2284" s="15" t="str" cm="1">
        <f t="array" ref="N2284">IFERROR(LOOKUP(2, 1/(coordinates!$A$2:$A$148&lt;=M2284)/(coordinates!$B$2:$B$148&gt;=M2284), coordinates!$C$2:$C$148), "-")</f>
        <v>U31</v>
      </c>
      <c r="O2284" s="15" t="s">
        <v>9</v>
      </c>
      <c r="P2284" s="15" t="s">
        <v>12</v>
      </c>
      <c r="Q2284" s="21" t="s">
        <v>659</v>
      </c>
      <c r="R2284" s="15" t="s">
        <v>11</v>
      </c>
      <c r="S2284" s="15">
        <v>72</v>
      </c>
      <c r="T2284" s="15">
        <v>1</v>
      </c>
      <c r="U2284" s="15">
        <v>56</v>
      </c>
    </row>
    <row r="2285" spans="1:21" x14ac:dyDescent="0.2">
      <c r="A2285" s="15" t="s">
        <v>1251</v>
      </c>
      <c r="B2285" s="15">
        <v>79288</v>
      </c>
      <c r="C2285" s="15" t="str" cm="1">
        <f t="array" ref="C2285">IFERROR(LOOKUP(2, 1/(coordinates!$A$2:$A$148&lt;=B2285)/(coordinates!$B$2:$B$148&gt;=B2285), coordinates!$C$2:$C$148), "-")</f>
        <v>U31</v>
      </c>
      <c r="D2285" s="15" t="str">
        <f>IFERROR(LOOKUP(2, 1/(coordinates!$A$2:$A$148&lt;=$B2285)/(coordinates!$B$2:$B$148&gt;=$B2285), coordinates!$D$2:$D$148), "-")</f>
        <v>large tegument protein</v>
      </c>
      <c r="E2285" s="15" t="str">
        <f>IFERROR(LOOKUP(2, 1/(coordinates!$A$2:$A$148&lt;=$B2285)/(coordinates!$B$2:$B$148&gt;=$B2285), coordinates!$E$2:$E$148), "-")</f>
        <v>complexed with tegument protein UL37; ubiquitin-specific protease (N-terminal region); involved in capsid transport</v>
      </c>
      <c r="F2285" s="15" t="s">
        <v>13</v>
      </c>
      <c r="G2285" s="15" t="s">
        <v>10</v>
      </c>
      <c r="H2285" s="21" t="s">
        <v>660</v>
      </c>
      <c r="I2285" s="15" t="s">
        <v>11</v>
      </c>
      <c r="J2285" s="15">
        <v>189</v>
      </c>
      <c r="K2285" s="15">
        <v>0</v>
      </c>
      <c r="L2285" s="15">
        <v>189</v>
      </c>
      <c r="M2285" s="15">
        <v>79288</v>
      </c>
      <c r="N2285" s="15" t="str" cm="1">
        <f t="array" ref="N2285">IFERROR(LOOKUP(2, 1/(coordinates!$A$2:$A$148&lt;=M2285)/(coordinates!$B$2:$B$148&gt;=M2285), coordinates!$C$2:$C$148), "-")</f>
        <v>U31</v>
      </c>
      <c r="O2285" s="15" t="s">
        <v>13</v>
      </c>
      <c r="P2285" s="15" t="s">
        <v>10</v>
      </c>
      <c r="Q2285" s="26">
        <v>32651</v>
      </c>
      <c r="R2285" s="15" t="s">
        <v>11</v>
      </c>
      <c r="S2285" s="15">
        <v>65</v>
      </c>
      <c r="T2285" s="15">
        <v>5</v>
      </c>
      <c r="U2285" s="15">
        <v>57</v>
      </c>
    </row>
    <row r="2286" spans="1:21" x14ac:dyDescent="0.2">
      <c r="A2286" s="15" t="s">
        <v>1251</v>
      </c>
      <c r="B2286" s="15">
        <v>79312</v>
      </c>
      <c r="C2286" s="15" t="str" cm="1">
        <f t="array" ref="C2286">IFERROR(LOOKUP(2, 1/(coordinates!$A$2:$A$148&lt;=B2286)/(coordinates!$B$2:$B$148&gt;=B2286), coordinates!$C$2:$C$148), "-")</f>
        <v>U31</v>
      </c>
      <c r="D2286" s="15" t="str">
        <f>IFERROR(LOOKUP(2, 1/(coordinates!$A$2:$A$148&lt;=$B2286)/(coordinates!$B$2:$B$148&gt;=$B2286), coordinates!$D$2:$D$148), "-")</f>
        <v>large tegument protein</v>
      </c>
      <c r="E2286" s="15" t="str">
        <f>IFERROR(LOOKUP(2, 1/(coordinates!$A$2:$A$148&lt;=$B2286)/(coordinates!$B$2:$B$148&gt;=$B2286), coordinates!$E$2:$E$148), "-")</f>
        <v>complexed with tegument protein UL37; ubiquitin-specific protease (N-terminal region); involved in capsid transport</v>
      </c>
      <c r="F2286" s="15" t="s">
        <v>10</v>
      </c>
      <c r="G2286" s="15" t="s">
        <v>13</v>
      </c>
      <c r="H2286" s="21" t="s">
        <v>661</v>
      </c>
      <c r="I2286" s="15" t="s">
        <v>11</v>
      </c>
      <c r="J2286" s="15">
        <v>175</v>
      </c>
      <c r="K2286" s="15">
        <v>0</v>
      </c>
      <c r="L2286" s="15">
        <v>175</v>
      </c>
      <c r="M2286" s="15">
        <v>79312</v>
      </c>
      <c r="N2286" s="15" t="str" cm="1">
        <f t="array" ref="N2286">IFERROR(LOOKUP(2, 1/(coordinates!$A$2:$A$148&lt;=M2286)/(coordinates!$B$2:$B$148&gt;=M2286), coordinates!$C$2:$C$148), "-")</f>
        <v>U31</v>
      </c>
      <c r="O2286" s="15" t="s">
        <v>10</v>
      </c>
      <c r="P2286" s="15" t="s">
        <v>13</v>
      </c>
      <c r="Q2286" s="21" t="s">
        <v>662</v>
      </c>
      <c r="R2286" s="15" t="s">
        <v>11</v>
      </c>
      <c r="S2286" s="15">
        <v>65</v>
      </c>
      <c r="T2286" s="15">
        <v>7</v>
      </c>
      <c r="U2286" s="15">
        <v>54</v>
      </c>
    </row>
    <row r="2287" spans="1:21" x14ac:dyDescent="0.2">
      <c r="A2287" s="15" t="s">
        <v>1251</v>
      </c>
      <c r="B2287" s="15">
        <v>79327</v>
      </c>
      <c r="C2287" s="15" t="str" cm="1">
        <f t="array" ref="C2287">IFERROR(LOOKUP(2, 1/(coordinates!$A$2:$A$148&lt;=B2287)/(coordinates!$B$2:$B$148&gt;=B2287), coordinates!$C$2:$C$148), "-")</f>
        <v>U31</v>
      </c>
      <c r="D2287" s="15" t="str">
        <f>IFERROR(LOOKUP(2, 1/(coordinates!$A$2:$A$148&lt;=$B2287)/(coordinates!$B$2:$B$148&gt;=$B2287), coordinates!$D$2:$D$148), "-")</f>
        <v>large tegument protein</v>
      </c>
      <c r="E2287" s="15" t="str">
        <f>IFERROR(LOOKUP(2, 1/(coordinates!$A$2:$A$148&lt;=$B2287)/(coordinates!$B$2:$B$148&gt;=$B2287), coordinates!$E$2:$E$148), "-")</f>
        <v>complexed with tegument protein UL37; ubiquitin-specific protease (N-terminal region); involved in capsid transport</v>
      </c>
      <c r="F2287" s="15" t="s">
        <v>13</v>
      </c>
      <c r="G2287" s="15" t="s">
        <v>10</v>
      </c>
      <c r="H2287" s="21" t="s">
        <v>663</v>
      </c>
      <c r="I2287" s="15" t="s">
        <v>11</v>
      </c>
      <c r="J2287" s="15">
        <v>156</v>
      </c>
      <c r="K2287" s="15">
        <v>0</v>
      </c>
      <c r="L2287" s="15">
        <v>154</v>
      </c>
      <c r="M2287" s="15">
        <v>79327</v>
      </c>
      <c r="N2287" s="15" t="str" cm="1">
        <f t="array" ref="N2287">IFERROR(LOOKUP(2, 1/(coordinates!$A$2:$A$148&lt;=M2287)/(coordinates!$B$2:$B$148&gt;=M2287), coordinates!$C$2:$C$148), "-")</f>
        <v>U31</v>
      </c>
      <c r="O2287" s="15" t="s">
        <v>13</v>
      </c>
      <c r="P2287" s="15" t="s">
        <v>10</v>
      </c>
      <c r="Q2287" s="26">
        <v>42724</v>
      </c>
      <c r="R2287" s="15" t="s">
        <v>11</v>
      </c>
      <c r="S2287" s="15">
        <v>64</v>
      </c>
      <c r="T2287" s="15">
        <v>1</v>
      </c>
      <c r="U2287" s="15">
        <v>59</v>
      </c>
    </row>
    <row r="2288" spans="1:21" x14ac:dyDescent="0.2">
      <c r="A2288" s="15" t="s">
        <v>1251</v>
      </c>
      <c r="B2288" s="15">
        <v>79516</v>
      </c>
      <c r="C2288" s="15" t="str" cm="1">
        <f t="array" ref="C2288">IFERROR(LOOKUP(2, 1/(coordinates!$A$2:$A$148&lt;=B2288)/(coordinates!$B$2:$B$148&gt;=B2288), coordinates!$C$2:$C$148), "-")</f>
        <v>U31</v>
      </c>
      <c r="D2288" s="15" t="str">
        <f>IFERROR(LOOKUP(2, 1/(coordinates!$A$2:$A$148&lt;=$B2288)/(coordinates!$B$2:$B$148&gt;=$B2288), coordinates!$D$2:$D$148), "-")</f>
        <v>large tegument protein</v>
      </c>
      <c r="E2288" s="15" t="str">
        <f>IFERROR(LOOKUP(2, 1/(coordinates!$A$2:$A$148&lt;=$B2288)/(coordinates!$B$2:$B$148&gt;=$B2288), coordinates!$E$2:$E$148), "-")</f>
        <v>complexed with tegument protein UL37; ubiquitin-specific protease (N-terminal region); involved in capsid transport</v>
      </c>
      <c r="F2288" s="15" t="s">
        <v>10</v>
      </c>
      <c r="G2288" s="15" t="s">
        <v>13</v>
      </c>
      <c r="H2288" s="21" t="s">
        <v>664</v>
      </c>
      <c r="I2288" s="15" t="s">
        <v>11</v>
      </c>
      <c r="J2288" s="15">
        <v>137</v>
      </c>
      <c r="K2288" s="15">
        <v>0</v>
      </c>
      <c r="L2288" s="15">
        <v>137</v>
      </c>
      <c r="M2288" s="15">
        <v>79516</v>
      </c>
      <c r="N2288" s="15" t="str" cm="1">
        <f t="array" ref="N2288">IFERROR(LOOKUP(2, 1/(coordinates!$A$2:$A$148&lt;=M2288)/(coordinates!$B$2:$B$148&gt;=M2288), coordinates!$C$2:$C$148), "-")</f>
        <v>U31</v>
      </c>
      <c r="O2288" s="15" t="s">
        <v>10</v>
      </c>
      <c r="P2288" s="15" t="s">
        <v>13</v>
      </c>
      <c r="Q2288" s="26">
        <v>46636</v>
      </c>
      <c r="R2288" s="15" t="s">
        <v>11</v>
      </c>
      <c r="S2288" s="15">
        <v>63</v>
      </c>
      <c r="T2288" s="15">
        <v>0</v>
      </c>
      <c r="U2288" s="15">
        <v>60</v>
      </c>
    </row>
    <row r="2289" spans="1:21" x14ac:dyDescent="0.2">
      <c r="A2289" s="15" t="s">
        <v>1251</v>
      </c>
      <c r="B2289" s="15">
        <v>79602</v>
      </c>
      <c r="C2289" s="15" t="str" cm="1">
        <f t="array" ref="C2289">IFERROR(LOOKUP(2, 1/(coordinates!$A$2:$A$148&lt;=B2289)/(coordinates!$B$2:$B$148&gt;=B2289), coordinates!$C$2:$C$148), "-")</f>
        <v>U31</v>
      </c>
      <c r="D2289" s="15" t="str">
        <f>IFERROR(LOOKUP(2, 1/(coordinates!$A$2:$A$148&lt;=$B2289)/(coordinates!$B$2:$B$148&gt;=$B2289), coordinates!$D$2:$D$148), "-")</f>
        <v>large tegument protein</v>
      </c>
      <c r="E2289" s="15" t="str">
        <f>IFERROR(LOOKUP(2, 1/(coordinates!$A$2:$A$148&lt;=$B2289)/(coordinates!$B$2:$B$148&gt;=$B2289), coordinates!$E$2:$E$148), "-")</f>
        <v>complexed with tegument protein UL37; ubiquitin-specific protease (N-terminal region); involved in capsid transport</v>
      </c>
      <c r="F2289" s="15" t="s">
        <v>10</v>
      </c>
      <c r="G2289" s="15" t="s">
        <v>13</v>
      </c>
      <c r="H2289" s="21" t="s">
        <v>665</v>
      </c>
      <c r="I2289" s="15" t="s">
        <v>11</v>
      </c>
      <c r="J2289" s="15">
        <v>131</v>
      </c>
      <c r="K2289" s="15">
        <v>0</v>
      </c>
      <c r="L2289" s="15">
        <v>131</v>
      </c>
      <c r="M2289" s="15">
        <v>79602</v>
      </c>
      <c r="N2289" s="15" t="str" cm="1">
        <f t="array" ref="N2289">IFERROR(LOOKUP(2, 1/(coordinates!$A$2:$A$148&lt;=M2289)/(coordinates!$B$2:$B$148&gt;=M2289), coordinates!$C$2:$C$148), "-")</f>
        <v>U31</v>
      </c>
      <c r="O2289" s="15" t="s">
        <v>10</v>
      </c>
      <c r="P2289" s="15" t="s">
        <v>13</v>
      </c>
      <c r="Q2289" s="26">
        <v>48031</v>
      </c>
      <c r="R2289" s="15" t="s">
        <v>11</v>
      </c>
      <c r="S2289" s="15">
        <v>65</v>
      </c>
      <c r="T2289" s="15">
        <v>0</v>
      </c>
      <c r="U2289" s="15">
        <v>63</v>
      </c>
    </row>
    <row r="2290" spans="1:21" x14ac:dyDescent="0.2">
      <c r="A2290" s="15" t="s">
        <v>1251</v>
      </c>
      <c r="B2290" s="15">
        <v>79618</v>
      </c>
      <c r="C2290" s="15" t="str" cm="1">
        <f t="array" ref="C2290">IFERROR(LOOKUP(2, 1/(coordinates!$A$2:$A$148&lt;=B2290)/(coordinates!$B$2:$B$148&gt;=B2290), coordinates!$C$2:$C$148), "-")</f>
        <v>U31</v>
      </c>
      <c r="D2290" s="15" t="str">
        <f>IFERROR(LOOKUP(2, 1/(coordinates!$A$2:$A$148&lt;=$B2290)/(coordinates!$B$2:$B$148&gt;=$B2290), coordinates!$D$2:$D$148), "-")</f>
        <v>large tegument protein</v>
      </c>
      <c r="E2290" s="15" t="str">
        <f>IFERROR(LOOKUP(2, 1/(coordinates!$A$2:$A$148&lt;=$B2290)/(coordinates!$B$2:$B$148&gt;=$B2290), coordinates!$E$2:$E$148), "-")</f>
        <v>complexed with tegument protein UL37; ubiquitin-specific protease (N-terminal region); involved in capsid transport</v>
      </c>
      <c r="F2290" s="15" t="s">
        <v>10</v>
      </c>
      <c r="G2290" s="15" t="s">
        <v>13</v>
      </c>
      <c r="H2290" s="21" t="s">
        <v>666</v>
      </c>
      <c r="I2290" s="15" t="s">
        <v>11</v>
      </c>
      <c r="J2290" s="15">
        <v>150</v>
      </c>
      <c r="K2290" s="15">
        <v>0</v>
      </c>
      <c r="L2290" s="15">
        <v>15</v>
      </c>
      <c r="M2290" s="15">
        <v>79618</v>
      </c>
      <c r="N2290" s="15" t="str" cm="1">
        <f t="array" ref="N2290">IFERROR(LOOKUP(2, 1/(coordinates!$A$2:$A$148&lt;=M2290)/(coordinates!$B$2:$B$148&gt;=M2290), coordinates!$C$2:$C$148), "-")</f>
        <v>U31</v>
      </c>
      <c r="O2290" s="15" t="s">
        <v>10</v>
      </c>
      <c r="P2290" s="15" t="s">
        <v>13</v>
      </c>
      <c r="Q2290" s="26">
        <v>27751</v>
      </c>
      <c r="R2290" s="15" t="s">
        <v>11</v>
      </c>
      <c r="S2290" s="15">
        <v>64</v>
      </c>
      <c r="T2290" s="15">
        <v>3</v>
      </c>
      <c r="U2290" s="15">
        <v>53</v>
      </c>
    </row>
    <row r="2291" spans="1:21" x14ac:dyDescent="0.2">
      <c r="A2291" s="15" t="s">
        <v>1251</v>
      </c>
      <c r="B2291" s="15">
        <v>80017</v>
      </c>
      <c r="C2291" s="15" t="str" cm="1">
        <f t="array" ref="C2291">IFERROR(LOOKUP(2, 1/(coordinates!$A$2:$A$148&lt;=B2291)/(coordinates!$B$2:$B$148&gt;=B2291), coordinates!$C$2:$C$148), "-")</f>
        <v>U31</v>
      </c>
      <c r="D2291" s="15" t="str">
        <f>IFERROR(LOOKUP(2, 1/(coordinates!$A$2:$A$148&lt;=$B2291)/(coordinates!$B$2:$B$148&gt;=$B2291), coordinates!$D$2:$D$148), "-")</f>
        <v>large tegument protein</v>
      </c>
      <c r="E2291" s="15" t="str">
        <f>IFERROR(LOOKUP(2, 1/(coordinates!$A$2:$A$148&lt;=$B2291)/(coordinates!$B$2:$B$148&gt;=$B2291), coordinates!$E$2:$E$148), "-")</f>
        <v>complexed with tegument protein UL37; ubiquitin-specific protease (N-terminal region); involved in capsid transport</v>
      </c>
      <c r="F2291" s="15" t="s">
        <v>9</v>
      </c>
      <c r="G2291" s="15" t="s">
        <v>12</v>
      </c>
      <c r="H2291" s="21" t="s">
        <v>667</v>
      </c>
      <c r="I2291" s="15" t="s">
        <v>11</v>
      </c>
      <c r="J2291" s="15">
        <v>219</v>
      </c>
      <c r="K2291" s="15">
        <v>0</v>
      </c>
      <c r="L2291" s="15">
        <v>217</v>
      </c>
      <c r="M2291" s="15">
        <v>80017</v>
      </c>
      <c r="N2291" s="15" t="str" cm="1">
        <f t="array" ref="N2291">IFERROR(LOOKUP(2, 1/(coordinates!$A$2:$A$148&lt;=M2291)/(coordinates!$B$2:$B$148&gt;=M2291), coordinates!$C$2:$C$148), "-")</f>
        <v>U31</v>
      </c>
      <c r="O2291" s="15" t="s">
        <v>9</v>
      </c>
      <c r="P2291" s="15" t="s">
        <v>12</v>
      </c>
      <c r="Q2291" s="26">
        <v>28331</v>
      </c>
      <c r="R2291" s="15" t="s">
        <v>11</v>
      </c>
      <c r="S2291" s="15">
        <v>67</v>
      </c>
      <c r="T2291" s="15">
        <v>4</v>
      </c>
      <c r="U2291" s="15">
        <v>62</v>
      </c>
    </row>
    <row r="2292" spans="1:21" x14ac:dyDescent="0.2">
      <c r="A2292" s="15" t="s">
        <v>1251</v>
      </c>
      <c r="B2292" s="15">
        <v>80088</v>
      </c>
      <c r="C2292" s="15" t="str" cm="1">
        <f t="array" ref="C2292">IFERROR(LOOKUP(2, 1/(coordinates!$A$2:$A$148&lt;=B2292)/(coordinates!$B$2:$B$148&gt;=B2292), coordinates!$C$2:$C$148), "-")</f>
        <v>U31</v>
      </c>
      <c r="D2292" s="15" t="str">
        <f>IFERROR(LOOKUP(2, 1/(coordinates!$A$2:$A$148&lt;=$B2292)/(coordinates!$B$2:$B$148&gt;=$B2292), coordinates!$D$2:$D$148), "-")</f>
        <v>large tegument protein</v>
      </c>
      <c r="E2292" s="15" t="str">
        <f>IFERROR(LOOKUP(2, 1/(coordinates!$A$2:$A$148&lt;=$B2292)/(coordinates!$B$2:$B$148&gt;=$B2292), coordinates!$E$2:$E$148), "-")</f>
        <v>complexed with tegument protein UL37; ubiquitin-specific protease (N-terminal region); involved in capsid transport</v>
      </c>
      <c r="F2292" s="15" t="s">
        <v>9</v>
      </c>
      <c r="G2292" s="15" t="s">
        <v>12</v>
      </c>
      <c r="H2292" s="21" t="s">
        <v>668</v>
      </c>
      <c r="I2292" s="15" t="s">
        <v>11</v>
      </c>
      <c r="J2292" s="15">
        <v>245</v>
      </c>
      <c r="K2292" s="15">
        <v>0</v>
      </c>
      <c r="L2292" s="15">
        <v>244</v>
      </c>
      <c r="M2292" s="15">
        <v>80088</v>
      </c>
      <c r="N2292" s="15" t="str" cm="1">
        <f t="array" ref="N2292">IFERROR(LOOKUP(2, 1/(coordinates!$A$2:$A$148&lt;=M2292)/(coordinates!$B$2:$B$148&gt;=M2292), coordinates!$C$2:$C$148), "-")</f>
        <v>U31</v>
      </c>
      <c r="O2292" s="15" t="s">
        <v>9</v>
      </c>
      <c r="P2292" s="15" t="s">
        <v>12</v>
      </c>
      <c r="Q2292" s="26">
        <v>42187</v>
      </c>
      <c r="R2292" s="15" t="s">
        <v>11</v>
      </c>
      <c r="S2292" s="15">
        <v>68</v>
      </c>
      <c r="T2292" s="15">
        <v>3</v>
      </c>
      <c r="U2292" s="15">
        <v>62</v>
      </c>
    </row>
    <row r="2293" spans="1:21" x14ac:dyDescent="0.2">
      <c r="A2293" s="15" t="s">
        <v>1251</v>
      </c>
      <c r="B2293" s="15">
        <v>80095</v>
      </c>
      <c r="C2293" s="15" t="str" cm="1">
        <f t="array" ref="C2293">IFERROR(LOOKUP(2, 1/(coordinates!$A$2:$A$148&lt;=B2293)/(coordinates!$B$2:$B$148&gt;=B2293), coordinates!$C$2:$C$148), "-")</f>
        <v>U31</v>
      </c>
      <c r="D2293" s="15" t="str">
        <f>IFERROR(LOOKUP(2, 1/(coordinates!$A$2:$A$148&lt;=$B2293)/(coordinates!$B$2:$B$148&gt;=$B2293), coordinates!$D$2:$D$148), "-")</f>
        <v>large tegument protein</v>
      </c>
      <c r="E2293" s="15" t="str">
        <f>IFERROR(LOOKUP(2, 1/(coordinates!$A$2:$A$148&lt;=$B2293)/(coordinates!$B$2:$B$148&gt;=$B2293), coordinates!$E$2:$E$148), "-")</f>
        <v>complexed with tegument protein UL37; ubiquitin-specific protease (N-terminal region); involved in capsid transport</v>
      </c>
      <c r="F2293" s="15" t="s">
        <v>13</v>
      </c>
      <c r="G2293" s="15" t="s">
        <v>10</v>
      </c>
      <c r="H2293" s="21" t="s">
        <v>669</v>
      </c>
      <c r="I2293" s="15" t="s">
        <v>11</v>
      </c>
      <c r="J2293" s="15">
        <v>250</v>
      </c>
      <c r="K2293" s="15">
        <v>1</v>
      </c>
      <c r="L2293" s="15">
        <v>249</v>
      </c>
      <c r="M2293" s="15">
        <v>80095</v>
      </c>
      <c r="N2293" s="15" t="str" cm="1">
        <f t="array" ref="N2293">IFERROR(LOOKUP(2, 1/(coordinates!$A$2:$A$148&lt;=M2293)/(coordinates!$B$2:$B$148&gt;=M2293), coordinates!$C$2:$C$148), "-")</f>
        <v>U31</v>
      </c>
      <c r="O2293" s="15" t="s">
        <v>13</v>
      </c>
      <c r="P2293" s="15" t="s">
        <v>10</v>
      </c>
      <c r="Q2293" s="21" t="s">
        <v>670</v>
      </c>
      <c r="R2293" s="15" t="s">
        <v>11</v>
      </c>
      <c r="S2293" s="15">
        <v>66</v>
      </c>
      <c r="T2293" s="15">
        <v>1</v>
      </c>
      <c r="U2293" s="15">
        <v>63</v>
      </c>
    </row>
    <row r="2294" spans="1:21" x14ac:dyDescent="0.2">
      <c r="A2294" s="15" t="s">
        <v>1251</v>
      </c>
      <c r="B2294" s="15">
        <v>80191</v>
      </c>
      <c r="C2294" s="15" t="str" cm="1">
        <f t="array" ref="C2294">IFERROR(LOOKUP(2, 1/(coordinates!$A$2:$A$148&lt;=B2294)/(coordinates!$B$2:$B$148&gt;=B2294), coordinates!$C$2:$C$148), "-")</f>
        <v>U31</v>
      </c>
      <c r="D2294" s="15" t="str">
        <f>IFERROR(LOOKUP(2, 1/(coordinates!$A$2:$A$148&lt;=$B2294)/(coordinates!$B$2:$B$148&gt;=$B2294), coordinates!$D$2:$D$148), "-")</f>
        <v>large tegument protein</v>
      </c>
      <c r="E2294" s="15" t="str">
        <f>IFERROR(LOOKUP(2, 1/(coordinates!$A$2:$A$148&lt;=$B2294)/(coordinates!$B$2:$B$148&gt;=$B2294), coordinates!$E$2:$E$148), "-")</f>
        <v>complexed with tegument protein UL37; ubiquitin-specific protease (N-terminal region); involved in capsid transport</v>
      </c>
      <c r="F2294" s="15" t="s">
        <v>9</v>
      </c>
      <c r="G2294" s="15" t="s">
        <v>12</v>
      </c>
      <c r="H2294" s="21" t="s">
        <v>671</v>
      </c>
      <c r="I2294" s="15" t="s">
        <v>11</v>
      </c>
      <c r="J2294" s="15">
        <v>217</v>
      </c>
      <c r="K2294" s="15">
        <v>0</v>
      </c>
      <c r="L2294" s="15">
        <v>217</v>
      </c>
      <c r="M2294" s="15">
        <v>80191</v>
      </c>
      <c r="N2294" s="15" t="str" cm="1">
        <f t="array" ref="N2294">IFERROR(LOOKUP(2, 1/(coordinates!$A$2:$A$148&lt;=M2294)/(coordinates!$B$2:$B$148&gt;=M2294), coordinates!$C$2:$C$148), "-")</f>
        <v>U31</v>
      </c>
      <c r="O2294" s="15" t="s">
        <v>9</v>
      </c>
      <c r="P2294" s="15" t="s">
        <v>12</v>
      </c>
      <c r="Q2294" s="26">
        <v>35996</v>
      </c>
      <c r="R2294" s="15" t="s">
        <v>11</v>
      </c>
      <c r="S2294" s="15">
        <v>64</v>
      </c>
      <c r="T2294" s="15">
        <v>2</v>
      </c>
      <c r="U2294" s="15">
        <v>48</v>
      </c>
    </row>
    <row r="2295" spans="1:21" x14ac:dyDescent="0.2">
      <c r="A2295" s="15" t="s">
        <v>1251</v>
      </c>
      <c r="B2295" s="15">
        <v>80296</v>
      </c>
      <c r="C2295" s="15" t="str" cm="1">
        <f t="array" ref="C2295">IFERROR(LOOKUP(2, 1/(coordinates!$A$2:$A$148&lt;=B2295)/(coordinates!$B$2:$B$148&gt;=B2295), coordinates!$C$2:$C$148), "-")</f>
        <v>U31</v>
      </c>
      <c r="D2295" s="15" t="str">
        <f>IFERROR(LOOKUP(2, 1/(coordinates!$A$2:$A$148&lt;=$B2295)/(coordinates!$B$2:$B$148&gt;=$B2295), coordinates!$D$2:$D$148), "-")</f>
        <v>large tegument protein</v>
      </c>
      <c r="E2295" s="15" t="str">
        <f>IFERROR(LOOKUP(2, 1/(coordinates!$A$2:$A$148&lt;=$B2295)/(coordinates!$B$2:$B$148&gt;=$B2295), coordinates!$E$2:$E$148), "-")</f>
        <v>complexed with tegument protein UL37; ubiquitin-specific protease (N-terminal region); involved in capsid transport</v>
      </c>
      <c r="F2295" s="15" t="s">
        <v>10</v>
      </c>
      <c r="G2295" s="15" t="s">
        <v>13</v>
      </c>
      <c r="H2295" s="21" t="s">
        <v>672</v>
      </c>
      <c r="I2295" s="15" t="s">
        <v>11</v>
      </c>
      <c r="J2295" s="15">
        <v>182</v>
      </c>
      <c r="K2295" s="15">
        <v>0</v>
      </c>
      <c r="L2295" s="15">
        <v>182</v>
      </c>
      <c r="M2295" s="15">
        <v>80296</v>
      </c>
      <c r="N2295" s="15" t="str" cm="1">
        <f t="array" ref="N2295">IFERROR(LOOKUP(2, 1/(coordinates!$A$2:$A$148&lt;=M2295)/(coordinates!$B$2:$B$148&gt;=M2295), coordinates!$C$2:$C$148), "-")</f>
        <v>U31</v>
      </c>
      <c r="O2295" s="15" t="s">
        <v>10</v>
      </c>
      <c r="P2295" s="15" t="s">
        <v>13</v>
      </c>
      <c r="Q2295" s="26">
        <v>44012</v>
      </c>
      <c r="R2295" s="15" t="s">
        <v>11</v>
      </c>
      <c r="S2295" s="15">
        <v>68</v>
      </c>
      <c r="T2295" s="15">
        <v>1</v>
      </c>
      <c r="U2295" s="15">
        <v>66</v>
      </c>
    </row>
    <row r="2296" spans="1:21" x14ac:dyDescent="0.2">
      <c r="A2296" s="15" t="s">
        <v>1251</v>
      </c>
      <c r="B2296" s="15">
        <v>80482</v>
      </c>
      <c r="C2296" s="15" t="str" cm="1">
        <f t="array" ref="C2296">IFERROR(LOOKUP(2, 1/(coordinates!$A$2:$A$148&lt;=B2296)/(coordinates!$B$2:$B$148&gt;=B2296), coordinates!$C$2:$C$148), "-")</f>
        <v>U31</v>
      </c>
      <c r="D2296" s="15" t="str">
        <f>IFERROR(LOOKUP(2, 1/(coordinates!$A$2:$A$148&lt;=$B2296)/(coordinates!$B$2:$B$148&gt;=$B2296), coordinates!$D$2:$D$148), "-")</f>
        <v>large tegument protein</v>
      </c>
      <c r="E2296" s="15" t="str">
        <f>IFERROR(LOOKUP(2, 1/(coordinates!$A$2:$A$148&lt;=$B2296)/(coordinates!$B$2:$B$148&gt;=$B2296), coordinates!$E$2:$E$148), "-")</f>
        <v>complexed with tegument protein UL37; ubiquitin-specific protease (N-terminal region); involved in capsid transport</v>
      </c>
      <c r="F2296" s="15" t="s">
        <v>12</v>
      </c>
      <c r="G2296" s="15" t="s">
        <v>10</v>
      </c>
      <c r="H2296" s="21" t="s">
        <v>673</v>
      </c>
      <c r="I2296" s="15" t="s">
        <v>11</v>
      </c>
      <c r="J2296" s="15">
        <v>136</v>
      </c>
      <c r="K2296" s="15">
        <v>0</v>
      </c>
      <c r="L2296" s="15">
        <v>136</v>
      </c>
      <c r="M2296" s="15">
        <v>80482</v>
      </c>
      <c r="N2296" s="15" t="str" cm="1">
        <f t="array" ref="N2296">IFERROR(LOOKUP(2, 1/(coordinates!$A$2:$A$148&lt;=M2296)/(coordinates!$B$2:$B$148&gt;=M2296), coordinates!$C$2:$C$148), "-")</f>
        <v>U31</v>
      </c>
      <c r="O2296" s="15" t="s">
        <v>12</v>
      </c>
      <c r="P2296" s="15" t="s">
        <v>10</v>
      </c>
      <c r="Q2296" s="26">
        <v>42609</v>
      </c>
      <c r="R2296" s="15" t="s">
        <v>11</v>
      </c>
      <c r="S2296" s="15">
        <v>71</v>
      </c>
      <c r="T2296" s="15">
        <v>2</v>
      </c>
      <c r="U2296" s="15">
        <v>66</v>
      </c>
    </row>
    <row r="2297" spans="1:21" x14ac:dyDescent="0.2">
      <c r="A2297" s="15" t="s">
        <v>1251</v>
      </c>
      <c r="B2297" s="15">
        <v>80599</v>
      </c>
      <c r="C2297" s="15" t="str" cm="1">
        <f t="array" ref="C2297">IFERROR(LOOKUP(2, 1/(coordinates!$A$2:$A$148&lt;=B2297)/(coordinates!$B$2:$B$148&gt;=B2297), coordinates!$C$2:$C$148), "-")</f>
        <v>U32</v>
      </c>
      <c r="D2297" s="15" t="str">
        <f>IFERROR(LOOKUP(2, 1/(coordinates!$A$2:$A$148&lt;=$B2297)/(coordinates!$B$2:$B$148&gt;=$B2297), coordinates!$D$2:$D$148), "-")</f>
        <v>small capsid protein</v>
      </c>
      <c r="E2297" s="15" t="str">
        <f>IFERROR(LOOKUP(2, 1/(coordinates!$A$2:$A$148&lt;=$B2297)/(coordinates!$B$2:$B$148&gt;=$B2297), coordinates!$E$2:$E$148), "-")</f>
        <v>located externally on capsid hexons; involved in capsid morphogenesis; possibly involved in capsid transport</v>
      </c>
      <c r="F2297" s="15" t="s">
        <v>10</v>
      </c>
      <c r="G2297" s="15" t="s">
        <v>13</v>
      </c>
      <c r="H2297" s="21" t="s">
        <v>674</v>
      </c>
      <c r="I2297" s="15" t="s">
        <v>11</v>
      </c>
      <c r="J2297" s="15">
        <v>93</v>
      </c>
      <c r="K2297" s="15">
        <v>4</v>
      </c>
      <c r="L2297" s="15">
        <v>89</v>
      </c>
      <c r="M2297" s="15">
        <v>80599</v>
      </c>
      <c r="N2297" s="15" t="str" cm="1">
        <f t="array" ref="N2297">IFERROR(LOOKUP(2, 1/(coordinates!$A$2:$A$148&lt;=M2297)/(coordinates!$B$2:$B$148&gt;=M2297), coordinates!$C$2:$C$148), "-")</f>
        <v>U32</v>
      </c>
      <c r="O2297" s="15" t="s">
        <v>10</v>
      </c>
      <c r="P2297" s="15" t="s">
        <v>13</v>
      </c>
      <c r="Q2297" s="26">
        <v>43304</v>
      </c>
      <c r="R2297" s="15" t="s">
        <v>11</v>
      </c>
      <c r="S2297" s="15">
        <v>74</v>
      </c>
      <c r="T2297" s="15">
        <v>0</v>
      </c>
      <c r="U2297" s="15">
        <v>67</v>
      </c>
    </row>
    <row r="2298" spans="1:21" x14ac:dyDescent="0.2">
      <c r="A2298" s="15" t="s">
        <v>1251</v>
      </c>
      <c r="B2298" s="15">
        <v>80748</v>
      </c>
      <c r="C2298" s="15" t="str" cm="1">
        <f t="array" ref="C2298">IFERROR(LOOKUP(2, 1/(coordinates!$A$2:$A$148&lt;=B2298)/(coordinates!$B$2:$B$148&gt;=B2298), coordinates!$C$2:$C$148), "-")</f>
        <v>U32/U33</v>
      </c>
      <c r="D2298" s="15" t="str">
        <f>IFERROR(LOOKUP(2, 1/(coordinates!$A$2:$A$148&lt;=$B2298)/(coordinates!$B$2:$B$148&gt;=$B2298), coordinates!$D$2:$D$148), "-")</f>
        <v>small capsid protein/protein UL49</v>
      </c>
      <c r="E2298" s="15" t="str">
        <f>IFERROR(LOOKUP(2, 1/(coordinates!$A$2:$A$148&lt;=$B2298)/(coordinates!$B$2:$B$148&gt;=$B2298), coordinates!$E$2:$E$148), "-")</f>
        <v>located externally on capsid hexons; involved in capsid morphogenesis; possibly involved in capsid transport</v>
      </c>
      <c r="F2298" s="15" t="s">
        <v>12</v>
      </c>
      <c r="G2298" s="15" t="s">
        <v>9</v>
      </c>
      <c r="H2298" s="21" t="s">
        <v>675</v>
      </c>
      <c r="I2298" s="15" t="s">
        <v>11</v>
      </c>
      <c r="J2298" s="15">
        <v>104</v>
      </c>
      <c r="K2298" s="15">
        <v>0</v>
      </c>
      <c r="L2298" s="15">
        <v>104</v>
      </c>
      <c r="M2298" s="15">
        <v>80748</v>
      </c>
      <c r="N2298" s="15" t="str" cm="1">
        <f t="array" ref="N2298">IFERROR(LOOKUP(2, 1/(coordinates!$A$2:$A$148&lt;=M2298)/(coordinates!$B$2:$B$148&gt;=M2298), coordinates!$C$2:$C$148), "-")</f>
        <v>U32/U33</v>
      </c>
      <c r="O2298" s="15" t="s">
        <v>12</v>
      </c>
      <c r="P2298" s="15" t="s">
        <v>9</v>
      </c>
      <c r="Q2298" s="26">
        <v>44078</v>
      </c>
      <c r="R2298" s="15" t="s">
        <v>11</v>
      </c>
      <c r="S2298" s="15">
        <v>67</v>
      </c>
      <c r="T2298" s="15">
        <v>1</v>
      </c>
      <c r="U2298" s="15">
        <v>63</v>
      </c>
    </row>
    <row r="2299" spans="1:21" x14ac:dyDescent="0.2">
      <c r="A2299" s="15" t="s">
        <v>1251</v>
      </c>
      <c r="B2299" s="15">
        <v>81035</v>
      </c>
      <c r="C2299" s="15" t="str" cm="1">
        <f t="array" ref="C2299">IFERROR(LOOKUP(2, 1/(coordinates!$A$2:$A$148&lt;=B2299)/(coordinates!$B$2:$B$148&gt;=B2299), coordinates!$C$2:$C$148), "-")</f>
        <v>U33</v>
      </c>
      <c r="D2299" s="15" t="str">
        <f>IFERROR(LOOKUP(2, 1/(coordinates!$A$2:$A$148&lt;=$B2299)/(coordinates!$B$2:$B$148&gt;=$B2299), coordinates!$D$2:$D$148), "-")</f>
        <v>protein UL49</v>
      </c>
      <c r="E2299" s="15">
        <f>IFERROR(LOOKUP(2, 1/(coordinates!$A$2:$A$148&lt;=$B2299)/(coordinates!$B$2:$B$148&gt;=$B2299), coordinates!$E$2:$E$148), "-")</f>
        <v>0</v>
      </c>
      <c r="F2299" s="15" t="s">
        <v>10</v>
      </c>
      <c r="G2299" s="15" t="s">
        <v>13</v>
      </c>
      <c r="H2299" s="21" t="s">
        <v>676</v>
      </c>
      <c r="I2299" s="15" t="s">
        <v>11</v>
      </c>
      <c r="J2299" s="15">
        <v>145</v>
      </c>
      <c r="K2299" s="15">
        <v>0</v>
      </c>
      <c r="L2299" s="15">
        <v>145</v>
      </c>
      <c r="M2299" s="15">
        <v>81035</v>
      </c>
      <c r="N2299" s="15" t="str" cm="1">
        <f t="array" ref="N2299">IFERROR(LOOKUP(2, 1/(coordinates!$A$2:$A$148&lt;=M2299)/(coordinates!$B$2:$B$148&gt;=M2299), coordinates!$C$2:$C$148), "-")</f>
        <v>U33</v>
      </c>
      <c r="O2299" s="15" t="s">
        <v>10</v>
      </c>
      <c r="P2299" s="15" t="s">
        <v>13</v>
      </c>
      <c r="Q2299" s="26">
        <v>42609</v>
      </c>
      <c r="R2299" s="15" t="s">
        <v>11</v>
      </c>
      <c r="S2299" s="15">
        <v>75</v>
      </c>
      <c r="T2299" s="15">
        <v>3</v>
      </c>
      <c r="U2299" s="15">
        <v>70</v>
      </c>
    </row>
    <row r="2300" spans="1:21" x14ac:dyDescent="0.2">
      <c r="A2300" s="15" t="s">
        <v>1251</v>
      </c>
      <c r="B2300" s="15">
        <v>81188</v>
      </c>
      <c r="C2300" s="15" t="str" cm="1">
        <f t="array" ref="C2300">IFERROR(LOOKUP(2, 1/(coordinates!$A$2:$A$148&lt;=B2300)/(coordinates!$B$2:$B$148&gt;=B2300), coordinates!$C$2:$C$148), "-")</f>
        <v>U33</v>
      </c>
      <c r="D2300" s="15" t="str">
        <f>IFERROR(LOOKUP(2, 1/(coordinates!$A$2:$A$148&lt;=$B2300)/(coordinates!$B$2:$B$148&gt;=$B2300), coordinates!$D$2:$D$148), "-")</f>
        <v>protein UL49</v>
      </c>
      <c r="E2300" s="15">
        <f>IFERROR(LOOKUP(2, 1/(coordinates!$A$2:$A$148&lt;=$B2300)/(coordinates!$B$2:$B$148&gt;=$B2300), coordinates!$E$2:$E$148), "-")</f>
        <v>0</v>
      </c>
      <c r="F2300" s="15" t="s">
        <v>10</v>
      </c>
      <c r="G2300" s="15" t="s">
        <v>12</v>
      </c>
      <c r="H2300" s="21" t="s">
        <v>677</v>
      </c>
      <c r="I2300" s="15" t="s">
        <v>11</v>
      </c>
      <c r="J2300" s="15">
        <v>109</v>
      </c>
      <c r="K2300" s="15">
        <v>2</v>
      </c>
      <c r="L2300" s="15">
        <v>107</v>
      </c>
      <c r="M2300" s="15">
        <v>81188</v>
      </c>
      <c r="N2300" s="15" t="str" cm="1">
        <f t="array" ref="N2300">IFERROR(LOOKUP(2, 1/(coordinates!$A$2:$A$148&lt;=M2300)/(coordinates!$B$2:$B$148&gt;=M2300), coordinates!$C$2:$C$148), "-")</f>
        <v>U33</v>
      </c>
      <c r="O2300" s="15" t="s">
        <v>10</v>
      </c>
      <c r="P2300" s="15" t="s">
        <v>12</v>
      </c>
      <c r="Q2300" s="26">
        <v>29984</v>
      </c>
      <c r="R2300" s="15" t="s">
        <v>11</v>
      </c>
      <c r="S2300" s="15">
        <v>73</v>
      </c>
      <c r="T2300" s="15">
        <v>0</v>
      </c>
      <c r="U2300" s="15">
        <v>60</v>
      </c>
    </row>
    <row r="2301" spans="1:21" x14ac:dyDescent="0.2">
      <c r="A2301" s="15" t="s">
        <v>1251</v>
      </c>
      <c r="B2301" s="15">
        <v>81404</v>
      </c>
      <c r="C2301" s="15" t="str" cm="1">
        <f t="array" ref="C2301">IFERROR(LOOKUP(2, 1/(coordinates!$A$2:$A$148&lt;=B2301)/(coordinates!$B$2:$B$148&gt;=B2301), coordinates!$C$2:$C$148), "-")</f>
        <v>U33</v>
      </c>
      <c r="D2301" s="15" t="str">
        <f>IFERROR(LOOKUP(2, 1/(coordinates!$A$2:$A$148&lt;=$B2301)/(coordinates!$B$2:$B$148&gt;=$B2301), coordinates!$D$2:$D$148), "-")</f>
        <v>protein UL49</v>
      </c>
      <c r="E2301" s="15">
        <f>IFERROR(LOOKUP(2, 1/(coordinates!$A$2:$A$148&lt;=$B2301)/(coordinates!$B$2:$B$148&gt;=$B2301), coordinates!$E$2:$E$148), "-")</f>
        <v>0</v>
      </c>
      <c r="F2301" s="15" t="s">
        <v>12</v>
      </c>
      <c r="G2301" s="15" t="s">
        <v>13</v>
      </c>
      <c r="H2301" s="21" t="s">
        <v>678</v>
      </c>
      <c r="I2301" s="15" t="s">
        <v>11</v>
      </c>
      <c r="J2301" s="15">
        <v>94</v>
      </c>
      <c r="K2301" s="15">
        <v>0</v>
      </c>
      <c r="L2301" s="15">
        <v>94</v>
      </c>
      <c r="M2301" s="15">
        <v>81404</v>
      </c>
      <c r="N2301" s="15" t="str" cm="1">
        <f t="array" ref="N2301">IFERROR(LOOKUP(2, 1/(coordinates!$A$2:$A$148&lt;=M2301)/(coordinates!$B$2:$B$148&gt;=M2301), coordinates!$C$2:$C$148), "-")</f>
        <v>U33</v>
      </c>
      <c r="O2301" s="15" t="s">
        <v>12</v>
      </c>
      <c r="P2301" s="15" t="s">
        <v>13</v>
      </c>
      <c r="Q2301" s="26">
        <v>36475</v>
      </c>
      <c r="R2301" s="15" t="s">
        <v>11</v>
      </c>
      <c r="S2301" s="15">
        <v>76</v>
      </c>
      <c r="T2301" s="15">
        <v>2</v>
      </c>
      <c r="U2301" s="15">
        <v>71</v>
      </c>
    </row>
    <row r="2302" spans="1:21" x14ac:dyDescent="0.2">
      <c r="A2302" s="15" t="s">
        <v>1251</v>
      </c>
      <c r="B2302" s="15">
        <v>81499</v>
      </c>
      <c r="C2302" s="15" t="str" cm="1">
        <f t="array" ref="C2302">IFERROR(LOOKUP(2, 1/(coordinates!$A$2:$A$148&lt;=B2302)/(coordinates!$B$2:$B$148&gt;=B2302), coordinates!$C$2:$C$148), "-")</f>
        <v>U33</v>
      </c>
      <c r="D2302" s="15" t="str">
        <f>IFERROR(LOOKUP(2, 1/(coordinates!$A$2:$A$148&lt;=$B2302)/(coordinates!$B$2:$B$148&gt;=$B2302), coordinates!$D$2:$D$148), "-")</f>
        <v>protein UL49</v>
      </c>
      <c r="E2302" s="15">
        <f>IFERROR(LOOKUP(2, 1/(coordinates!$A$2:$A$148&lt;=$B2302)/(coordinates!$B$2:$B$148&gt;=$B2302), coordinates!$E$2:$E$148), "-")</f>
        <v>0</v>
      </c>
      <c r="F2302" s="15" t="s">
        <v>679</v>
      </c>
      <c r="G2302" s="15" t="s">
        <v>680</v>
      </c>
      <c r="H2302" s="21" t="s">
        <v>681</v>
      </c>
      <c r="I2302" s="15" t="s">
        <v>18</v>
      </c>
      <c r="J2302" s="15">
        <v>114</v>
      </c>
      <c r="K2302" s="15">
        <v>2</v>
      </c>
      <c r="L2302" s="15">
        <v>11</v>
      </c>
      <c r="M2302" s="15">
        <v>81499</v>
      </c>
      <c r="N2302" s="15" t="str" cm="1">
        <f t="array" ref="N2302">IFERROR(LOOKUP(2, 1/(coordinates!$A$2:$A$148&lt;=M2302)/(coordinates!$B$2:$B$148&gt;=M2302), coordinates!$C$2:$C$148), "-")</f>
        <v>U33</v>
      </c>
      <c r="O2302" s="15" t="s">
        <v>12</v>
      </c>
      <c r="P2302" s="15" t="s">
        <v>9</v>
      </c>
      <c r="Q2302" s="26">
        <v>42695</v>
      </c>
      <c r="R2302" s="15" t="s">
        <v>11</v>
      </c>
      <c r="S2302" s="15">
        <v>85</v>
      </c>
      <c r="T2302" s="15">
        <v>2</v>
      </c>
      <c r="U2302" s="15">
        <v>83</v>
      </c>
    </row>
    <row r="2303" spans="1:21" customFormat="1" x14ac:dyDescent="0.2">
      <c r="C2303" s="15"/>
      <c r="D2303" s="15"/>
      <c r="E2303" s="15"/>
      <c r="H2303" s="1"/>
      <c r="M2303">
        <v>81502</v>
      </c>
      <c r="N2303" t="str" cm="1">
        <f t="array" ref="N2303">IFERROR(LOOKUP(2, 1/(coordinates!$A$2:$A$148&lt;=M2303)/(coordinates!$B$2:$B$148&gt;=M2303), coordinates!$C$2:$C$148), "-")</f>
        <v>U33</v>
      </c>
      <c r="O2303" t="s">
        <v>9</v>
      </c>
      <c r="P2303" t="s">
        <v>12</v>
      </c>
      <c r="Q2303" s="4">
        <v>43859</v>
      </c>
      <c r="R2303" t="s">
        <v>11</v>
      </c>
      <c r="S2303">
        <v>85</v>
      </c>
      <c r="T2303">
        <v>0</v>
      </c>
      <c r="U2303">
        <v>84</v>
      </c>
    </row>
    <row r="2304" spans="1:21" x14ac:dyDescent="0.2">
      <c r="A2304" s="15" t="s">
        <v>1251</v>
      </c>
      <c r="B2304" s="15">
        <v>81590</v>
      </c>
      <c r="C2304" s="15" t="str" cm="1">
        <f t="array" ref="C2304">IFERROR(LOOKUP(2, 1/(coordinates!$A$2:$A$148&lt;=B2304)/(coordinates!$B$2:$B$148&gt;=B2304), coordinates!$C$2:$C$148), "-")</f>
        <v>U33</v>
      </c>
      <c r="D2304" s="15" t="str">
        <f>IFERROR(LOOKUP(2, 1/(coordinates!$A$2:$A$148&lt;=$B2304)/(coordinates!$B$2:$B$148&gt;=$B2304), coordinates!$D$2:$D$148), "-")</f>
        <v>protein UL49</v>
      </c>
      <c r="E2304" s="15">
        <f>IFERROR(LOOKUP(2, 1/(coordinates!$A$2:$A$148&lt;=$B2304)/(coordinates!$B$2:$B$148&gt;=$B2304), coordinates!$E$2:$E$148), "-")</f>
        <v>0</v>
      </c>
      <c r="F2304" s="15" t="s">
        <v>13</v>
      </c>
      <c r="G2304" s="15" t="s">
        <v>10</v>
      </c>
      <c r="H2304" s="21" t="s">
        <v>682</v>
      </c>
      <c r="I2304" s="15" t="s">
        <v>11</v>
      </c>
      <c r="J2304" s="15">
        <v>166</v>
      </c>
      <c r="K2304" s="15">
        <v>0</v>
      </c>
      <c r="L2304" s="15">
        <v>166</v>
      </c>
      <c r="M2304" s="15">
        <v>81590</v>
      </c>
      <c r="N2304" s="15" t="str" cm="1">
        <f t="array" ref="N2304">IFERROR(LOOKUP(2, 1/(coordinates!$A$2:$A$148&lt;=M2304)/(coordinates!$B$2:$B$148&gt;=M2304), coordinates!$C$2:$C$148), "-")</f>
        <v>U33</v>
      </c>
      <c r="O2304" s="15" t="s">
        <v>13</v>
      </c>
      <c r="P2304" s="15" t="s">
        <v>10</v>
      </c>
      <c r="Q2304" s="21" t="s">
        <v>683</v>
      </c>
      <c r="R2304" s="15" t="s">
        <v>11</v>
      </c>
      <c r="S2304" s="15">
        <v>88</v>
      </c>
      <c r="T2304" s="15">
        <v>4</v>
      </c>
      <c r="U2304" s="15">
        <v>63</v>
      </c>
    </row>
    <row r="2305" spans="1:21" x14ac:dyDescent="0.2">
      <c r="A2305" s="15" t="s">
        <v>1251</v>
      </c>
      <c r="B2305" s="15">
        <v>81602</v>
      </c>
      <c r="C2305" s="15" t="str" cm="1">
        <f t="array" ref="C2305">IFERROR(LOOKUP(2, 1/(coordinates!$A$2:$A$148&lt;=B2305)/(coordinates!$B$2:$B$148&gt;=B2305), coordinates!$C$2:$C$148), "-")</f>
        <v>U33</v>
      </c>
      <c r="D2305" s="15" t="str">
        <f>IFERROR(LOOKUP(2, 1/(coordinates!$A$2:$A$148&lt;=$B2305)/(coordinates!$B$2:$B$148&gt;=$B2305), coordinates!$D$2:$D$148), "-")</f>
        <v>protein UL49</v>
      </c>
      <c r="E2305" s="15">
        <f>IFERROR(LOOKUP(2, 1/(coordinates!$A$2:$A$148&lt;=$B2305)/(coordinates!$B$2:$B$148&gt;=$B2305), coordinates!$E$2:$E$148), "-")</f>
        <v>0</v>
      </c>
      <c r="F2305" s="15" t="s">
        <v>12</v>
      </c>
      <c r="G2305" s="15" t="s">
        <v>9</v>
      </c>
      <c r="H2305" s="21" t="s">
        <v>684</v>
      </c>
      <c r="I2305" s="15" t="s">
        <v>11</v>
      </c>
      <c r="J2305" s="15">
        <v>155</v>
      </c>
      <c r="K2305" s="15">
        <v>0</v>
      </c>
      <c r="L2305" s="15">
        <v>155</v>
      </c>
      <c r="M2305" s="15">
        <v>81602</v>
      </c>
      <c r="N2305" s="15" t="str" cm="1">
        <f t="array" ref="N2305">IFERROR(LOOKUP(2, 1/(coordinates!$A$2:$A$148&lt;=M2305)/(coordinates!$B$2:$B$148&gt;=M2305), coordinates!$C$2:$C$148), "-")</f>
        <v>U33</v>
      </c>
      <c r="O2305" s="15" t="s">
        <v>12</v>
      </c>
      <c r="P2305" s="15" t="s">
        <v>9</v>
      </c>
      <c r="Q2305" s="26">
        <v>51175</v>
      </c>
      <c r="R2305" s="15" t="s">
        <v>11</v>
      </c>
      <c r="S2305" s="15">
        <v>86</v>
      </c>
      <c r="T2305" s="15">
        <v>1</v>
      </c>
      <c r="U2305" s="15">
        <v>79</v>
      </c>
    </row>
    <row r="2306" spans="1:21" x14ac:dyDescent="0.2">
      <c r="A2306" s="15" t="s">
        <v>1251</v>
      </c>
      <c r="B2306" s="15">
        <v>81764</v>
      </c>
      <c r="C2306" s="15" t="str" cm="1">
        <f t="array" ref="C2306">IFERROR(LOOKUP(2, 1/(coordinates!$A$2:$A$148&lt;=B2306)/(coordinates!$B$2:$B$148&gt;=B2306), coordinates!$C$2:$C$148), "-")</f>
        <v>U33</v>
      </c>
      <c r="D2306" s="15" t="str">
        <f>IFERROR(LOOKUP(2, 1/(coordinates!$A$2:$A$148&lt;=$B2306)/(coordinates!$B$2:$B$148&gt;=$B2306), coordinates!$D$2:$D$148), "-")</f>
        <v>protein UL49</v>
      </c>
      <c r="E2306" s="15">
        <f>IFERROR(LOOKUP(2, 1/(coordinates!$A$2:$A$148&lt;=$B2306)/(coordinates!$B$2:$B$148&gt;=$B2306), coordinates!$E$2:$E$148), "-")</f>
        <v>0</v>
      </c>
      <c r="F2306" s="15" t="s">
        <v>10</v>
      </c>
      <c r="G2306" s="15" t="s">
        <v>13</v>
      </c>
      <c r="H2306" s="21" t="s">
        <v>685</v>
      </c>
      <c r="I2306" s="15" t="s">
        <v>11</v>
      </c>
      <c r="J2306" s="15">
        <v>109</v>
      </c>
      <c r="K2306" s="15">
        <v>2</v>
      </c>
      <c r="L2306" s="15">
        <v>107</v>
      </c>
      <c r="M2306" s="15">
        <v>81764</v>
      </c>
      <c r="N2306" s="15" t="str" cm="1">
        <f t="array" ref="N2306">IFERROR(LOOKUP(2, 1/(coordinates!$A$2:$A$148&lt;=M2306)/(coordinates!$B$2:$B$148&gt;=M2306), coordinates!$C$2:$C$148), "-")</f>
        <v>U33</v>
      </c>
      <c r="O2306" s="15" t="s">
        <v>10</v>
      </c>
      <c r="P2306" s="15" t="s">
        <v>13</v>
      </c>
      <c r="Q2306" s="26">
        <v>39958</v>
      </c>
      <c r="R2306" s="15" t="s">
        <v>11</v>
      </c>
      <c r="S2306" s="15">
        <v>88</v>
      </c>
      <c r="T2306" s="15">
        <v>1</v>
      </c>
      <c r="U2306" s="15">
        <v>79</v>
      </c>
    </row>
    <row r="2307" spans="1:21" x14ac:dyDescent="0.2">
      <c r="A2307" s="15" t="s">
        <v>1251</v>
      </c>
      <c r="B2307" s="15">
        <v>83846</v>
      </c>
      <c r="C2307" s="15" t="str" cm="1">
        <f t="array" ref="C2307">IFERROR(LOOKUP(2, 1/(coordinates!$A$2:$A$148&lt;=B2307)/(coordinates!$B$2:$B$148&gt;=B2307), coordinates!$C$2:$C$148), "-")</f>
        <v>U36</v>
      </c>
      <c r="D2307" s="15" t="str">
        <f>IFERROR(LOOKUP(2, 1/(coordinates!$A$2:$A$148&lt;=$B2307)/(coordinates!$B$2:$B$148&gt;=$B2307), coordinates!$D$2:$D$148), "-")</f>
        <v>DNA packaging protein UL32</v>
      </c>
      <c r="E2307" s="15" t="str">
        <f>IFERROR(LOOKUP(2, 1/(coordinates!$A$2:$A$148&lt;=$B2307)/(coordinates!$B$2:$B$148&gt;=$B2307), coordinates!$E$2:$E$148), "-")</f>
        <v>involved in DNA encapsidation; possibly involved in capsid transport</v>
      </c>
      <c r="F2307" s="15" t="s">
        <v>13</v>
      </c>
      <c r="G2307" s="15" t="s">
        <v>10</v>
      </c>
      <c r="H2307" s="21" t="s">
        <v>686</v>
      </c>
      <c r="I2307" s="15" t="s">
        <v>11</v>
      </c>
      <c r="J2307" s="15">
        <v>131</v>
      </c>
      <c r="K2307" s="15">
        <v>0</v>
      </c>
      <c r="L2307" s="15">
        <v>131</v>
      </c>
      <c r="M2307" s="15">
        <v>83846</v>
      </c>
      <c r="N2307" s="15" t="str" cm="1">
        <f t="array" ref="N2307">IFERROR(LOOKUP(2, 1/(coordinates!$A$2:$A$148&lt;=M2307)/(coordinates!$B$2:$B$148&gt;=M2307), coordinates!$C$2:$C$148), "-")</f>
        <v>U36</v>
      </c>
      <c r="O2307" s="15" t="s">
        <v>13</v>
      </c>
      <c r="P2307" s="15" t="s">
        <v>10</v>
      </c>
      <c r="Q2307" s="26">
        <v>37788</v>
      </c>
      <c r="R2307" s="15" t="s">
        <v>11</v>
      </c>
      <c r="S2307" s="15">
        <v>78</v>
      </c>
      <c r="T2307" s="15">
        <v>5</v>
      </c>
      <c r="U2307" s="15">
        <v>63</v>
      </c>
    </row>
    <row r="2308" spans="1:21" x14ac:dyDescent="0.2">
      <c r="A2308" s="15" t="s">
        <v>1251</v>
      </c>
      <c r="B2308" s="15">
        <v>84082</v>
      </c>
      <c r="C2308" s="15" t="str" cm="1">
        <f t="array" ref="C2308">IFERROR(LOOKUP(2, 1/(coordinates!$A$2:$A$148&lt;=B2308)/(coordinates!$B$2:$B$148&gt;=B2308), coordinates!$C$2:$C$148), "-")</f>
        <v>U36</v>
      </c>
      <c r="D2308" s="15" t="str">
        <f>IFERROR(LOOKUP(2, 1/(coordinates!$A$2:$A$148&lt;=$B2308)/(coordinates!$B$2:$B$148&gt;=$B2308), coordinates!$D$2:$D$148), "-")</f>
        <v>DNA packaging protein UL32</v>
      </c>
      <c r="E2308" s="15" t="str">
        <f>IFERROR(LOOKUP(2, 1/(coordinates!$A$2:$A$148&lt;=$B2308)/(coordinates!$B$2:$B$148&gt;=$B2308), coordinates!$E$2:$E$148), "-")</f>
        <v>involved in DNA encapsidation; possibly involved in capsid transport</v>
      </c>
      <c r="F2308" s="15" t="s">
        <v>10</v>
      </c>
      <c r="G2308" s="15" t="s">
        <v>13</v>
      </c>
      <c r="H2308" s="21" t="s">
        <v>687</v>
      </c>
      <c r="I2308" s="15" t="s">
        <v>11</v>
      </c>
      <c r="J2308" s="15">
        <v>125</v>
      </c>
      <c r="K2308" s="15">
        <v>0</v>
      </c>
      <c r="L2308" s="15">
        <v>124</v>
      </c>
      <c r="M2308" s="15">
        <v>84082</v>
      </c>
      <c r="N2308" s="15" t="str" cm="1">
        <f t="array" ref="N2308">IFERROR(LOOKUP(2, 1/(coordinates!$A$2:$A$148&lt;=M2308)/(coordinates!$B$2:$B$148&gt;=M2308), coordinates!$C$2:$C$148), "-")</f>
        <v>U36</v>
      </c>
      <c r="O2308" s="15" t="s">
        <v>10</v>
      </c>
      <c r="P2308" s="15" t="s">
        <v>13</v>
      </c>
      <c r="Q2308" s="26">
        <v>29494</v>
      </c>
      <c r="R2308" s="15" t="s">
        <v>11</v>
      </c>
      <c r="S2308" s="15">
        <v>74</v>
      </c>
      <c r="T2308" s="15">
        <v>3</v>
      </c>
      <c r="U2308" s="15">
        <v>65</v>
      </c>
    </row>
    <row r="2309" spans="1:21" x14ac:dyDescent="0.2">
      <c r="A2309" s="15" t="s">
        <v>1251</v>
      </c>
      <c r="B2309" s="15">
        <v>84277</v>
      </c>
      <c r="C2309" s="15" t="str" cm="1">
        <f t="array" ref="C2309">IFERROR(LOOKUP(2, 1/(coordinates!$A$2:$A$148&lt;=B2309)/(coordinates!$B$2:$B$148&gt;=B2309), coordinates!$C$2:$C$148), "-")</f>
        <v>U36</v>
      </c>
      <c r="D2309" s="15" t="str">
        <f>IFERROR(LOOKUP(2, 1/(coordinates!$A$2:$A$148&lt;=$B2309)/(coordinates!$B$2:$B$148&gt;=$B2309), coordinates!$D$2:$D$148), "-")</f>
        <v>DNA packaging protein UL32</v>
      </c>
      <c r="E2309" s="15" t="str">
        <f>IFERROR(LOOKUP(2, 1/(coordinates!$A$2:$A$148&lt;=$B2309)/(coordinates!$B$2:$B$148&gt;=$B2309), coordinates!$E$2:$E$148), "-")</f>
        <v>involved in DNA encapsidation; possibly involved in capsid transport</v>
      </c>
      <c r="F2309" s="15" t="s">
        <v>9</v>
      </c>
      <c r="G2309" s="15" t="s">
        <v>10</v>
      </c>
      <c r="H2309" s="21" t="s">
        <v>688</v>
      </c>
      <c r="I2309" s="15" t="s">
        <v>11</v>
      </c>
      <c r="J2309" s="15">
        <v>83</v>
      </c>
      <c r="K2309" s="15">
        <v>0</v>
      </c>
      <c r="L2309" s="15">
        <v>83</v>
      </c>
      <c r="M2309" s="15">
        <v>84277</v>
      </c>
      <c r="N2309" s="15" t="str" cm="1">
        <f t="array" ref="N2309">IFERROR(LOOKUP(2, 1/(coordinates!$A$2:$A$148&lt;=M2309)/(coordinates!$B$2:$B$148&gt;=M2309), coordinates!$C$2:$C$148), "-")</f>
        <v>U36</v>
      </c>
      <c r="O2309" s="15" t="s">
        <v>9</v>
      </c>
      <c r="P2309" s="15" t="s">
        <v>10</v>
      </c>
      <c r="Q2309" s="26">
        <v>44781</v>
      </c>
      <c r="R2309" s="15" t="s">
        <v>11</v>
      </c>
      <c r="S2309" s="15">
        <v>71</v>
      </c>
      <c r="T2309" s="15">
        <v>3</v>
      </c>
      <c r="U2309" s="15">
        <v>68</v>
      </c>
    </row>
    <row r="2310" spans="1:21" x14ac:dyDescent="0.2">
      <c r="A2310" s="15" t="s">
        <v>1251</v>
      </c>
      <c r="B2310" s="15">
        <v>84325</v>
      </c>
      <c r="C2310" s="15" t="str" cm="1">
        <f t="array" ref="C2310">IFERROR(LOOKUP(2, 1/(coordinates!$A$2:$A$148&lt;=B2310)/(coordinates!$B$2:$B$148&gt;=B2310), coordinates!$C$2:$C$148), "-")</f>
        <v>U36</v>
      </c>
      <c r="D2310" s="15" t="str">
        <f>IFERROR(LOOKUP(2, 1/(coordinates!$A$2:$A$148&lt;=$B2310)/(coordinates!$B$2:$B$148&gt;=$B2310), coordinates!$D$2:$D$148), "-")</f>
        <v>DNA packaging protein UL32</v>
      </c>
      <c r="E2310" s="15" t="str">
        <f>IFERROR(LOOKUP(2, 1/(coordinates!$A$2:$A$148&lt;=$B2310)/(coordinates!$B$2:$B$148&gt;=$B2310), coordinates!$E$2:$E$148), "-")</f>
        <v>involved in DNA encapsidation; possibly involved in capsid transport</v>
      </c>
      <c r="F2310" s="15" t="s">
        <v>12</v>
      </c>
      <c r="G2310" s="15" t="s">
        <v>9</v>
      </c>
      <c r="H2310" s="21" t="s">
        <v>689</v>
      </c>
      <c r="I2310" s="15" t="s">
        <v>11</v>
      </c>
      <c r="J2310" s="15">
        <v>74</v>
      </c>
      <c r="K2310" s="15">
        <v>0</v>
      </c>
      <c r="L2310" s="15">
        <v>74</v>
      </c>
      <c r="M2310" s="15">
        <v>84325</v>
      </c>
      <c r="N2310" s="15" t="str" cm="1">
        <f t="array" ref="N2310">IFERROR(LOOKUP(2, 1/(coordinates!$A$2:$A$148&lt;=M2310)/(coordinates!$B$2:$B$148&gt;=M2310), coordinates!$C$2:$C$148), "-")</f>
        <v>U36</v>
      </c>
      <c r="O2310" s="15" t="s">
        <v>12</v>
      </c>
      <c r="P2310" s="15" t="s">
        <v>9</v>
      </c>
      <c r="Q2310" s="26">
        <v>46589</v>
      </c>
      <c r="R2310" s="15" t="s">
        <v>11</v>
      </c>
      <c r="S2310" s="15">
        <v>76</v>
      </c>
      <c r="T2310" s="15">
        <v>2</v>
      </c>
      <c r="U2310" s="15">
        <v>71</v>
      </c>
    </row>
    <row r="2311" spans="1:21" x14ac:dyDescent="0.2">
      <c r="A2311" s="15" t="s">
        <v>1251</v>
      </c>
      <c r="B2311" s="15">
        <v>84922</v>
      </c>
      <c r="C2311" s="15" t="str" cm="1">
        <f t="array" ref="C2311">IFERROR(LOOKUP(2, 1/(coordinates!$A$2:$A$148&lt;=B2311)/(coordinates!$B$2:$B$148&gt;=B2311), coordinates!$C$2:$C$148), "-")</f>
        <v>U36</v>
      </c>
      <c r="D2311" s="15" t="str">
        <f>IFERROR(LOOKUP(2, 1/(coordinates!$A$2:$A$148&lt;=$B2311)/(coordinates!$B$2:$B$148&gt;=$B2311), coordinates!$D$2:$D$148), "-")</f>
        <v>DNA packaging protein UL32</v>
      </c>
      <c r="E2311" s="15" t="str">
        <f>IFERROR(LOOKUP(2, 1/(coordinates!$A$2:$A$148&lt;=$B2311)/(coordinates!$B$2:$B$148&gt;=$B2311), coordinates!$E$2:$E$148), "-")</f>
        <v>involved in DNA encapsidation; possibly involved in capsid transport</v>
      </c>
      <c r="F2311" s="15" t="s">
        <v>10</v>
      </c>
      <c r="G2311" s="15" t="s">
        <v>13</v>
      </c>
      <c r="H2311" s="21" t="s">
        <v>690</v>
      </c>
      <c r="I2311" s="15" t="s">
        <v>11</v>
      </c>
      <c r="J2311" s="15">
        <v>69</v>
      </c>
      <c r="K2311" s="15">
        <v>4</v>
      </c>
      <c r="L2311" s="15">
        <v>65</v>
      </c>
      <c r="M2311" s="15">
        <v>84922</v>
      </c>
      <c r="N2311" s="15" t="str" cm="1">
        <f t="array" ref="N2311">IFERROR(LOOKUP(2, 1/(coordinates!$A$2:$A$148&lt;=M2311)/(coordinates!$B$2:$B$148&gt;=M2311), coordinates!$C$2:$C$148), "-")</f>
        <v>U36</v>
      </c>
      <c r="O2311" s="15" t="s">
        <v>10</v>
      </c>
      <c r="P2311" s="15" t="s">
        <v>13</v>
      </c>
      <c r="Q2311" s="21" t="s">
        <v>691</v>
      </c>
      <c r="R2311" s="15" t="s">
        <v>11</v>
      </c>
      <c r="S2311" s="15">
        <v>84</v>
      </c>
      <c r="T2311" s="15">
        <v>3</v>
      </c>
      <c r="U2311" s="15">
        <v>70</v>
      </c>
    </row>
    <row r="2312" spans="1:21" x14ac:dyDescent="0.2">
      <c r="A2312" s="15" t="s">
        <v>1251</v>
      </c>
      <c r="B2312" s="15">
        <v>84946</v>
      </c>
      <c r="C2312" s="15" t="str" cm="1">
        <f t="array" ref="C2312">IFERROR(LOOKUP(2, 1/(coordinates!$A$2:$A$148&lt;=B2312)/(coordinates!$B$2:$B$148&gt;=B2312), coordinates!$C$2:$C$148), "-")</f>
        <v>U36</v>
      </c>
      <c r="D2312" s="15" t="str">
        <f>IFERROR(LOOKUP(2, 1/(coordinates!$A$2:$A$148&lt;=$B2312)/(coordinates!$B$2:$B$148&gt;=$B2312), coordinates!$D$2:$D$148), "-")</f>
        <v>DNA packaging protein UL32</v>
      </c>
      <c r="E2312" s="15" t="str">
        <f>IFERROR(LOOKUP(2, 1/(coordinates!$A$2:$A$148&lt;=$B2312)/(coordinates!$B$2:$B$148&gt;=$B2312), coordinates!$E$2:$E$148), "-")</f>
        <v>involved in DNA encapsidation; possibly involved in capsid transport</v>
      </c>
      <c r="F2312" s="15" t="s">
        <v>12</v>
      </c>
      <c r="G2312" s="15" t="s">
        <v>9</v>
      </c>
      <c r="H2312" s="21" t="s">
        <v>692</v>
      </c>
      <c r="I2312" s="15" t="s">
        <v>11</v>
      </c>
      <c r="J2312" s="15">
        <v>57</v>
      </c>
      <c r="K2312" s="15">
        <v>0</v>
      </c>
      <c r="L2312" s="15">
        <v>57</v>
      </c>
      <c r="M2312" s="15">
        <v>84946</v>
      </c>
      <c r="N2312" s="15" t="str" cm="1">
        <f t="array" ref="N2312">IFERROR(LOOKUP(2, 1/(coordinates!$A$2:$A$148&lt;=M2312)/(coordinates!$B$2:$B$148&gt;=M2312), coordinates!$C$2:$C$148), "-")</f>
        <v>U36</v>
      </c>
      <c r="O2312" s="15" t="s">
        <v>12</v>
      </c>
      <c r="P2312" s="15" t="s">
        <v>9</v>
      </c>
      <c r="Q2312" s="26">
        <v>32437</v>
      </c>
      <c r="R2312" s="15" t="s">
        <v>11</v>
      </c>
      <c r="S2312" s="15">
        <v>85</v>
      </c>
      <c r="T2312" s="15">
        <v>3</v>
      </c>
      <c r="U2312" s="15">
        <v>77</v>
      </c>
    </row>
    <row r="2313" spans="1:21" x14ac:dyDescent="0.2">
      <c r="A2313" s="15" t="s">
        <v>1251</v>
      </c>
      <c r="B2313" s="15">
        <v>85011</v>
      </c>
      <c r="C2313" s="15" t="str" cm="1">
        <f t="array" ref="C2313">IFERROR(LOOKUP(2, 1/(coordinates!$A$2:$A$148&lt;=B2313)/(coordinates!$B$2:$B$148&gt;=B2313), coordinates!$C$2:$C$148), "-")</f>
        <v>U36</v>
      </c>
      <c r="D2313" s="15" t="str">
        <f>IFERROR(LOOKUP(2, 1/(coordinates!$A$2:$A$148&lt;=$B2313)/(coordinates!$B$2:$B$148&gt;=$B2313), coordinates!$D$2:$D$148), "-")</f>
        <v>DNA packaging protein UL32</v>
      </c>
      <c r="E2313" s="15" t="str">
        <f>IFERROR(LOOKUP(2, 1/(coordinates!$A$2:$A$148&lt;=$B2313)/(coordinates!$B$2:$B$148&gt;=$B2313), coordinates!$E$2:$E$148), "-")</f>
        <v>involved in DNA encapsidation; possibly involved in capsid transport</v>
      </c>
      <c r="F2313" s="15" t="s">
        <v>10</v>
      </c>
      <c r="G2313" s="15" t="s">
        <v>13</v>
      </c>
      <c r="H2313" s="21" t="s">
        <v>693</v>
      </c>
      <c r="I2313" s="15" t="s">
        <v>11</v>
      </c>
      <c r="J2313" s="15">
        <v>70</v>
      </c>
      <c r="K2313" s="15">
        <v>0</v>
      </c>
      <c r="L2313" s="15">
        <v>68</v>
      </c>
      <c r="M2313" s="15">
        <v>85011</v>
      </c>
      <c r="N2313" s="15" t="str" cm="1">
        <f t="array" ref="N2313">IFERROR(LOOKUP(2, 1/(coordinates!$A$2:$A$148&lt;=M2313)/(coordinates!$B$2:$B$148&gt;=M2313), coordinates!$C$2:$C$148), "-")</f>
        <v>U36</v>
      </c>
      <c r="O2313" s="15" t="s">
        <v>10</v>
      </c>
      <c r="P2313" s="15" t="s">
        <v>13</v>
      </c>
      <c r="Q2313" s="26">
        <v>42144</v>
      </c>
      <c r="R2313" s="15" t="s">
        <v>11</v>
      </c>
      <c r="S2313" s="15">
        <v>84</v>
      </c>
      <c r="T2313" s="15">
        <v>1</v>
      </c>
      <c r="U2313" s="15">
        <v>81</v>
      </c>
    </row>
    <row r="2314" spans="1:21" x14ac:dyDescent="0.2">
      <c r="A2314" s="15" t="s">
        <v>1251</v>
      </c>
      <c r="B2314" s="15">
        <v>85628</v>
      </c>
      <c r="C2314" s="15" t="str" cm="1">
        <f t="array" ref="C2314">IFERROR(LOOKUP(2, 1/(coordinates!$A$2:$A$148&lt;=B2314)/(coordinates!$B$2:$B$148&gt;=B2314), coordinates!$C$2:$C$148), "-")</f>
        <v>U37</v>
      </c>
      <c r="D2314" s="15" t="str">
        <f>IFERROR(LOOKUP(2, 1/(coordinates!$A$2:$A$148&lt;=$B2314)/(coordinates!$B$2:$B$148&gt;=$B2314), coordinates!$D$2:$D$148), "-")</f>
        <v>nuclear egress lamina protein</v>
      </c>
      <c r="E2314" s="15" t="str">
        <f>IFERROR(LOOKUP(2, 1/(coordinates!$A$2:$A$148&lt;=$B2314)/(coordinates!$B$2:$B$148&gt;=$B2314), coordinates!$E$2:$E$148), "-")</f>
        <v>interacts with nuclear egress membrane protein; involved in nuclear egress</v>
      </c>
      <c r="F2314" s="15" t="s">
        <v>9</v>
      </c>
      <c r="G2314" s="15" t="s">
        <v>12</v>
      </c>
      <c r="H2314" s="21" t="s">
        <v>694</v>
      </c>
      <c r="I2314" s="15" t="s">
        <v>11</v>
      </c>
      <c r="J2314" s="15">
        <v>104</v>
      </c>
      <c r="K2314" s="15">
        <v>0</v>
      </c>
      <c r="L2314" s="15">
        <v>104</v>
      </c>
      <c r="M2314" s="15">
        <v>85628</v>
      </c>
      <c r="N2314" s="15" t="str" cm="1">
        <f t="array" ref="N2314">IFERROR(LOOKUP(2, 1/(coordinates!$A$2:$A$148&lt;=M2314)/(coordinates!$B$2:$B$148&gt;=M2314), coordinates!$C$2:$C$148), "-")</f>
        <v>U37</v>
      </c>
      <c r="O2314" s="15" t="s">
        <v>9</v>
      </c>
      <c r="P2314" s="15" t="s">
        <v>12</v>
      </c>
      <c r="Q2314" s="26">
        <v>41528</v>
      </c>
      <c r="R2314" s="15" t="s">
        <v>11</v>
      </c>
      <c r="S2314" s="15">
        <v>72</v>
      </c>
      <c r="T2314" s="15">
        <v>4</v>
      </c>
      <c r="U2314" s="15">
        <v>68</v>
      </c>
    </row>
    <row r="2315" spans="1:21" x14ac:dyDescent="0.2">
      <c r="A2315" s="15" t="s">
        <v>1251</v>
      </c>
      <c r="B2315" s="15">
        <v>85637</v>
      </c>
      <c r="C2315" s="15" t="str" cm="1">
        <f t="array" ref="C2315">IFERROR(LOOKUP(2, 1/(coordinates!$A$2:$A$148&lt;=B2315)/(coordinates!$B$2:$B$148&gt;=B2315), coordinates!$C$2:$C$148), "-")</f>
        <v>U37</v>
      </c>
      <c r="D2315" s="15" t="str">
        <f>IFERROR(LOOKUP(2, 1/(coordinates!$A$2:$A$148&lt;=$B2315)/(coordinates!$B$2:$B$148&gt;=$B2315), coordinates!$D$2:$D$148), "-")</f>
        <v>nuclear egress lamina protein</v>
      </c>
      <c r="E2315" s="15" t="str">
        <f>IFERROR(LOOKUP(2, 1/(coordinates!$A$2:$A$148&lt;=$B2315)/(coordinates!$B$2:$B$148&gt;=$B2315), coordinates!$E$2:$E$148), "-")</f>
        <v>interacts with nuclear egress membrane protein; involved in nuclear egress</v>
      </c>
      <c r="F2315" s="15" t="s">
        <v>10</v>
      </c>
      <c r="G2315" s="15" t="s">
        <v>13</v>
      </c>
      <c r="H2315" s="21" t="s">
        <v>695</v>
      </c>
      <c r="I2315" s="15" t="s">
        <v>11</v>
      </c>
      <c r="J2315" s="15">
        <v>104</v>
      </c>
      <c r="K2315" s="15">
        <v>0</v>
      </c>
      <c r="L2315" s="15">
        <v>104</v>
      </c>
      <c r="M2315" s="15">
        <v>85637</v>
      </c>
      <c r="N2315" s="15" t="str" cm="1">
        <f t="array" ref="N2315">IFERROR(LOOKUP(2, 1/(coordinates!$A$2:$A$148&lt;=M2315)/(coordinates!$B$2:$B$148&gt;=M2315), coordinates!$C$2:$C$148), "-")</f>
        <v>U37</v>
      </c>
      <c r="O2315" s="15" t="s">
        <v>10</v>
      </c>
      <c r="P2315" s="15" t="s">
        <v>13</v>
      </c>
      <c r="Q2315" s="26">
        <v>39709</v>
      </c>
      <c r="R2315" s="15" t="s">
        <v>11</v>
      </c>
      <c r="S2315" s="15">
        <v>74</v>
      </c>
      <c r="T2315" s="15">
        <v>3</v>
      </c>
      <c r="U2315" s="15">
        <v>70</v>
      </c>
    </row>
    <row r="2316" spans="1:21" x14ac:dyDescent="0.2">
      <c r="A2316" s="15" t="s">
        <v>1251</v>
      </c>
      <c r="B2316" s="15">
        <v>85911</v>
      </c>
      <c r="C2316" s="15" t="str" cm="1">
        <f t="array" ref="C2316">IFERROR(LOOKUP(2, 1/(coordinates!$A$2:$A$148&lt;=B2316)/(coordinates!$B$2:$B$148&gt;=B2316), coordinates!$C$2:$C$148), "-")</f>
        <v>U38</v>
      </c>
      <c r="D2316" s="15" t="str">
        <f>IFERROR(LOOKUP(2, 1/(coordinates!$A$2:$A$148&lt;=$B2316)/(coordinates!$B$2:$B$148&gt;=$B2316), coordinates!$D$2:$D$148), "-")</f>
        <v>DNA polymerase catalytic subunit</v>
      </c>
      <c r="E2316" s="15" t="str">
        <f>IFERROR(LOOKUP(2, 1/(coordinates!$A$2:$A$148&lt;=$B2316)/(coordinates!$B$2:$B$148&gt;=$B2316), coordinates!$E$2:$E$148), "-")</f>
        <v>EC_number 2.7.7.7; involved in DNA replication</v>
      </c>
      <c r="F2316" s="15" t="s">
        <v>13</v>
      </c>
      <c r="G2316" s="15" t="s">
        <v>10</v>
      </c>
      <c r="H2316" s="21" t="s">
        <v>696</v>
      </c>
      <c r="I2316" s="15" t="s">
        <v>11</v>
      </c>
      <c r="J2316" s="15">
        <v>63</v>
      </c>
      <c r="K2316" s="15">
        <v>4</v>
      </c>
      <c r="L2316" s="15">
        <v>59</v>
      </c>
      <c r="M2316" s="15">
        <v>85911</v>
      </c>
      <c r="N2316" s="15" t="str" cm="1">
        <f t="array" ref="N2316">IFERROR(LOOKUP(2, 1/(coordinates!$A$2:$A$148&lt;=M2316)/(coordinates!$B$2:$B$148&gt;=M2316), coordinates!$C$2:$C$148), "-")</f>
        <v>U38</v>
      </c>
      <c r="O2316" s="15" t="s">
        <v>13</v>
      </c>
      <c r="P2316" s="15" t="s">
        <v>10</v>
      </c>
      <c r="Q2316" s="26">
        <v>31355</v>
      </c>
      <c r="R2316" s="15" t="s">
        <v>11</v>
      </c>
      <c r="S2316" s="15">
        <v>89</v>
      </c>
      <c r="T2316" s="15">
        <v>5</v>
      </c>
      <c r="U2316" s="15">
        <v>75</v>
      </c>
    </row>
    <row r="2317" spans="1:21" x14ac:dyDescent="0.2">
      <c r="A2317" s="15" t="s">
        <v>1251</v>
      </c>
      <c r="B2317" s="15">
        <v>86313</v>
      </c>
      <c r="C2317" s="15" t="str" cm="1">
        <f t="array" ref="C2317">IFERROR(LOOKUP(2, 1/(coordinates!$A$2:$A$148&lt;=B2317)/(coordinates!$B$2:$B$148&gt;=B2317), coordinates!$C$2:$C$148), "-")</f>
        <v>U38</v>
      </c>
      <c r="D2317" s="15" t="str">
        <f>IFERROR(LOOKUP(2, 1/(coordinates!$A$2:$A$148&lt;=$B2317)/(coordinates!$B$2:$B$148&gt;=$B2317), coordinates!$D$2:$D$148), "-")</f>
        <v>DNA polymerase catalytic subunit</v>
      </c>
      <c r="E2317" s="15" t="str">
        <f>IFERROR(LOOKUP(2, 1/(coordinates!$A$2:$A$148&lt;=$B2317)/(coordinates!$B$2:$B$148&gt;=$B2317), coordinates!$E$2:$E$148), "-")</f>
        <v>EC_number 2.7.7.7; involved in DNA replication</v>
      </c>
      <c r="F2317" s="15" t="s">
        <v>12</v>
      </c>
      <c r="G2317" s="15" t="s">
        <v>13</v>
      </c>
      <c r="H2317" s="21" t="s">
        <v>697</v>
      </c>
      <c r="I2317" s="15" t="s">
        <v>11</v>
      </c>
      <c r="J2317" s="15">
        <v>111</v>
      </c>
      <c r="K2317" s="15">
        <v>0</v>
      </c>
      <c r="L2317" s="15">
        <v>111</v>
      </c>
      <c r="M2317" s="15">
        <v>86313</v>
      </c>
      <c r="N2317" s="15" t="str" cm="1">
        <f t="array" ref="N2317">IFERROR(LOOKUP(2, 1/(coordinates!$A$2:$A$148&lt;=M2317)/(coordinates!$B$2:$B$148&gt;=M2317), coordinates!$C$2:$C$148), "-")</f>
        <v>U38</v>
      </c>
      <c r="O2317" s="15" t="s">
        <v>12</v>
      </c>
      <c r="P2317" s="15" t="s">
        <v>13</v>
      </c>
      <c r="Q2317" s="26">
        <v>35481</v>
      </c>
      <c r="R2317" s="15" t="s">
        <v>11</v>
      </c>
      <c r="S2317" s="15">
        <v>93</v>
      </c>
      <c r="T2317" s="15">
        <v>1</v>
      </c>
      <c r="U2317" s="15">
        <v>76</v>
      </c>
    </row>
    <row r="2318" spans="1:21" x14ac:dyDescent="0.2">
      <c r="A2318" s="15" t="s">
        <v>1251</v>
      </c>
      <c r="B2318" s="15">
        <v>86445</v>
      </c>
      <c r="C2318" s="15" t="str" cm="1">
        <f t="array" ref="C2318">IFERROR(LOOKUP(2, 1/(coordinates!$A$2:$A$148&lt;=B2318)/(coordinates!$B$2:$B$148&gt;=B2318), coordinates!$C$2:$C$148), "-")</f>
        <v>U38</v>
      </c>
      <c r="D2318" s="15" t="str">
        <f>IFERROR(LOOKUP(2, 1/(coordinates!$A$2:$A$148&lt;=$B2318)/(coordinates!$B$2:$B$148&gt;=$B2318), coordinates!$D$2:$D$148), "-")</f>
        <v>DNA polymerase catalytic subunit</v>
      </c>
      <c r="E2318" s="15" t="str">
        <f>IFERROR(LOOKUP(2, 1/(coordinates!$A$2:$A$148&lt;=$B2318)/(coordinates!$B$2:$B$148&gt;=$B2318), coordinates!$E$2:$E$148), "-")</f>
        <v>EC_number 2.7.7.7; involved in DNA replication</v>
      </c>
      <c r="F2318" s="15" t="s">
        <v>10</v>
      </c>
      <c r="G2318" s="15" t="s">
        <v>13</v>
      </c>
      <c r="H2318" s="21" t="s">
        <v>698</v>
      </c>
      <c r="I2318" s="15" t="s">
        <v>11</v>
      </c>
      <c r="J2318" s="15">
        <v>85</v>
      </c>
      <c r="K2318" s="15">
        <v>0</v>
      </c>
      <c r="L2318" s="15">
        <v>85</v>
      </c>
      <c r="M2318" s="15">
        <v>86445</v>
      </c>
      <c r="N2318" s="15" t="str" cm="1">
        <f t="array" ref="N2318">IFERROR(LOOKUP(2, 1/(coordinates!$A$2:$A$148&lt;=M2318)/(coordinates!$B$2:$B$148&gt;=M2318), coordinates!$C$2:$C$148), "-")</f>
        <v>U38</v>
      </c>
      <c r="O2318" s="15" t="s">
        <v>10</v>
      </c>
      <c r="P2318" s="15" t="s">
        <v>13</v>
      </c>
      <c r="Q2318" s="26">
        <v>23056</v>
      </c>
      <c r="R2318" s="15" t="s">
        <v>11</v>
      </c>
      <c r="S2318" s="15">
        <v>90</v>
      </c>
      <c r="T2318" s="15">
        <v>10</v>
      </c>
      <c r="U2318" s="15">
        <v>78</v>
      </c>
    </row>
    <row r="2319" spans="1:21" x14ac:dyDescent="0.2">
      <c r="A2319" s="15" t="s">
        <v>1251</v>
      </c>
      <c r="B2319" s="15">
        <v>86868</v>
      </c>
      <c r="C2319" s="15" t="str" cm="1">
        <f t="array" ref="C2319">IFERROR(LOOKUP(2, 1/(coordinates!$A$2:$A$148&lt;=B2319)/(coordinates!$B$2:$B$148&gt;=B2319), coordinates!$C$2:$C$148), "-")</f>
        <v>U38</v>
      </c>
      <c r="D2319" s="15" t="str">
        <f>IFERROR(LOOKUP(2, 1/(coordinates!$A$2:$A$148&lt;=$B2319)/(coordinates!$B$2:$B$148&gt;=$B2319), coordinates!$D$2:$D$148), "-")</f>
        <v>DNA polymerase catalytic subunit</v>
      </c>
      <c r="E2319" s="15" t="str">
        <f>IFERROR(LOOKUP(2, 1/(coordinates!$A$2:$A$148&lt;=$B2319)/(coordinates!$B$2:$B$148&gt;=$B2319), coordinates!$E$2:$E$148), "-")</f>
        <v>EC_number 2.7.7.7; involved in DNA replication</v>
      </c>
      <c r="F2319" s="15" t="s">
        <v>9</v>
      </c>
      <c r="G2319" s="15" t="s">
        <v>12</v>
      </c>
      <c r="H2319" s="21" t="s">
        <v>699</v>
      </c>
      <c r="I2319" s="15" t="s">
        <v>11</v>
      </c>
      <c r="J2319" s="15">
        <v>127</v>
      </c>
      <c r="K2319" s="15">
        <v>0</v>
      </c>
      <c r="L2319" s="15">
        <v>127</v>
      </c>
      <c r="M2319" s="15">
        <v>86868</v>
      </c>
      <c r="N2319" s="15" t="str" cm="1">
        <f t="array" ref="N2319">IFERROR(LOOKUP(2, 1/(coordinates!$A$2:$A$148&lt;=M2319)/(coordinates!$B$2:$B$148&gt;=M2319), coordinates!$C$2:$C$148), "-")</f>
        <v>U38</v>
      </c>
      <c r="O2319" s="15" t="s">
        <v>9</v>
      </c>
      <c r="P2319" s="15" t="s">
        <v>12</v>
      </c>
      <c r="Q2319" s="26">
        <v>44812</v>
      </c>
      <c r="R2319" s="15" t="s">
        <v>11</v>
      </c>
      <c r="S2319" s="15">
        <v>76</v>
      </c>
      <c r="T2319" s="15">
        <v>1</v>
      </c>
      <c r="U2319" s="15">
        <v>66</v>
      </c>
    </row>
    <row r="2320" spans="1:21" x14ac:dyDescent="0.2">
      <c r="A2320" s="15" t="s">
        <v>1251</v>
      </c>
      <c r="B2320" s="15">
        <v>87123</v>
      </c>
      <c r="C2320" s="15" t="str" cm="1">
        <f t="array" ref="C2320">IFERROR(LOOKUP(2, 1/(coordinates!$A$2:$A$148&lt;=B2320)/(coordinates!$B$2:$B$148&gt;=B2320), coordinates!$C$2:$C$148), "-")</f>
        <v>U38</v>
      </c>
      <c r="D2320" s="15" t="str">
        <f>IFERROR(LOOKUP(2, 1/(coordinates!$A$2:$A$148&lt;=$B2320)/(coordinates!$B$2:$B$148&gt;=$B2320), coordinates!$D$2:$D$148), "-")</f>
        <v>DNA polymerase catalytic subunit</v>
      </c>
      <c r="E2320" s="15" t="str">
        <f>IFERROR(LOOKUP(2, 1/(coordinates!$A$2:$A$148&lt;=$B2320)/(coordinates!$B$2:$B$148&gt;=$B2320), coordinates!$E$2:$E$148), "-")</f>
        <v>EC_number 2.7.7.7; involved in DNA replication</v>
      </c>
      <c r="F2320" s="15" t="s">
        <v>12</v>
      </c>
      <c r="G2320" s="15" t="s">
        <v>9</v>
      </c>
      <c r="H2320" s="21" t="s">
        <v>700</v>
      </c>
      <c r="I2320" s="15" t="s">
        <v>11</v>
      </c>
      <c r="J2320" s="15">
        <v>127</v>
      </c>
      <c r="K2320" s="15">
        <v>0</v>
      </c>
      <c r="L2320" s="15">
        <v>126</v>
      </c>
      <c r="M2320" s="15">
        <v>87123</v>
      </c>
      <c r="N2320" s="15" t="str" cm="1">
        <f t="array" ref="N2320">IFERROR(LOOKUP(2, 1/(coordinates!$A$2:$A$148&lt;=M2320)/(coordinates!$B$2:$B$148&gt;=M2320), coordinates!$C$2:$C$148), "-")</f>
        <v>U38</v>
      </c>
      <c r="O2320" s="15" t="s">
        <v>12</v>
      </c>
      <c r="P2320" s="15" t="s">
        <v>9</v>
      </c>
      <c r="Q2320" s="21" t="s">
        <v>404</v>
      </c>
      <c r="R2320" s="15" t="s">
        <v>11</v>
      </c>
      <c r="S2320" s="15">
        <v>81</v>
      </c>
      <c r="T2320" s="15">
        <v>3</v>
      </c>
      <c r="U2320" s="15">
        <v>77</v>
      </c>
    </row>
    <row r="2321" spans="1:21" x14ac:dyDescent="0.2">
      <c r="A2321" s="15" t="s">
        <v>1251</v>
      </c>
      <c r="B2321" s="15">
        <v>87273</v>
      </c>
      <c r="C2321" s="15" t="str" cm="1">
        <f t="array" ref="C2321">IFERROR(LOOKUP(2, 1/(coordinates!$A$2:$A$148&lt;=B2321)/(coordinates!$B$2:$B$148&gt;=B2321), coordinates!$C$2:$C$148), "-")</f>
        <v>U38</v>
      </c>
      <c r="D2321" s="15" t="str">
        <f>IFERROR(LOOKUP(2, 1/(coordinates!$A$2:$A$148&lt;=$B2321)/(coordinates!$B$2:$B$148&gt;=$B2321), coordinates!$D$2:$D$148), "-")</f>
        <v>DNA polymerase catalytic subunit</v>
      </c>
      <c r="E2321" s="15" t="str">
        <f>IFERROR(LOOKUP(2, 1/(coordinates!$A$2:$A$148&lt;=$B2321)/(coordinates!$B$2:$B$148&gt;=$B2321), coordinates!$E$2:$E$148), "-")</f>
        <v>EC_number 2.7.7.7; involved in DNA replication</v>
      </c>
      <c r="F2321" s="15" t="s">
        <v>13</v>
      </c>
      <c r="G2321" s="15" t="s">
        <v>10</v>
      </c>
      <c r="H2321" s="21" t="s">
        <v>701</v>
      </c>
      <c r="I2321" s="15" t="s">
        <v>11</v>
      </c>
      <c r="J2321" s="15">
        <v>122</v>
      </c>
      <c r="K2321" s="15">
        <v>0</v>
      </c>
      <c r="L2321" s="15">
        <v>122</v>
      </c>
      <c r="M2321" s="15">
        <v>87273</v>
      </c>
      <c r="N2321" s="15" t="str" cm="1">
        <f t="array" ref="N2321">IFERROR(LOOKUP(2, 1/(coordinates!$A$2:$A$148&lt;=M2321)/(coordinates!$B$2:$B$148&gt;=M2321), coordinates!$C$2:$C$148), "-")</f>
        <v>U38</v>
      </c>
      <c r="O2321" s="15" t="s">
        <v>13</v>
      </c>
      <c r="P2321" s="15" t="s">
        <v>10</v>
      </c>
      <c r="Q2321" s="26">
        <v>33689</v>
      </c>
      <c r="R2321" s="15" t="s">
        <v>11</v>
      </c>
      <c r="S2321" s="15">
        <v>88</v>
      </c>
      <c r="T2321" s="15">
        <v>7</v>
      </c>
      <c r="U2321" s="15">
        <v>69</v>
      </c>
    </row>
    <row r="2322" spans="1:21" x14ac:dyDescent="0.2">
      <c r="A2322" s="15" t="s">
        <v>1251</v>
      </c>
      <c r="B2322" s="15">
        <v>87465</v>
      </c>
      <c r="C2322" s="15" t="str" cm="1">
        <f t="array" ref="C2322">IFERROR(LOOKUP(2, 1/(coordinates!$A$2:$A$148&lt;=B2322)/(coordinates!$B$2:$B$148&gt;=B2322), coordinates!$C$2:$C$148), "-")</f>
        <v>U38</v>
      </c>
      <c r="D2322" s="15" t="str">
        <f>IFERROR(LOOKUP(2, 1/(coordinates!$A$2:$A$148&lt;=$B2322)/(coordinates!$B$2:$B$148&gt;=$B2322), coordinates!$D$2:$D$148), "-")</f>
        <v>DNA polymerase catalytic subunit</v>
      </c>
      <c r="E2322" s="15" t="str">
        <f>IFERROR(LOOKUP(2, 1/(coordinates!$A$2:$A$148&lt;=$B2322)/(coordinates!$B$2:$B$148&gt;=$B2322), coordinates!$E$2:$E$148), "-")</f>
        <v>EC_number 2.7.7.7; involved in DNA replication</v>
      </c>
      <c r="F2322" s="15" t="s">
        <v>10</v>
      </c>
      <c r="G2322" s="15" t="s">
        <v>13</v>
      </c>
      <c r="H2322" s="21" t="s">
        <v>702</v>
      </c>
      <c r="I2322" s="15" t="s">
        <v>11</v>
      </c>
      <c r="J2322" s="15">
        <v>148</v>
      </c>
      <c r="K2322" s="15">
        <v>0</v>
      </c>
      <c r="L2322" s="15">
        <v>148</v>
      </c>
      <c r="M2322" s="15">
        <v>87465</v>
      </c>
      <c r="N2322" s="15" t="str" cm="1">
        <f t="array" ref="N2322">IFERROR(LOOKUP(2, 1/(coordinates!$A$2:$A$148&lt;=M2322)/(coordinates!$B$2:$B$148&gt;=M2322), coordinates!$C$2:$C$148), "-")</f>
        <v>U38</v>
      </c>
      <c r="O2322" s="15" t="s">
        <v>10</v>
      </c>
      <c r="P2322" s="15" t="s">
        <v>13</v>
      </c>
      <c r="Q2322" s="26">
        <v>31638</v>
      </c>
      <c r="R2322" s="15" t="s">
        <v>11</v>
      </c>
      <c r="S2322" s="15">
        <v>85</v>
      </c>
      <c r="T2322" s="15">
        <v>1</v>
      </c>
      <c r="U2322" s="15">
        <v>77</v>
      </c>
    </row>
    <row r="2323" spans="1:21" x14ac:dyDescent="0.2">
      <c r="A2323" s="15" t="s">
        <v>1251</v>
      </c>
      <c r="B2323" s="15">
        <v>87498</v>
      </c>
      <c r="C2323" s="15" t="str" cm="1">
        <f t="array" ref="C2323">IFERROR(LOOKUP(2, 1/(coordinates!$A$2:$A$148&lt;=B2323)/(coordinates!$B$2:$B$148&gt;=B2323), coordinates!$C$2:$C$148), "-")</f>
        <v>U38</v>
      </c>
      <c r="D2323" s="15" t="str">
        <f>IFERROR(LOOKUP(2, 1/(coordinates!$A$2:$A$148&lt;=$B2323)/(coordinates!$B$2:$B$148&gt;=$B2323), coordinates!$D$2:$D$148), "-")</f>
        <v>DNA polymerase catalytic subunit</v>
      </c>
      <c r="E2323" s="15" t="str">
        <f>IFERROR(LOOKUP(2, 1/(coordinates!$A$2:$A$148&lt;=$B2323)/(coordinates!$B$2:$B$148&gt;=$B2323), coordinates!$E$2:$E$148), "-")</f>
        <v>EC_number 2.7.7.7; involved in DNA replication</v>
      </c>
      <c r="F2323" s="15" t="s">
        <v>10</v>
      </c>
      <c r="G2323" s="15" t="s">
        <v>13</v>
      </c>
      <c r="H2323" s="21" t="s">
        <v>703</v>
      </c>
      <c r="I2323" s="15" t="s">
        <v>11</v>
      </c>
      <c r="J2323" s="15">
        <v>157</v>
      </c>
      <c r="K2323" s="15">
        <v>0</v>
      </c>
      <c r="L2323" s="15">
        <v>157</v>
      </c>
      <c r="M2323" s="15">
        <v>87498</v>
      </c>
      <c r="N2323" s="15" t="str" cm="1">
        <f t="array" ref="N2323">IFERROR(LOOKUP(2, 1/(coordinates!$A$2:$A$148&lt;=M2323)/(coordinates!$B$2:$B$148&gt;=M2323), coordinates!$C$2:$C$148), "-")</f>
        <v>U38</v>
      </c>
      <c r="O2323" s="15" t="s">
        <v>10</v>
      </c>
      <c r="P2323" s="15" t="s">
        <v>13</v>
      </c>
      <c r="Q2323" s="26">
        <v>33365</v>
      </c>
      <c r="R2323" s="15" t="s">
        <v>11</v>
      </c>
      <c r="S2323" s="15">
        <v>84</v>
      </c>
      <c r="T2323" s="15">
        <v>3</v>
      </c>
      <c r="U2323" s="15">
        <v>74</v>
      </c>
    </row>
    <row r="2324" spans="1:21" x14ac:dyDescent="0.2">
      <c r="A2324" s="15" t="s">
        <v>1251</v>
      </c>
      <c r="B2324" s="15">
        <v>87864</v>
      </c>
      <c r="C2324" s="15" t="str" cm="1">
        <f t="array" ref="C2324">IFERROR(LOOKUP(2, 1/(coordinates!$A$2:$A$148&lt;=B2324)/(coordinates!$B$2:$B$148&gt;=B2324), coordinates!$C$2:$C$148), "-")</f>
        <v>U38</v>
      </c>
      <c r="D2324" s="15" t="str">
        <f>IFERROR(LOOKUP(2, 1/(coordinates!$A$2:$A$148&lt;=$B2324)/(coordinates!$B$2:$B$148&gt;=$B2324), coordinates!$D$2:$D$148), "-")</f>
        <v>DNA polymerase catalytic subunit</v>
      </c>
      <c r="E2324" s="15" t="str">
        <f>IFERROR(LOOKUP(2, 1/(coordinates!$A$2:$A$148&lt;=$B2324)/(coordinates!$B$2:$B$148&gt;=$B2324), coordinates!$E$2:$E$148), "-")</f>
        <v>EC_number 2.7.7.7; involved in DNA replication</v>
      </c>
      <c r="F2324" s="15" t="s">
        <v>704</v>
      </c>
      <c r="G2324" s="15" t="s">
        <v>705</v>
      </c>
      <c r="H2324" s="21" t="s">
        <v>706</v>
      </c>
      <c r="I2324" s="15" t="s">
        <v>18</v>
      </c>
      <c r="J2324" s="15">
        <v>94</v>
      </c>
      <c r="K2324" s="15">
        <v>0</v>
      </c>
      <c r="L2324" s="15">
        <v>93</v>
      </c>
      <c r="M2324" s="15">
        <v>87864</v>
      </c>
      <c r="N2324" s="15" t="str" cm="1">
        <f t="array" ref="N2324">IFERROR(LOOKUP(2, 1/(coordinates!$A$2:$A$148&lt;=M2324)/(coordinates!$B$2:$B$148&gt;=M2324), coordinates!$C$2:$C$148), "-")</f>
        <v>U38</v>
      </c>
      <c r="O2324" s="15" t="s">
        <v>10</v>
      </c>
      <c r="P2324" s="15" t="s">
        <v>13</v>
      </c>
      <c r="Q2324" s="26">
        <v>43035</v>
      </c>
      <c r="R2324" s="15" t="s">
        <v>11</v>
      </c>
      <c r="S2324" s="15">
        <v>80</v>
      </c>
      <c r="T2324" s="15">
        <v>2</v>
      </c>
      <c r="U2324" s="15">
        <v>76</v>
      </c>
    </row>
    <row r="2325" spans="1:21" customFormat="1" x14ac:dyDescent="0.2">
      <c r="C2325" s="15"/>
      <c r="D2325" s="15"/>
      <c r="E2325" s="15"/>
      <c r="H2325" s="1"/>
      <c r="M2325">
        <v>87867</v>
      </c>
      <c r="N2325" t="str" cm="1">
        <f t="array" ref="N2325">IFERROR(LOOKUP(2, 1/(coordinates!$A$2:$A$148&lt;=M2325)/(coordinates!$B$2:$B$148&gt;=M2325), coordinates!$C$2:$C$148), "-")</f>
        <v>U38</v>
      </c>
      <c r="O2325" t="s">
        <v>12</v>
      </c>
      <c r="P2325" t="s">
        <v>13</v>
      </c>
      <c r="Q2325" s="4">
        <v>34364</v>
      </c>
      <c r="R2325" t="s">
        <v>11</v>
      </c>
      <c r="S2325">
        <v>81</v>
      </c>
      <c r="T2325">
        <v>3</v>
      </c>
      <c r="U2325">
        <v>75</v>
      </c>
    </row>
    <row r="2326" spans="1:21" x14ac:dyDescent="0.2">
      <c r="A2326" s="15" t="s">
        <v>1251</v>
      </c>
      <c r="B2326" s="15">
        <v>88770</v>
      </c>
      <c r="C2326" s="15" t="str" cm="1">
        <f t="array" ref="C2326">IFERROR(LOOKUP(2, 1/(coordinates!$A$2:$A$148&lt;=B2326)/(coordinates!$B$2:$B$148&gt;=B2326), coordinates!$C$2:$C$148), "-")</f>
        <v>U38</v>
      </c>
      <c r="D2326" s="15" t="str">
        <f>IFERROR(LOOKUP(2, 1/(coordinates!$A$2:$A$148&lt;=$B2326)/(coordinates!$B$2:$B$148&gt;=$B2326), coordinates!$D$2:$D$148), "-")</f>
        <v>DNA polymerase catalytic subunit</v>
      </c>
      <c r="E2326" s="15" t="str">
        <f>IFERROR(LOOKUP(2, 1/(coordinates!$A$2:$A$148&lt;=$B2326)/(coordinates!$B$2:$B$148&gt;=$B2326), coordinates!$E$2:$E$148), "-")</f>
        <v>EC_number 2.7.7.7; involved in DNA replication</v>
      </c>
      <c r="F2326" s="15" t="s">
        <v>12</v>
      </c>
      <c r="G2326" s="15" t="s">
        <v>9</v>
      </c>
      <c r="H2326" s="21" t="s">
        <v>707</v>
      </c>
      <c r="I2326" s="15" t="s">
        <v>11</v>
      </c>
      <c r="J2326" s="15">
        <v>73</v>
      </c>
      <c r="K2326" s="15">
        <v>0</v>
      </c>
      <c r="L2326" s="15">
        <v>73</v>
      </c>
      <c r="M2326" s="15">
        <v>88770</v>
      </c>
      <c r="N2326" s="15" t="str" cm="1">
        <f t="array" ref="N2326">IFERROR(LOOKUP(2, 1/(coordinates!$A$2:$A$148&lt;=M2326)/(coordinates!$B$2:$B$148&gt;=M2326), coordinates!$C$2:$C$148), "-")</f>
        <v>U38</v>
      </c>
      <c r="O2326" s="15" t="s">
        <v>12</v>
      </c>
      <c r="P2326" s="15" t="s">
        <v>9</v>
      </c>
      <c r="Q2326" s="26">
        <v>42792</v>
      </c>
      <c r="R2326" s="15" t="s">
        <v>11</v>
      </c>
      <c r="S2326" s="15">
        <v>89</v>
      </c>
      <c r="T2326" s="15">
        <v>2</v>
      </c>
      <c r="U2326" s="15">
        <v>83</v>
      </c>
    </row>
    <row r="2327" spans="1:21" x14ac:dyDescent="0.2">
      <c r="A2327" s="15" t="s">
        <v>1251</v>
      </c>
      <c r="B2327" s="15">
        <v>88875</v>
      </c>
      <c r="C2327" s="15" t="str" cm="1">
        <f t="array" ref="C2327">IFERROR(LOOKUP(2, 1/(coordinates!$A$2:$A$148&lt;=B2327)/(coordinates!$B$2:$B$148&gt;=B2327), coordinates!$C$2:$C$148), "-")</f>
        <v>U38</v>
      </c>
      <c r="D2327" s="15" t="str">
        <f>IFERROR(LOOKUP(2, 1/(coordinates!$A$2:$A$148&lt;=$B2327)/(coordinates!$B$2:$B$148&gt;=$B2327), coordinates!$D$2:$D$148), "-")</f>
        <v>DNA polymerase catalytic subunit</v>
      </c>
      <c r="E2327" s="15" t="str">
        <f>IFERROR(LOOKUP(2, 1/(coordinates!$A$2:$A$148&lt;=$B2327)/(coordinates!$B$2:$B$148&gt;=$B2327), coordinates!$E$2:$E$148), "-")</f>
        <v>EC_number 2.7.7.7; involved in DNA replication</v>
      </c>
      <c r="F2327" s="15" t="s">
        <v>13</v>
      </c>
      <c r="G2327" s="15" t="s">
        <v>9</v>
      </c>
      <c r="H2327" s="21" t="s">
        <v>708</v>
      </c>
      <c r="I2327" s="15" t="s">
        <v>11</v>
      </c>
      <c r="J2327" s="15">
        <v>54</v>
      </c>
      <c r="K2327" s="15">
        <v>2</v>
      </c>
      <c r="L2327" s="15">
        <v>52</v>
      </c>
      <c r="M2327" s="15">
        <v>88875</v>
      </c>
      <c r="N2327" s="15" t="str" cm="1">
        <f t="array" ref="N2327">IFERROR(LOOKUP(2, 1/(coordinates!$A$2:$A$148&lt;=M2327)/(coordinates!$B$2:$B$148&gt;=M2327), coordinates!$C$2:$C$148), "-")</f>
        <v>U38</v>
      </c>
      <c r="O2327" s="15" t="s">
        <v>13</v>
      </c>
      <c r="P2327" s="15" t="s">
        <v>9</v>
      </c>
      <c r="Q2327" s="26">
        <v>39937</v>
      </c>
      <c r="R2327" s="15" t="s">
        <v>11</v>
      </c>
      <c r="S2327" s="15">
        <v>87</v>
      </c>
      <c r="T2327" s="15">
        <v>2</v>
      </c>
      <c r="U2327" s="15">
        <v>82</v>
      </c>
    </row>
    <row r="2328" spans="1:21" x14ac:dyDescent="0.2">
      <c r="A2328" s="15" t="s">
        <v>1251</v>
      </c>
      <c r="B2328" s="15">
        <v>88886</v>
      </c>
      <c r="C2328" s="15" t="str" cm="1">
        <f t="array" ref="C2328">IFERROR(LOOKUP(2, 1/(coordinates!$A$2:$A$148&lt;=B2328)/(coordinates!$B$2:$B$148&gt;=B2328), coordinates!$C$2:$C$148), "-")</f>
        <v>U38</v>
      </c>
      <c r="D2328" s="15" t="str">
        <f>IFERROR(LOOKUP(2, 1/(coordinates!$A$2:$A$148&lt;=$B2328)/(coordinates!$B$2:$B$148&gt;=$B2328), coordinates!$D$2:$D$148), "-")</f>
        <v>DNA polymerase catalytic subunit</v>
      </c>
      <c r="E2328" s="15" t="str">
        <f>IFERROR(LOOKUP(2, 1/(coordinates!$A$2:$A$148&lt;=$B2328)/(coordinates!$B$2:$B$148&gt;=$B2328), coordinates!$E$2:$E$148), "-")</f>
        <v>EC_number 2.7.7.7; involved in DNA replication</v>
      </c>
      <c r="F2328" s="15" t="s">
        <v>12</v>
      </c>
      <c r="G2328" s="15" t="s">
        <v>13</v>
      </c>
      <c r="H2328" s="21" t="s">
        <v>709</v>
      </c>
      <c r="I2328" s="15" t="s">
        <v>11</v>
      </c>
      <c r="J2328" s="15">
        <v>72</v>
      </c>
      <c r="K2328" s="15">
        <v>19</v>
      </c>
      <c r="L2328" s="15">
        <v>53</v>
      </c>
      <c r="M2328" s="15">
        <v>88886</v>
      </c>
      <c r="N2328" s="15" t="str" cm="1">
        <f t="array" ref="N2328">IFERROR(LOOKUP(2, 1/(coordinates!$A$2:$A$148&lt;=M2328)/(coordinates!$B$2:$B$148&gt;=M2328), coordinates!$C$2:$C$148), "-")</f>
        <v>U38</v>
      </c>
      <c r="O2328" s="15" t="s">
        <v>12</v>
      </c>
      <c r="P2328" s="15" t="s">
        <v>13</v>
      </c>
      <c r="Q2328" s="26">
        <v>30617</v>
      </c>
      <c r="R2328" s="15" t="s">
        <v>11</v>
      </c>
      <c r="S2328" s="15">
        <v>86</v>
      </c>
      <c r="T2328" s="15">
        <v>24</v>
      </c>
      <c r="U2328" s="15">
        <v>50</v>
      </c>
    </row>
    <row r="2329" spans="1:21" x14ac:dyDescent="0.2">
      <c r="A2329" s="15" t="s">
        <v>1251</v>
      </c>
      <c r="B2329" s="15">
        <v>88893</v>
      </c>
      <c r="C2329" s="15" t="str" cm="1">
        <f t="array" ref="C2329">IFERROR(LOOKUP(2, 1/(coordinates!$A$2:$A$148&lt;=B2329)/(coordinates!$B$2:$B$148&gt;=B2329), coordinates!$C$2:$C$148), "-")</f>
        <v>U38</v>
      </c>
      <c r="D2329" s="15" t="str">
        <f>IFERROR(LOOKUP(2, 1/(coordinates!$A$2:$A$148&lt;=$B2329)/(coordinates!$B$2:$B$148&gt;=$B2329), coordinates!$D$2:$D$148), "-")</f>
        <v>DNA polymerase catalytic subunit</v>
      </c>
      <c r="E2329" s="15" t="str">
        <f>IFERROR(LOOKUP(2, 1/(coordinates!$A$2:$A$148&lt;=$B2329)/(coordinates!$B$2:$B$148&gt;=$B2329), coordinates!$E$2:$E$148), "-")</f>
        <v>EC_number 2.7.7.7; involved in DNA replication</v>
      </c>
      <c r="F2329" s="15" t="s">
        <v>710</v>
      </c>
      <c r="G2329" s="15" t="s">
        <v>711</v>
      </c>
      <c r="H2329" s="21" t="s">
        <v>712</v>
      </c>
      <c r="I2329" s="15" t="s">
        <v>18</v>
      </c>
      <c r="J2329" s="15">
        <v>69</v>
      </c>
      <c r="K2329" s="15">
        <v>20</v>
      </c>
      <c r="L2329" s="15">
        <v>49</v>
      </c>
      <c r="M2329" s="15">
        <v>88893</v>
      </c>
      <c r="N2329" s="15" t="str" cm="1">
        <f t="array" ref="N2329">IFERROR(LOOKUP(2, 1/(coordinates!$A$2:$A$148&lt;=M2329)/(coordinates!$B$2:$B$148&gt;=M2329), coordinates!$C$2:$C$148), "-")</f>
        <v>U38</v>
      </c>
      <c r="O2329" s="15" t="s">
        <v>9</v>
      </c>
      <c r="P2329" s="15" t="s">
        <v>10</v>
      </c>
      <c r="Q2329" s="26">
        <v>35078</v>
      </c>
      <c r="R2329" s="15" t="s">
        <v>11</v>
      </c>
      <c r="S2329" s="15">
        <v>86</v>
      </c>
      <c r="T2329" s="15">
        <v>5</v>
      </c>
      <c r="U2329" s="15">
        <v>62</v>
      </c>
    </row>
    <row r="2330" spans="1:21" customFormat="1" x14ac:dyDescent="0.2">
      <c r="C2330" s="15"/>
      <c r="D2330" s="15"/>
      <c r="E2330" s="15"/>
      <c r="H2330" s="1"/>
      <c r="M2330">
        <v>88895</v>
      </c>
      <c r="N2330" t="str" cm="1">
        <f t="array" ref="N2330">IFERROR(LOOKUP(2, 1/(coordinates!$A$2:$A$148&lt;=M2330)/(coordinates!$B$2:$B$148&gt;=M2330), coordinates!$C$2:$C$148), "-")</f>
        <v>U38</v>
      </c>
      <c r="O2330" t="s">
        <v>9</v>
      </c>
      <c r="P2330" t="s">
        <v>10</v>
      </c>
      <c r="Q2330" s="4">
        <v>27497</v>
      </c>
      <c r="R2330" t="s">
        <v>11</v>
      </c>
      <c r="S2330">
        <v>85</v>
      </c>
      <c r="T2330">
        <v>15</v>
      </c>
      <c r="U2330">
        <v>63</v>
      </c>
    </row>
    <row r="2331" spans="1:21" x14ac:dyDescent="0.2">
      <c r="A2331" s="15" t="s">
        <v>1251</v>
      </c>
      <c r="B2331" s="15">
        <v>88928</v>
      </c>
      <c r="C2331" s="15" t="str" cm="1">
        <f t="array" ref="C2331">IFERROR(LOOKUP(2, 1/(coordinates!$A$2:$A$148&lt;=B2331)/(coordinates!$B$2:$B$148&gt;=B2331), coordinates!$C$2:$C$148), "-")</f>
        <v>U38</v>
      </c>
      <c r="D2331" s="15" t="str">
        <f>IFERROR(LOOKUP(2, 1/(coordinates!$A$2:$A$148&lt;=$B2331)/(coordinates!$B$2:$B$148&gt;=$B2331), coordinates!$D$2:$D$148), "-")</f>
        <v>DNA polymerase catalytic subunit</v>
      </c>
      <c r="E2331" s="15" t="str">
        <f>IFERROR(LOOKUP(2, 1/(coordinates!$A$2:$A$148&lt;=$B2331)/(coordinates!$B$2:$B$148&gt;=$B2331), coordinates!$E$2:$E$148), "-")</f>
        <v>EC_number 2.7.7.7; involved in DNA replication</v>
      </c>
      <c r="F2331" s="15" t="s">
        <v>12</v>
      </c>
      <c r="G2331" s="15" t="s">
        <v>9</v>
      </c>
      <c r="H2331" s="21" t="s">
        <v>713</v>
      </c>
      <c r="I2331" s="15" t="s">
        <v>11</v>
      </c>
      <c r="J2331" s="15">
        <v>64</v>
      </c>
      <c r="K2331" s="15">
        <v>0</v>
      </c>
      <c r="L2331" s="15">
        <v>64</v>
      </c>
      <c r="M2331" s="15">
        <v>88928</v>
      </c>
      <c r="N2331" s="15" t="str" cm="1">
        <f t="array" ref="N2331">IFERROR(LOOKUP(2, 1/(coordinates!$A$2:$A$148&lt;=M2331)/(coordinates!$B$2:$B$148&gt;=M2331), coordinates!$C$2:$C$148), "-")</f>
        <v>U38</v>
      </c>
      <c r="O2331" s="15" t="s">
        <v>12</v>
      </c>
      <c r="P2331" s="15" t="s">
        <v>9</v>
      </c>
      <c r="Q2331" s="26">
        <v>36069</v>
      </c>
      <c r="R2331" s="15" t="s">
        <v>11</v>
      </c>
      <c r="S2331" s="15">
        <v>85</v>
      </c>
      <c r="T2331" s="15">
        <v>5</v>
      </c>
      <c r="U2331" s="15">
        <v>76</v>
      </c>
    </row>
    <row r="2332" spans="1:21" x14ac:dyDescent="0.2">
      <c r="A2332" s="15" t="s">
        <v>1251</v>
      </c>
      <c r="B2332" s="15">
        <v>88935</v>
      </c>
      <c r="C2332" s="15" t="str" cm="1">
        <f t="array" ref="C2332">IFERROR(LOOKUP(2, 1/(coordinates!$A$2:$A$148&lt;=B2332)/(coordinates!$B$2:$B$148&gt;=B2332), coordinates!$C$2:$C$148), "-")</f>
        <v>U38</v>
      </c>
      <c r="D2332" s="15" t="str">
        <f>IFERROR(LOOKUP(2, 1/(coordinates!$A$2:$A$148&lt;=$B2332)/(coordinates!$B$2:$B$148&gt;=$B2332), coordinates!$D$2:$D$148), "-")</f>
        <v>DNA polymerase catalytic subunit</v>
      </c>
      <c r="E2332" s="15" t="str">
        <f>IFERROR(LOOKUP(2, 1/(coordinates!$A$2:$A$148&lt;=$B2332)/(coordinates!$B$2:$B$148&gt;=$B2332), coordinates!$E$2:$E$148), "-")</f>
        <v>EC_number 2.7.7.7; involved in DNA replication</v>
      </c>
      <c r="F2332" s="15" t="s">
        <v>12</v>
      </c>
      <c r="G2332" s="15" t="s">
        <v>9</v>
      </c>
      <c r="H2332" s="21" t="s">
        <v>714</v>
      </c>
      <c r="I2332" s="15" t="s">
        <v>11</v>
      </c>
      <c r="J2332" s="15">
        <v>66</v>
      </c>
      <c r="K2332" s="15">
        <v>0</v>
      </c>
      <c r="L2332" s="15">
        <v>66</v>
      </c>
      <c r="M2332" s="15">
        <v>88935</v>
      </c>
      <c r="N2332" s="15" t="str" cm="1">
        <f t="array" ref="N2332">IFERROR(LOOKUP(2, 1/(coordinates!$A$2:$A$148&lt;=M2332)/(coordinates!$B$2:$B$148&gt;=M2332), coordinates!$C$2:$C$148), "-")</f>
        <v>U38</v>
      </c>
      <c r="O2332" s="15" t="s">
        <v>12</v>
      </c>
      <c r="P2332" s="15" t="s">
        <v>9</v>
      </c>
      <c r="Q2332" s="26">
        <v>41595</v>
      </c>
      <c r="R2332" s="15" t="s">
        <v>11</v>
      </c>
      <c r="S2332" s="15">
        <v>85</v>
      </c>
      <c r="T2332" s="15">
        <v>3</v>
      </c>
      <c r="U2332" s="15">
        <v>79</v>
      </c>
    </row>
    <row r="2333" spans="1:21" x14ac:dyDescent="0.2">
      <c r="A2333" s="15" t="s">
        <v>1251</v>
      </c>
      <c r="B2333" s="15">
        <v>88941</v>
      </c>
      <c r="C2333" s="15" t="str" cm="1">
        <f t="array" ref="C2333">IFERROR(LOOKUP(2, 1/(coordinates!$A$2:$A$148&lt;=B2333)/(coordinates!$B$2:$B$148&gt;=B2333), coordinates!$C$2:$C$148), "-")</f>
        <v>U38</v>
      </c>
      <c r="D2333" s="15" t="str">
        <f>IFERROR(LOOKUP(2, 1/(coordinates!$A$2:$A$148&lt;=$B2333)/(coordinates!$B$2:$B$148&gt;=$B2333), coordinates!$D$2:$D$148), "-")</f>
        <v>DNA polymerase catalytic subunit</v>
      </c>
      <c r="E2333" s="15" t="str">
        <f>IFERROR(LOOKUP(2, 1/(coordinates!$A$2:$A$148&lt;=$B2333)/(coordinates!$B$2:$B$148&gt;=$B2333), coordinates!$E$2:$E$148), "-")</f>
        <v>EC_number 2.7.7.7; involved in DNA replication</v>
      </c>
      <c r="F2333" s="15" t="s">
        <v>12</v>
      </c>
      <c r="G2333" s="15" t="s">
        <v>9</v>
      </c>
      <c r="H2333" s="21" t="s">
        <v>715</v>
      </c>
      <c r="I2333" s="15" t="s">
        <v>11</v>
      </c>
      <c r="J2333" s="15">
        <v>66</v>
      </c>
      <c r="K2333" s="15">
        <v>0</v>
      </c>
      <c r="L2333" s="15">
        <v>66</v>
      </c>
      <c r="M2333" s="15">
        <v>88941</v>
      </c>
      <c r="N2333" s="15" t="str" cm="1">
        <f t="array" ref="N2333">IFERROR(LOOKUP(2, 1/(coordinates!$A$2:$A$148&lt;=M2333)/(coordinates!$B$2:$B$148&gt;=M2333), coordinates!$C$2:$C$148), "-")</f>
        <v>U38</v>
      </c>
      <c r="O2333" s="15" t="s">
        <v>12</v>
      </c>
      <c r="P2333" s="15" t="s">
        <v>9</v>
      </c>
      <c r="Q2333" s="26">
        <v>43184</v>
      </c>
      <c r="R2333" s="15" t="s">
        <v>11</v>
      </c>
      <c r="S2333" s="15">
        <v>86</v>
      </c>
      <c r="T2333" s="15">
        <v>1</v>
      </c>
      <c r="U2333" s="15">
        <v>83</v>
      </c>
    </row>
    <row r="2334" spans="1:21" x14ac:dyDescent="0.2">
      <c r="A2334" s="15" t="s">
        <v>1251</v>
      </c>
      <c r="B2334" s="15">
        <v>88946</v>
      </c>
      <c r="C2334" s="15" t="str" cm="1">
        <f t="array" ref="C2334">IFERROR(LOOKUP(2, 1/(coordinates!$A$2:$A$148&lt;=B2334)/(coordinates!$B$2:$B$148&gt;=B2334), coordinates!$C$2:$C$148), "-")</f>
        <v>U38</v>
      </c>
      <c r="D2334" s="15" t="str">
        <f>IFERROR(LOOKUP(2, 1/(coordinates!$A$2:$A$148&lt;=$B2334)/(coordinates!$B$2:$B$148&gt;=$B2334), coordinates!$D$2:$D$148), "-")</f>
        <v>DNA polymerase catalytic subunit</v>
      </c>
      <c r="E2334" s="15" t="str">
        <f>IFERROR(LOOKUP(2, 1/(coordinates!$A$2:$A$148&lt;=$B2334)/(coordinates!$B$2:$B$148&gt;=$B2334), coordinates!$E$2:$E$148), "-")</f>
        <v>EC_number 2.7.7.7; involved in DNA replication</v>
      </c>
      <c r="F2334" s="15" t="s">
        <v>12</v>
      </c>
      <c r="G2334" s="15" t="s">
        <v>13</v>
      </c>
      <c r="H2334" s="21" t="s">
        <v>716</v>
      </c>
      <c r="I2334" s="15" t="s">
        <v>11</v>
      </c>
      <c r="J2334" s="15">
        <v>65</v>
      </c>
      <c r="K2334" s="15">
        <v>0</v>
      </c>
      <c r="L2334" s="15">
        <v>65</v>
      </c>
      <c r="M2334" s="15">
        <v>88946</v>
      </c>
      <c r="N2334" s="15" t="str" cm="1">
        <f t="array" ref="N2334">IFERROR(LOOKUP(2, 1/(coordinates!$A$2:$A$148&lt;=M2334)/(coordinates!$B$2:$B$148&gt;=M2334), coordinates!$C$2:$C$148), "-")</f>
        <v>U38</v>
      </c>
      <c r="O2334" s="15" t="s">
        <v>12</v>
      </c>
      <c r="P2334" s="15" t="s">
        <v>13</v>
      </c>
      <c r="Q2334" s="26">
        <v>26144</v>
      </c>
      <c r="R2334" s="15" t="s">
        <v>11</v>
      </c>
      <c r="S2334" s="15">
        <v>85</v>
      </c>
      <c r="T2334" s="15">
        <v>2</v>
      </c>
      <c r="U2334" s="15">
        <v>64</v>
      </c>
    </row>
    <row r="2335" spans="1:21" x14ac:dyDescent="0.2">
      <c r="A2335" s="15" t="s">
        <v>1251</v>
      </c>
      <c r="B2335" s="15">
        <v>88962</v>
      </c>
      <c r="C2335" s="15" t="str" cm="1">
        <f t="array" ref="C2335">IFERROR(LOOKUP(2, 1/(coordinates!$A$2:$A$148&lt;=B2335)/(coordinates!$B$2:$B$148&gt;=B2335), coordinates!$C$2:$C$148), "-")</f>
        <v>U38</v>
      </c>
      <c r="D2335" s="15" t="str">
        <f>IFERROR(LOOKUP(2, 1/(coordinates!$A$2:$A$148&lt;=$B2335)/(coordinates!$B$2:$B$148&gt;=$B2335), coordinates!$D$2:$D$148), "-")</f>
        <v>DNA polymerase catalytic subunit</v>
      </c>
      <c r="E2335" s="15" t="str">
        <f>IFERROR(LOOKUP(2, 1/(coordinates!$A$2:$A$148&lt;=$B2335)/(coordinates!$B$2:$B$148&gt;=$B2335), coordinates!$E$2:$E$148), "-")</f>
        <v>EC_number 2.7.7.7; involved in DNA replication</v>
      </c>
      <c r="F2335" s="15" t="s">
        <v>10</v>
      </c>
      <c r="G2335" s="15" t="s">
        <v>9</v>
      </c>
      <c r="H2335" s="21" t="s">
        <v>717</v>
      </c>
      <c r="I2335" s="15" t="s">
        <v>11</v>
      </c>
      <c r="J2335" s="15">
        <v>67</v>
      </c>
      <c r="K2335" s="15">
        <v>0</v>
      </c>
      <c r="L2335" s="15">
        <v>67</v>
      </c>
      <c r="M2335" s="15">
        <v>88962</v>
      </c>
      <c r="N2335" s="15" t="str" cm="1">
        <f t="array" ref="N2335">IFERROR(LOOKUP(2, 1/(coordinates!$A$2:$A$148&lt;=M2335)/(coordinates!$B$2:$B$148&gt;=M2335), coordinates!$C$2:$C$148), "-")</f>
        <v>U38</v>
      </c>
      <c r="O2335" s="15" t="s">
        <v>10</v>
      </c>
      <c r="P2335" s="15" t="s">
        <v>9</v>
      </c>
      <c r="Q2335" s="26">
        <v>43884</v>
      </c>
      <c r="R2335" s="15" t="s">
        <v>11</v>
      </c>
      <c r="S2335" s="15">
        <v>86</v>
      </c>
      <c r="T2335" s="15">
        <v>1</v>
      </c>
      <c r="U2335" s="15">
        <v>75</v>
      </c>
    </row>
    <row r="2336" spans="1:21" x14ac:dyDescent="0.2">
      <c r="A2336" s="15" t="s">
        <v>1251</v>
      </c>
      <c r="B2336" s="15">
        <v>89011</v>
      </c>
      <c r="C2336" s="15" t="str" cm="1">
        <f t="array" ref="C2336">IFERROR(LOOKUP(2, 1/(coordinates!$A$2:$A$148&lt;=B2336)/(coordinates!$B$2:$B$148&gt;=B2336), coordinates!$C$2:$C$148), "-")</f>
        <v>U39</v>
      </c>
      <c r="D2336" s="15" t="str">
        <f>IFERROR(LOOKUP(2, 1/(coordinates!$A$2:$A$148&lt;=$B2336)/(coordinates!$B$2:$B$148&gt;=$B2336), coordinates!$D$2:$D$148), "-")</f>
        <v>envelope glycoprotein B</v>
      </c>
      <c r="E2336" s="15" t="str">
        <f>IFERROR(LOOKUP(2, 1/(coordinates!$A$2:$A$148&lt;=$B2336)/(coordinates!$B$2:$B$148&gt;=$B2336), coordinates!$E$2:$E$148), "-")</f>
        <v>type 1 membrane protein; possible membrane fusogen; binds cell surface heparan sulphate; involved in cell entry; involved in cell-to-cell spread</v>
      </c>
      <c r="F2336" s="15" t="s">
        <v>13</v>
      </c>
      <c r="G2336" s="15" t="s">
        <v>9</v>
      </c>
      <c r="H2336" s="21" t="s">
        <v>718</v>
      </c>
      <c r="I2336" s="15" t="s">
        <v>11</v>
      </c>
      <c r="J2336" s="15">
        <v>64</v>
      </c>
      <c r="K2336" s="15">
        <v>0</v>
      </c>
      <c r="L2336" s="15">
        <v>64</v>
      </c>
      <c r="M2336" s="15">
        <v>89011</v>
      </c>
      <c r="N2336" s="15" t="str" cm="1">
        <f t="array" ref="N2336">IFERROR(LOOKUP(2, 1/(coordinates!$A$2:$A$148&lt;=M2336)/(coordinates!$B$2:$B$148&gt;=M2336), coordinates!$C$2:$C$148), "-")</f>
        <v>U39</v>
      </c>
      <c r="O2336" s="15" t="s">
        <v>13</v>
      </c>
      <c r="P2336" s="15" t="s">
        <v>9</v>
      </c>
      <c r="Q2336" s="26">
        <v>39437</v>
      </c>
      <c r="R2336" s="15" t="s">
        <v>11</v>
      </c>
      <c r="S2336" s="15">
        <v>82</v>
      </c>
      <c r="T2336" s="15">
        <v>1</v>
      </c>
      <c r="U2336" s="15">
        <v>71</v>
      </c>
    </row>
    <row r="2337" spans="1:21" x14ac:dyDescent="0.2">
      <c r="A2337" s="15" t="s">
        <v>1251</v>
      </c>
      <c r="B2337" s="15">
        <v>89072</v>
      </c>
      <c r="C2337" s="15" t="str" cm="1">
        <f t="array" ref="C2337">IFERROR(LOOKUP(2, 1/(coordinates!$A$2:$A$148&lt;=B2337)/(coordinates!$B$2:$B$148&gt;=B2337), coordinates!$C$2:$C$148), "-")</f>
        <v>U39</v>
      </c>
      <c r="D2337" s="15" t="str">
        <f>IFERROR(LOOKUP(2, 1/(coordinates!$A$2:$A$148&lt;=$B2337)/(coordinates!$B$2:$B$148&gt;=$B2337), coordinates!$D$2:$D$148), "-")</f>
        <v>envelope glycoprotein B</v>
      </c>
      <c r="E2337" s="15" t="str">
        <f>IFERROR(LOOKUP(2, 1/(coordinates!$A$2:$A$148&lt;=$B2337)/(coordinates!$B$2:$B$148&gt;=$B2337), coordinates!$E$2:$E$148), "-")</f>
        <v>type 1 membrane protein; possible membrane fusogen; binds cell surface heparan sulphate; involved in cell entry; involved in cell-to-cell spread</v>
      </c>
      <c r="F2337" s="15" t="s">
        <v>9</v>
      </c>
      <c r="G2337" s="15" t="s">
        <v>12</v>
      </c>
      <c r="H2337" s="21" t="s">
        <v>719</v>
      </c>
      <c r="I2337" s="15" t="s">
        <v>11</v>
      </c>
      <c r="J2337" s="15">
        <v>94</v>
      </c>
      <c r="K2337" s="15">
        <v>0</v>
      </c>
      <c r="L2337" s="15">
        <v>94</v>
      </c>
      <c r="M2337" s="15">
        <v>89072</v>
      </c>
      <c r="N2337" s="15" t="str" cm="1">
        <f t="array" ref="N2337">IFERROR(LOOKUP(2, 1/(coordinates!$A$2:$A$148&lt;=M2337)/(coordinates!$B$2:$B$148&gt;=M2337), coordinates!$C$2:$C$148), "-")</f>
        <v>U39</v>
      </c>
      <c r="O2337" s="15" t="s">
        <v>9</v>
      </c>
      <c r="P2337" s="15" t="s">
        <v>12</v>
      </c>
      <c r="Q2337" s="26">
        <v>39826</v>
      </c>
      <c r="R2337" s="15" t="s">
        <v>11</v>
      </c>
      <c r="S2337" s="15">
        <v>81</v>
      </c>
      <c r="T2337" s="15">
        <v>5</v>
      </c>
      <c r="U2337" s="15">
        <v>72</v>
      </c>
    </row>
    <row r="2338" spans="1:21" x14ac:dyDescent="0.2">
      <c r="A2338" s="15" t="s">
        <v>1251</v>
      </c>
      <c r="B2338" s="15">
        <v>89093</v>
      </c>
      <c r="C2338" s="15" t="str" cm="1">
        <f t="array" ref="C2338">IFERROR(LOOKUP(2, 1/(coordinates!$A$2:$A$148&lt;=B2338)/(coordinates!$B$2:$B$148&gt;=B2338), coordinates!$C$2:$C$148), "-")</f>
        <v>U39</v>
      </c>
      <c r="D2338" s="15" t="str">
        <f>IFERROR(LOOKUP(2, 1/(coordinates!$A$2:$A$148&lt;=$B2338)/(coordinates!$B$2:$B$148&gt;=$B2338), coordinates!$D$2:$D$148), "-")</f>
        <v>envelope glycoprotein B</v>
      </c>
      <c r="E2338" s="15" t="str">
        <f>IFERROR(LOOKUP(2, 1/(coordinates!$A$2:$A$148&lt;=$B2338)/(coordinates!$B$2:$B$148&gt;=$B2338), coordinates!$E$2:$E$148), "-")</f>
        <v>type 1 membrane protein; possible membrane fusogen; binds cell surface heparan sulphate; involved in cell entry; involved in cell-to-cell spread</v>
      </c>
      <c r="F2338" s="15" t="s">
        <v>10</v>
      </c>
      <c r="G2338" s="15" t="s">
        <v>13</v>
      </c>
      <c r="H2338" s="21" t="s">
        <v>720</v>
      </c>
      <c r="I2338" s="15" t="s">
        <v>11</v>
      </c>
      <c r="J2338" s="15">
        <v>105</v>
      </c>
      <c r="K2338" s="15">
        <v>0</v>
      </c>
      <c r="L2338" s="15">
        <v>105</v>
      </c>
      <c r="M2338" s="15">
        <v>89093</v>
      </c>
      <c r="N2338" s="15" t="str" cm="1">
        <f t="array" ref="N2338">IFERROR(LOOKUP(2, 1/(coordinates!$A$2:$A$148&lt;=M2338)/(coordinates!$B$2:$B$148&gt;=M2338), coordinates!$C$2:$C$148), "-")</f>
        <v>U39</v>
      </c>
      <c r="O2338" s="15" t="s">
        <v>10</v>
      </c>
      <c r="P2338" s="15" t="s">
        <v>13</v>
      </c>
      <c r="Q2338" s="26">
        <v>42195</v>
      </c>
      <c r="R2338" s="15" t="s">
        <v>11</v>
      </c>
      <c r="S2338" s="15">
        <v>79</v>
      </c>
      <c r="T2338" s="15">
        <v>3</v>
      </c>
      <c r="U2338" s="15">
        <v>73</v>
      </c>
    </row>
    <row r="2339" spans="1:21" x14ac:dyDescent="0.2">
      <c r="A2339" s="15" t="s">
        <v>1251</v>
      </c>
      <c r="B2339" s="15">
        <v>89198</v>
      </c>
      <c r="C2339" s="15" t="str" cm="1">
        <f t="array" ref="C2339">IFERROR(LOOKUP(2, 1/(coordinates!$A$2:$A$148&lt;=B2339)/(coordinates!$B$2:$B$148&gt;=B2339), coordinates!$C$2:$C$148), "-")</f>
        <v>U39</v>
      </c>
      <c r="D2339" s="15" t="str">
        <f>IFERROR(LOOKUP(2, 1/(coordinates!$A$2:$A$148&lt;=$B2339)/(coordinates!$B$2:$B$148&gt;=$B2339), coordinates!$D$2:$D$148), "-")</f>
        <v>envelope glycoprotein B</v>
      </c>
      <c r="E2339" s="15" t="str">
        <f>IFERROR(LOOKUP(2, 1/(coordinates!$A$2:$A$148&lt;=$B2339)/(coordinates!$B$2:$B$148&gt;=$B2339), coordinates!$E$2:$E$148), "-")</f>
        <v>type 1 membrane protein; possible membrane fusogen; binds cell surface heparan sulphate; involved in cell entry; involved in cell-to-cell spread</v>
      </c>
      <c r="F2339" s="15" t="s">
        <v>12</v>
      </c>
      <c r="G2339" s="15" t="s">
        <v>13</v>
      </c>
      <c r="H2339" s="21" t="s">
        <v>721</v>
      </c>
      <c r="I2339" s="15" t="s">
        <v>11</v>
      </c>
      <c r="J2339" s="15">
        <v>124</v>
      </c>
      <c r="K2339" s="15">
        <v>0</v>
      </c>
      <c r="L2339" s="15">
        <v>124</v>
      </c>
      <c r="M2339" s="15">
        <v>89198</v>
      </c>
      <c r="N2339" s="15" t="str" cm="1">
        <f t="array" ref="N2339">IFERROR(LOOKUP(2, 1/(coordinates!$A$2:$A$148&lt;=M2339)/(coordinates!$B$2:$B$148&gt;=M2339), coordinates!$C$2:$C$148), "-")</f>
        <v>U39</v>
      </c>
      <c r="O2339" s="15" t="s">
        <v>12</v>
      </c>
      <c r="P2339" s="15" t="s">
        <v>13</v>
      </c>
      <c r="Q2339" s="26">
        <v>37538</v>
      </c>
      <c r="R2339" s="15" t="s">
        <v>11</v>
      </c>
      <c r="S2339" s="15">
        <v>79</v>
      </c>
      <c r="T2339" s="15">
        <v>2</v>
      </c>
      <c r="U2339" s="15">
        <v>75</v>
      </c>
    </row>
    <row r="2340" spans="1:21" x14ac:dyDescent="0.2">
      <c r="A2340" s="15" t="s">
        <v>1251</v>
      </c>
      <c r="B2340" s="15">
        <v>89227</v>
      </c>
      <c r="C2340" s="15" t="str" cm="1">
        <f t="array" ref="C2340">IFERROR(LOOKUP(2, 1/(coordinates!$A$2:$A$148&lt;=B2340)/(coordinates!$B$2:$B$148&gt;=B2340), coordinates!$C$2:$C$148), "-")</f>
        <v>U39</v>
      </c>
      <c r="D2340" s="15" t="str">
        <f>IFERROR(LOOKUP(2, 1/(coordinates!$A$2:$A$148&lt;=$B2340)/(coordinates!$B$2:$B$148&gt;=$B2340), coordinates!$D$2:$D$148), "-")</f>
        <v>envelope glycoprotein B</v>
      </c>
      <c r="E2340" s="15" t="str">
        <f>IFERROR(LOOKUP(2, 1/(coordinates!$A$2:$A$148&lt;=$B2340)/(coordinates!$B$2:$B$148&gt;=$B2340), coordinates!$E$2:$E$148), "-")</f>
        <v>type 1 membrane protein; possible membrane fusogen; binds cell surface heparan sulphate; involved in cell entry; involved in cell-to-cell spread</v>
      </c>
      <c r="F2340" s="15" t="s">
        <v>722</v>
      </c>
      <c r="G2340" s="15" t="s">
        <v>723</v>
      </c>
      <c r="H2340" s="21" t="s">
        <v>724</v>
      </c>
      <c r="I2340" s="15" t="s">
        <v>18</v>
      </c>
      <c r="J2340" s="15">
        <v>108</v>
      </c>
      <c r="K2340" s="15">
        <v>0</v>
      </c>
      <c r="L2340" s="15">
        <v>105</v>
      </c>
      <c r="M2340" s="15">
        <v>89227</v>
      </c>
      <c r="N2340" s="15" t="str" cm="1">
        <f t="array" ref="N2340">IFERROR(LOOKUP(2, 1/(coordinates!$A$2:$A$148&lt;=M2340)/(coordinates!$B$2:$B$148&gt;=M2340), coordinates!$C$2:$C$148), "-")</f>
        <v>U39</v>
      </c>
      <c r="O2340" s="15" t="s">
        <v>9</v>
      </c>
      <c r="P2340" s="15" t="s">
        <v>12</v>
      </c>
      <c r="Q2340" s="26">
        <v>27678</v>
      </c>
      <c r="R2340" s="15" t="s">
        <v>11</v>
      </c>
      <c r="S2340" s="15">
        <v>79</v>
      </c>
      <c r="T2340" s="15">
        <v>8</v>
      </c>
      <c r="U2340" s="15">
        <v>68</v>
      </c>
    </row>
    <row r="2341" spans="1:21" customFormat="1" x14ac:dyDescent="0.2">
      <c r="C2341" s="15"/>
      <c r="D2341" s="15"/>
      <c r="E2341" s="15"/>
      <c r="H2341" s="1"/>
      <c r="M2341">
        <v>89230</v>
      </c>
      <c r="N2341" t="str" cm="1">
        <f t="array" ref="N2341">IFERROR(LOOKUP(2, 1/(coordinates!$A$2:$A$148&lt;=M2341)/(coordinates!$B$2:$B$148&gt;=M2341), coordinates!$C$2:$C$148), "-")</f>
        <v>U39</v>
      </c>
      <c r="O2341" t="s">
        <v>9</v>
      </c>
      <c r="P2341" t="s">
        <v>12</v>
      </c>
      <c r="Q2341" s="4">
        <v>40093</v>
      </c>
      <c r="R2341" t="s">
        <v>11</v>
      </c>
      <c r="S2341">
        <v>80</v>
      </c>
      <c r="T2341">
        <v>4</v>
      </c>
      <c r="U2341">
        <v>74</v>
      </c>
    </row>
    <row r="2342" spans="1:21" x14ac:dyDescent="0.2">
      <c r="A2342" s="15" t="s">
        <v>1251</v>
      </c>
      <c r="B2342" s="15">
        <v>89275</v>
      </c>
      <c r="C2342" s="15" t="str" cm="1">
        <f t="array" ref="C2342">IFERROR(LOOKUP(2, 1/(coordinates!$A$2:$A$148&lt;=B2342)/(coordinates!$B$2:$B$148&gt;=B2342), coordinates!$C$2:$C$148), "-")</f>
        <v>U39</v>
      </c>
      <c r="D2342" s="15" t="str">
        <f>IFERROR(LOOKUP(2, 1/(coordinates!$A$2:$A$148&lt;=$B2342)/(coordinates!$B$2:$B$148&gt;=$B2342), coordinates!$D$2:$D$148), "-")</f>
        <v>envelope glycoprotein B</v>
      </c>
      <c r="E2342" s="15" t="str">
        <f>IFERROR(LOOKUP(2, 1/(coordinates!$A$2:$A$148&lt;=$B2342)/(coordinates!$B$2:$B$148&gt;=$B2342), coordinates!$E$2:$E$148), "-")</f>
        <v>type 1 membrane protein; possible membrane fusogen; binds cell surface heparan sulphate; involved in cell entry; involved in cell-to-cell spread</v>
      </c>
      <c r="F2342" s="15" t="s">
        <v>13</v>
      </c>
      <c r="G2342" s="15" t="s">
        <v>10</v>
      </c>
      <c r="H2342" s="21" t="s">
        <v>725</v>
      </c>
      <c r="I2342" s="15" t="s">
        <v>11</v>
      </c>
      <c r="J2342" s="15">
        <v>167</v>
      </c>
      <c r="K2342" s="15">
        <v>30</v>
      </c>
      <c r="L2342" s="15">
        <v>136</v>
      </c>
      <c r="M2342" s="15">
        <v>89275</v>
      </c>
      <c r="N2342" s="15" t="str" cm="1">
        <f t="array" ref="N2342">IFERROR(LOOKUP(2, 1/(coordinates!$A$2:$A$148&lt;=M2342)/(coordinates!$B$2:$B$148&gt;=M2342), coordinates!$C$2:$C$148), "-")</f>
        <v>U39</v>
      </c>
      <c r="O2342" s="15" t="s">
        <v>13</v>
      </c>
      <c r="P2342" s="15" t="s">
        <v>10</v>
      </c>
      <c r="Q2342" s="26">
        <v>44719</v>
      </c>
      <c r="R2342" s="15" t="s">
        <v>11</v>
      </c>
      <c r="S2342" s="15">
        <v>83</v>
      </c>
      <c r="T2342" s="15">
        <v>2</v>
      </c>
      <c r="U2342" s="15">
        <v>80</v>
      </c>
    </row>
    <row r="2343" spans="1:21" x14ac:dyDescent="0.2">
      <c r="A2343" s="15" t="s">
        <v>1251</v>
      </c>
      <c r="B2343" s="15">
        <v>89302</v>
      </c>
      <c r="C2343" s="15" t="str" cm="1">
        <f t="array" ref="C2343">IFERROR(LOOKUP(2, 1/(coordinates!$A$2:$A$148&lt;=B2343)/(coordinates!$B$2:$B$148&gt;=B2343), coordinates!$C$2:$C$148), "-")</f>
        <v>U39</v>
      </c>
      <c r="D2343" s="15" t="str">
        <f>IFERROR(LOOKUP(2, 1/(coordinates!$A$2:$A$148&lt;=$B2343)/(coordinates!$B$2:$B$148&gt;=$B2343), coordinates!$D$2:$D$148), "-")</f>
        <v>envelope glycoprotein B</v>
      </c>
      <c r="E2343" s="15" t="str">
        <f>IFERROR(LOOKUP(2, 1/(coordinates!$A$2:$A$148&lt;=$B2343)/(coordinates!$B$2:$B$148&gt;=$B2343), coordinates!$E$2:$E$148), "-")</f>
        <v>type 1 membrane protein; possible membrane fusogen; binds cell surface heparan sulphate; involved in cell entry; involved in cell-to-cell spread</v>
      </c>
      <c r="F2343" s="15" t="s">
        <v>9</v>
      </c>
      <c r="G2343" s="15" t="s">
        <v>12</v>
      </c>
      <c r="H2343" s="21" t="s">
        <v>726</v>
      </c>
      <c r="I2343" s="15" t="s">
        <v>11</v>
      </c>
      <c r="J2343" s="15">
        <v>147</v>
      </c>
      <c r="K2343" s="15">
        <v>0</v>
      </c>
      <c r="L2343" s="15">
        <v>147</v>
      </c>
      <c r="M2343" s="15">
        <v>89302</v>
      </c>
      <c r="N2343" s="15" t="str" cm="1">
        <f t="array" ref="N2343">IFERROR(LOOKUP(2, 1/(coordinates!$A$2:$A$148&lt;=M2343)/(coordinates!$B$2:$B$148&gt;=M2343), coordinates!$C$2:$C$148), "-")</f>
        <v>U39</v>
      </c>
      <c r="O2343" s="15" t="s">
        <v>9</v>
      </c>
      <c r="P2343" s="15" t="s">
        <v>12</v>
      </c>
      <c r="Q2343" s="26">
        <v>38222</v>
      </c>
      <c r="R2343" s="15" t="s">
        <v>11</v>
      </c>
      <c r="S2343" s="15">
        <v>83</v>
      </c>
      <c r="T2343" s="15">
        <v>3</v>
      </c>
      <c r="U2343" s="15">
        <v>77</v>
      </c>
    </row>
    <row r="2344" spans="1:21" x14ac:dyDescent="0.2">
      <c r="A2344" s="15" t="s">
        <v>1251</v>
      </c>
      <c r="B2344" s="15">
        <v>89311</v>
      </c>
      <c r="C2344" s="15" t="str" cm="1">
        <f t="array" ref="C2344">IFERROR(LOOKUP(2, 1/(coordinates!$A$2:$A$148&lt;=B2344)/(coordinates!$B$2:$B$148&gt;=B2344), coordinates!$C$2:$C$148), "-")</f>
        <v>U39</v>
      </c>
      <c r="D2344" s="15" t="str">
        <f>IFERROR(LOOKUP(2, 1/(coordinates!$A$2:$A$148&lt;=$B2344)/(coordinates!$B$2:$B$148&gt;=$B2344), coordinates!$D$2:$D$148), "-")</f>
        <v>envelope glycoprotein B</v>
      </c>
      <c r="E2344" s="15" t="str">
        <f>IFERROR(LOOKUP(2, 1/(coordinates!$A$2:$A$148&lt;=$B2344)/(coordinates!$B$2:$B$148&gt;=$B2344), coordinates!$E$2:$E$148), "-")</f>
        <v>type 1 membrane protein; possible membrane fusogen; binds cell surface heparan sulphate; involved in cell entry; involved in cell-to-cell spread</v>
      </c>
      <c r="F2344" s="15" t="s">
        <v>9</v>
      </c>
      <c r="G2344" s="15" t="s">
        <v>12</v>
      </c>
      <c r="H2344" s="21" t="s">
        <v>727</v>
      </c>
      <c r="I2344" s="15" t="s">
        <v>11</v>
      </c>
      <c r="J2344" s="15">
        <v>142</v>
      </c>
      <c r="K2344" s="15">
        <v>1</v>
      </c>
      <c r="L2344" s="15">
        <v>141</v>
      </c>
      <c r="M2344" s="15">
        <v>89311</v>
      </c>
      <c r="N2344" s="15" t="str" cm="1">
        <f t="array" ref="N2344">IFERROR(LOOKUP(2, 1/(coordinates!$A$2:$A$148&lt;=M2344)/(coordinates!$B$2:$B$148&gt;=M2344), coordinates!$C$2:$C$148), "-")</f>
        <v>U39</v>
      </c>
      <c r="O2344" s="15" t="s">
        <v>9</v>
      </c>
      <c r="P2344" s="15" t="s">
        <v>12</v>
      </c>
      <c r="Q2344" s="26">
        <v>33142</v>
      </c>
      <c r="R2344" s="15" t="s">
        <v>11</v>
      </c>
      <c r="S2344" s="15">
        <v>84</v>
      </c>
      <c r="T2344" s="15">
        <v>3</v>
      </c>
      <c r="U2344" s="15">
        <v>80</v>
      </c>
    </row>
    <row r="2345" spans="1:21" x14ac:dyDescent="0.2">
      <c r="A2345" s="15" t="s">
        <v>1251</v>
      </c>
      <c r="B2345" s="15">
        <v>89338</v>
      </c>
      <c r="C2345" s="15" t="str" cm="1">
        <f t="array" ref="C2345">IFERROR(LOOKUP(2, 1/(coordinates!$A$2:$A$148&lt;=B2345)/(coordinates!$B$2:$B$148&gt;=B2345), coordinates!$C$2:$C$148), "-")</f>
        <v>U39</v>
      </c>
      <c r="D2345" s="15" t="str">
        <f>IFERROR(LOOKUP(2, 1/(coordinates!$A$2:$A$148&lt;=$B2345)/(coordinates!$B$2:$B$148&gt;=$B2345), coordinates!$D$2:$D$148), "-")</f>
        <v>envelope glycoprotein B</v>
      </c>
      <c r="E2345" s="15" t="str">
        <f>IFERROR(LOOKUP(2, 1/(coordinates!$A$2:$A$148&lt;=$B2345)/(coordinates!$B$2:$B$148&gt;=$B2345), coordinates!$E$2:$E$148), "-")</f>
        <v>type 1 membrane protein; possible membrane fusogen; binds cell surface heparan sulphate; involved in cell entry; involved in cell-to-cell spread</v>
      </c>
      <c r="F2345" s="15" t="s">
        <v>13</v>
      </c>
      <c r="G2345" s="15" t="s">
        <v>9</v>
      </c>
      <c r="H2345" s="21" t="s">
        <v>728</v>
      </c>
      <c r="I2345" s="15" t="s">
        <v>11</v>
      </c>
      <c r="J2345" s="15">
        <v>145</v>
      </c>
      <c r="K2345" s="15">
        <v>0</v>
      </c>
      <c r="L2345" s="15">
        <v>145</v>
      </c>
      <c r="M2345" s="15">
        <v>89338</v>
      </c>
      <c r="N2345" s="15" t="str" cm="1">
        <f t="array" ref="N2345">IFERROR(LOOKUP(2, 1/(coordinates!$A$2:$A$148&lt;=M2345)/(coordinates!$B$2:$B$148&gt;=M2345), coordinates!$C$2:$C$148), "-")</f>
        <v>U39</v>
      </c>
      <c r="O2345" s="15" t="s">
        <v>13</v>
      </c>
      <c r="P2345" s="15" t="s">
        <v>9</v>
      </c>
      <c r="Q2345" s="26">
        <v>55257</v>
      </c>
      <c r="R2345" s="15" t="s">
        <v>11</v>
      </c>
      <c r="S2345" s="15">
        <v>84</v>
      </c>
      <c r="T2345" s="15">
        <v>3</v>
      </c>
      <c r="U2345" s="15">
        <v>73</v>
      </c>
    </row>
    <row r="2346" spans="1:21" x14ac:dyDescent="0.2">
      <c r="A2346" s="15" t="s">
        <v>1251</v>
      </c>
      <c r="B2346" s="15">
        <v>89347</v>
      </c>
      <c r="C2346" s="15" t="str" cm="1">
        <f t="array" ref="C2346">IFERROR(LOOKUP(2, 1/(coordinates!$A$2:$A$148&lt;=B2346)/(coordinates!$B$2:$B$148&gt;=B2346), coordinates!$C$2:$C$148), "-")</f>
        <v>U39</v>
      </c>
      <c r="D2346" s="15" t="str">
        <f>IFERROR(LOOKUP(2, 1/(coordinates!$A$2:$A$148&lt;=$B2346)/(coordinates!$B$2:$B$148&gt;=$B2346), coordinates!$D$2:$D$148), "-")</f>
        <v>envelope glycoprotein B</v>
      </c>
      <c r="E2346" s="15" t="str">
        <f>IFERROR(LOOKUP(2, 1/(coordinates!$A$2:$A$148&lt;=$B2346)/(coordinates!$B$2:$B$148&gt;=$B2346), coordinates!$E$2:$E$148), "-")</f>
        <v>type 1 membrane protein; possible membrane fusogen; binds cell surface heparan sulphate; involved in cell entry; involved in cell-to-cell spread</v>
      </c>
      <c r="F2346" s="15" t="s">
        <v>10</v>
      </c>
      <c r="G2346" s="15" t="s">
        <v>9</v>
      </c>
      <c r="H2346" s="21" t="s">
        <v>729</v>
      </c>
      <c r="I2346" s="15" t="s">
        <v>11</v>
      </c>
      <c r="J2346" s="15">
        <v>147</v>
      </c>
      <c r="K2346" s="15">
        <v>0</v>
      </c>
      <c r="L2346" s="15">
        <v>147</v>
      </c>
      <c r="M2346" s="15">
        <v>89347</v>
      </c>
      <c r="N2346" s="15" t="str" cm="1">
        <f t="array" ref="N2346">IFERROR(LOOKUP(2, 1/(coordinates!$A$2:$A$148&lt;=M2346)/(coordinates!$B$2:$B$148&gt;=M2346), coordinates!$C$2:$C$148), "-")</f>
        <v>U39</v>
      </c>
      <c r="O2346" s="15" t="s">
        <v>10</v>
      </c>
      <c r="P2346" s="15" t="s">
        <v>9</v>
      </c>
      <c r="Q2346" s="26">
        <v>35394</v>
      </c>
      <c r="R2346" s="15" t="s">
        <v>11</v>
      </c>
      <c r="S2346" s="15">
        <v>81</v>
      </c>
      <c r="T2346" s="15">
        <v>1</v>
      </c>
      <c r="U2346" s="15">
        <v>67</v>
      </c>
    </row>
    <row r="2347" spans="1:21" x14ac:dyDescent="0.2">
      <c r="A2347" s="15" t="s">
        <v>1251</v>
      </c>
      <c r="B2347" s="15">
        <v>89368</v>
      </c>
      <c r="C2347" s="15" t="str" cm="1">
        <f t="array" ref="C2347">IFERROR(LOOKUP(2, 1/(coordinates!$A$2:$A$148&lt;=B2347)/(coordinates!$B$2:$B$148&gt;=B2347), coordinates!$C$2:$C$148), "-")</f>
        <v>U39</v>
      </c>
      <c r="D2347" s="15" t="str">
        <f>IFERROR(LOOKUP(2, 1/(coordinates!$A$2:$A$148&lt;=$B2347)/(coordinates!$B$2:$B$148&gt;=$B2347), coordinates!$D$2:$D$148), "-")</f>
        <v>envelope glycoprotein B</v>
      </c>
      <c r="E2347" s="15" t="str">
        <f>IFERROR(LOOKUP(2, 1/(coordinates!$A$2:$A$148&lt;=$B2347)/(coordinates!$B$2:$B$148&gt;=$B2347), coordinates!$E$2:$E$148), "-")</f>
        <v>type 1 membrane protein; possible membrane fusogen; binds cell surface heparan sulphate; involved in cell entry; involved in cell-to-cell spread</v>
      </c>
      <c r="F2347" s="15" t="s">
        <v>730</v>
      </c>
      <c r="G2347" s="15" t="s">
        <v>731</v>
      </c>
      <c r="H2347" s="21" t="s">
        <v>732</v>
      </c>
      <c r="I2347" s="15" t="s">
        <v>18</v>
      </c>
      <c r="J2347" s="15">
        <v>152</v>
      </c>
      <c r="K2347" s="15">
        <v>2</v>
      </c>
      <c r="L2347" s="15">
        <v>148</v>
      </c>
      <c r="M2347" s="15">
        <v>89368</v>
      </c>
      <c r="N2347" s="15" t="str" cm="1">
        <f t="array" ref="N2347">IFERROR(LOOKUP(2, 1/(coordinates!$A$2:$A$148&lt;=M2347)/(coordinates!$B$2:$B$148&gt;=M2347), coordinates!$C$2:$C$148), "-")</f>
        <v>U39</v>
      </c>
      <c r="O2347" s="15" t="s">
        <v>10</v>
      </c>
      <c r="P2347" s="15" t="s">
        <v>13</v>
      </c>
      <c r="Q2347" s="26">
        <v>38047</v>
      </c>
      <c r="R2347" s="15" t="s">
        <v>11</v>
      </c>
      <c r="S2347" s="15">
        <v>82</v>
      </c>
      <c r="T2347" s="15">
        <v>5</v>
      </c>
      <c r="U2347" s="15">
        <v>72</v>
      </c>
    </row>
    <row r="2348" spans="1:21" customFormat="1" x14ac:dyDescent="0.2">
      <c r="C2348" s="15"/>
      <c r="D2348" s="15"/>
      <c r="E2348" s="15"/>
      <c r="H2348" s="1"/>
      <c r="M2348">
        <v>89371</v>
      </c>
      <c r="N2348" t="str" cm="1">
        <f t="array" ref="N2348">IFERROR(LOOKUP(2, 1/(coordinates!$A$2:$A$148&lt;=M2348)/(coordinates!$B$2:$B$148&gt;=M2348), coordinates!$C$2:$C$148), "-")</f>
        <v>U39</v>
      </c>
      <c r="O2348" t="s">
        <v>13</v>
      </c>
      <c r="P2348" t="s">
        <v>10</v>
      </c>
      <c r="Q2348" s="4">
        <v>42152</v>
      </c>
      <c r="R2348" t="s">
        <v>11</v>
      </c>
      <c r="S2348">
        <v>85</v>
      </c>
      <c r="T2348">
        <v>6</v>
      </c>
      <c r="U2348">
        <v>70</v>
      </c>
    </row>
    <row r="2349" spans="1:21" x14ac:dyDescent="0.2">
      <c r="A2349" s="15" t="s">
        <v>1251</v>
      </c>
      <c r="B2349" s="15">
        <v>89380</v>
      </c>
      <c r="C2349" s="15" t="str" cm="1">
        <f t="array" ref="C2349">IFERROR(LOOKUP(2, 1/(coordinates!$A$2:$A$148&lt;=B2349)/(coordinates!$B$2:$B$148&gt;=B2349), coordinates!$C$2:$C$148), "-")</f>
        <v>U39</v>
      </c>
      <c r="D2349" s="15" t="str">
        <f>IFERROR(LOOKUP(2, 1/(coordinates!$A$2:$A$148&lt;=$B2349)/(coordinates!$B$2:$B$148&gt;=$B2349), coordinates!$D$2:$D$148), "-")</f>
        <v>envelope glycoprotein B</v>
      </c>
      <c r="E2349" s="15" t="str">
        <f>IFERROR(LOOKUP(2, 1/(coordinates!$A$2:$A$148&lt;=$B2349)/(coordinates!$B$2:$B$148&gt;=$B2349), coordinates!$E$2:$E$148), "-")</f>
        <v>type 1 membrane protein; possible membrane fusogen; binds cell surface heparan sulphate; involved in cell entry; involved in cell-to-cell spread</v>
      </c>
      <c r="F2349" s="15" t="s">
        <v>10</v>
      </c>
      <c r="G2349" s="15" t="s">
        <v>9</v>
      </c>
      <c r="H2349" s="21" t="s">
        <v>733</v>
      </c>
      <c r="I2349" s="15" t="s">
        <v>11</v>
      </c>
      <c r="J2349" s="15">
        <v>147</v>
      </c>
      <c r="K2349" s="15">
        <v>0</v>
      </c>
      <c r="L2349" s="15">
        <v>147</v>
      </c>
      <c r="M2349" s="15">
        <v>89380</v>
      </c>
      <c r="N2349" s="15" t="str" cm="1">
        <f t="array" ref="N2349">IFERROR(LOOKUP(2, 1/(coordinates!$A$2:$A$148&lt;=M2349)/(coordinates!$B$2:$B$148&gt;=M2349), coordinates!$C$2:$C$148), "-")</f>
        <v>U39</v>
      </c>
      <c r="O2349" s="15" t="s">
        <v>10</v>
      </c>
      <c r="P2349" s="15" t="s">
        <v>9</v>
      </c>
      <c r="Q2349" s="26">
        <v>18854</v>
      </c>
      <c r="R2349" s="15" t="s">
        <v>11</v>
      </c>
      <c r="S2349" s="15">
        <v>82</v>
      </c>
      <c r="T2349" s="15">
        <v>14</v>
      </c>
      <c r="U2349" s="15">
        <v>66</v>
      </c>
    </row>
    <row r="2350" spans="1:21" x14ac:dyDescent="0.2">
      <c r="A2350" s="15" t="s">
        <v>1251</v>
      </c>
      <c r="B2350" s="15">
        <v>89428</v>
      </c>
      <c r="C2350" s="15" t="str" cm="1">
        <f t="array" ref="C2350">IFERROR(LOOKUP(2, 1/(coordinates!$A$2:$A$148&lt;=B2350)/(coordinates!$B$2:$B$148&gt;=B2350), coordinates!$C$2:$C$148), "-")</f>
        <v>U39</v>
      </c>
      <c r="D2350" s="15" t="str">
        <f>IFERROR(LOOKUP(2, 1/(coordinates!$A$2:$A$148&lt;=$B2350)/(coordinates!$B$2:$B$148&gt;=$B2350), coordinates!$D$2:$D$148), "-")</f>
        <v>envelope glycoprotein B</v>
      </c>
      <c r="E2350" s="15" t="str">
        <f>IFERROR(LOOKUP(2, 1/(coordinates!$A$2:$A$148&lt;=$B2350)/(coordinates!$B$2:$B$148&gt;=$B2350), coordinates!$E$2:$E$148), "-")</f>
        <v>type 1 membrane protein; possible membrane fusogen; binds cell surface heparan sulphate; involved in cell entry; involved in cell-to-cell spread</v>
      </c>
      <c r="F2350" s="15" t="s">
        <v>146</v>
      </c>
      <c r="G2350" s="15" t="s">
        <v>573</v>
      </c>
      <c r="H2350" s="21" t="s">
        <v>734</v>
      </c>
      <c r="I2350" s="15" t="s">
        <v>18</v>
      </c>
      <c r="J2350" s="15">
        <v>135</v>
      </c>
      <c r="K2350" s="15">
        <v>0</v>
      </c>
      <c r="L2350" s="15">
        <v>134</v>
      </c>
      <c r="M2350" s="15">
        <v>89428</v>
      </c>
      <c r="N2350" s="15" t="str" cm="1">
        <f t="array" ref="N2350">IFERROR(LOOKUP(2, 1/(coordinates!$A$2:$A$148&lt;=M2350)/(coordinates!$B$2:$B$148&gt;=M2350), coordinates!$C$2:$C$148), "-")</f>
        <v>U39</v>
      </c>
      <c r="O2350" s="15" t="s">
        <v>9</v>
      </c>
      <c r="P2350" s="15" t="s">
        <v>12</v>
      </c>
      <c r="Q2350" s="26">
        <v>30922</v>
      </c>
      <c r="R2350" s="15" t="s">
        <v>11</v>
      </c>
      <c r="S2350" s="15">
        <v>81</v>
      </c>
      <c r="T2350" s="15">
        <v>7</v>
      </c>
      <c r="U2350" s="15">
        <v>68</v>
      </c>
    </row>
    <row r="2351" spans="1:21" customFormat="1" x14ac:dyDescent="0.2">
      <c r="C2351" s="15"/>
      <c r="D2351" s="15"/>
      <c r="E2351" s="15"/>
      <c r="H2351" s="1"/>
      <c r="M2351">
        <v>89431</v>
      </c>
      <c r="N2351" t="str" cm="1">
        <f t="array" ref="N2351">IFERROR(LOOKUP(2, 1/(coordinates!$A$2:$A$148&lt;=M2351)/(coordinates!$B$2:$B$148&gt;=M2351), coordinates!$C$2:$C$148), "-")</f>
        <v>U39</v>
      </c>
      <c r="O2351" t="s">
        <v>12</v>
      </c>
      <c r="P2351" t="s">
        <v>9</v>
      </c>
      <c r="Q2351" s="4">
        <v>38842</v>
      </c>
      <c r="R2351" t="s">
        <v>11</v>
      </c>
      <c r="S2351">
        <v>82</v>
      </c>
      <c r="T2351">
        <v>4</v>
      </c>
      <c r="U2351">
        <v>67</v>
      </c>
    </row>
    <row r="2352" spans="1:21" x14ac:dyDescent="0.2">
      <c r="A2352" s="15" t="s">
        <v>1251</v>
      </c>
      <c r="B2352" s="15">
        <v>89440</v>
      </c>
      <c r="C2352" s="15" t="str" cm="1">
        <f t="array" ref="C2352">IFERROR(LOOKUP(2, 1/(coordinates!$A$2:$A$148&lt;=B2352)/(coordinates!$B$2:$B$148&gt;=B2352), coordinates!$C$2:$C$148), "-")</f>
        <v>U39</v>
      </c>
      <c r="D2352" s="15" t="str">
        <f>IFERROR(LOOKUP(2, 1/(coordinates!$A$2:$A$148&lt;=$B2352)/(coordinates!$B$2:$B$148&gt;=$B2352), coordinates!$D$2:$D$148), "-")</f>
        <v>envelope glycoprotein B</v>
      </c>
      <c r="E2352" s="15" t="str">
        <f>IFERROR(LOOKUP(2, 1/(coordinates!$A$2:$A$148&lt;=$B2352)/(coordinates!$B$2:$B$148&gt;=$B2352), coordinates!$E$2:$E$148), "-")</f>
        <v>type 1 membrane protein; possible membrane fusogen; binds cell surface heparan sulphate; involved in cell entry; involved in cell-to-cell spread</v>
      </c>
      <c r="F2352" s="15" t="s">
        <v>10</v>
      </c>
      <c r="G2352" s="15" t="s">
        <v>13</v>
      </c>
      <c r="H2352" s="21" t="s">
        <v>735</v>
      </c>
      <c r="I2352" s="15" t="s">
        <v>11</v>
      </c>
      <c r="J2352" s="15">
        <v>136</v>
      </c>
      <c r="K2352" s="15">
        <v>0</v>
      </c>
      <c r="L2352" s="15">
        <v>136</v>
      </c>
      <c r="M2352" s="15">
        <v>89440</v>
      </c>
      <c r="N2352" s="15" t="str" cm="1">
        <f t="array" ref="N2352">IFERROR(LOOKUP(2, 1/(coordinates!$A$2:$A$148&lt;=M2352)/(coordinates!$B$2:$B$148&gt;=M2352), coordinates!$C$2:$C$148), "-")</f>
        <v>U39</v>
      </c>
      <c r="O2352" s="15" t="s">
        <v>10</v>
      </c>
      <c r="P2352" s="15" t="s">
        <v>13</v>
      </c>
      <c r="Q2352" s="26">
        <v>43035</v>
      </c>
      <c r="R2352" s="15" t="s">
        <v>11</v>
      </c>
      <c r="S2352" s="15">
        <v>79</v>
      </c>
      <c r="T2352" s="15">
        <v>7</v>
      </c>
      <c r="U2352" s="15">
        <v>71</v>
      </c>
    </row>
    <row r="2353" spans="1:21" x14ac:dyDescent="0.2">
      <c r="A2353" s="15" t="s">
        <v>1251</v>
      </c>
      <c r="B2353" s="15">
        <v>89455</v>
      </c>
      <c r="C2353" s="15" t="str" cm="1">
        <f t="array" ref="C2353">IFERROR(LOOKUP(2, 1/(coordinates!$A$2:$A$148&lt;=B2353)/(coordinates!$B$2:$B$148&gt;=B2353), coordinates!$C$2:$C$148), "-")</f>
        <v>U39</v>
      </c>
      <c r="D2353" s="15" t="str">
        <f>IFERROR(LOOKUP(2, 1/(coordinates!$A$2:$A$148&lt;=$B2353)/(coordinates!$B$2:$B$148&gt;=$B2353), coordinates!$D$2:$D$148), "-")</f>
        <v>envelope glycoprotein B</v>
      </c>
      <c r="E2353" s="15" t="str">
        <f>IFERROR(LOOKUP(2, 1/(coordinates!$A$2:$A$148&lt;=$B2353)/(coordinates!$B$2:$B$148&gt;=$B2353), coordinates!$E$2:$E$148), "-")</f>
        <v>type 1 membrane protein; possible membrane fusogen; binds cell surface heparan sulphate; involved in cell entry; involved in cell-to-cell spread</v>
      </c>
      <c r="F2353" s="15" t="s">
        <v>736</v>
      </c>
      <c r="G2353" s="15" t="s">
        <v>737</v>
      </c>
      <c r="H2353" s="21" t="s">
        <v>738</v>
      </c>
      <c r="I2353" s="15" t="s">
        <v>18</v>
      </c>
      <c r="J2353" s="15">
        <v>103</v>
      </c>
      <c r="K2353" s="15">
        <v>0</v>
      </c>
      <c r="L2353" s="15">
        <v>103</v>
      </c>
      <c r="M2353" s="15">
        <v>89455</v>
      </c>
      <c r="N2353" s="15" t="str" cm="1">
        <f t="array" ref="N2353">IFERROR(LOOKUP(2, 1/(coordinates!$A$2:$A$148&lt;=M2353)/(coordinates!$B$2:$B$148&gt;=M2353), coordinates!$C$2:$C$148), "-")</f>
        <v>U39</v>
      </c>
      <c r="O2353" s="15" t="s">
        <v>12</v>
      </c>
      <c r="P2353" s="15" t="s">
        <v>9</v>
      </c>
      <c r="Q2353" s="26">
        <v>42291</v>
      </c>
      <c r="R2353" s="15" t="s">
        <v>11</v>
      </c>
      <c r="S2353" s="15">
        <v>82</v>
      </c>
      <c r="T2353" s="15">
        <v>0</v>
      </c>
      <c r="U2353" s="15">
        <v>76</v>
      </c>
    </row>
    <row r="2354" spans="1:21" customFormat="1" x14ac:dyDescent="0.2">
      <c r="C2354" s="18"/>
      <c r="D2354" s="18"/>
      <c r="E2354" s="18"/>
      <c r="H2354" s="1"/>
      <c r="M2354">
        <v>89458</v>
      </c>
      <c r="N2354" t="str" cm="1">
        <f t="array" ref="N2354">IFERROR(LOOKUP(2, 1/(coordinates!$A$2:$A$148&lt;=M2354)/(coordinates!$B$2:$B$148&gt;=M2354), coordinates!$C$2:$C$148), "-")</f>
        <v>U39</v>
      </c>
      <c r="O2354" t="s">
        <v>9</v>
      </c>
      <c r="P2354" t="s">
        <v>12</v>
      </c>
      <c r="Q2354" s="4">
        <v>30068</v>
      </c>
      <c r="R2354" t="s">
        <v>11</v>
      </c>
      <c r="S2354">
        <v>83</v>
      </c>
      <c r="T2354">
        <v>8</v>
      </c>
      <c r="U2354">
        <v>71</v>
      </c>
    </row>
    <row r="2355" spans="1:21" customFormat="1" x14ac:dyDescent="0.2">
      <c r="C2355" s="12"/>
      <c r="D2355" s="12"/>
      <c r="E2355" s="12"/>
      <c r="H2355" s="1"/>
      <c r="M2355">
        <v>89461</v>
      </c>
      <c r="N2355" t="str" cm="1">
        <f t="array" ref="N2355">IFERROR(LOOKUP(2, 1/(coordinates!$A$2:$A$148&lt;=M2355)/(coordinates!$B$2:$B$148&gt;=M2355), coordinates!$C$2:$C$148), "-")</f>
        <v>U39</v>
      </c>
      <c r="O2355" t="s">
        <v>9</v>
      </c>
      <c r="P2355" t="s">
        <v>10</v>
      </c>
      <c r="Q2355" s="4">
        <v>45545</v>
      </c>
      <c r="R2355" t="s">
        <v>11</v>
      </c>
      <c r="S2355">
        <v>83</v>
      </c>
      <c r="T2355">
        <v>4</v>
      </c>
      <c r="U2355">
        <v>75</v>
      </c>
    </row>
    <row r="2356" spans="1:21" x14ac:dyDescent="0.2">
      <c r="A2356" s="15" t="s">
        <v>1251</v>
      </c>
      <c r="B2356" s="15">
        <v>89473</v>
      </c>
      <c r="C2356" s="15" t="str" cm="1">
        <f t="array" ref="C2356">IFERROR(LOOKUP(2, 1/(coordinates!$A$2:$A$148&lt;=B2356)/(coordinates!$B$2:$B$148&gt;=B2356), coordinates!$C$2:$C$148), "-")</f>
        <v>U39</v>
      </c>
      <c r="D2356" s="15" t="str">
        <f>IFERROR(LOOKUP(2, 1/(coordinates!$A$2:$A$148&lt;=$B2356)/(coordinates!$B$2:$B$148&gt;=$B2356), coordinates!$D$2:$D$148), "-")</f>
        <v>envelope glycoprotein B</v>
      </c>
      <c r="E2356" s="15" t="str">
        <f>IFERROR(LOOKUP(2, 1/(coordinates!$A$2:$A$148&lt;=$B2356)/(coordinates!$B$2:$B$148&gt;=$B2356), coordinates!$E$2:$E$148), "-")</f>
        <v>type 1 membrane protein; possible membrane fusogen; binds cell surface heparan sulphate; involved in cell entry; involved in cell-to-cell spread</v>
      </c>
      <c r="F2356" s="15" t="s">
        <v>739</v>
      </c>
      <c r="G2356" s="15" t="s">
        <v>740</v>
      </c>
      <c r="H2356" s="21" t="s">
        <v>741</v>
      </c>
      <c r="I2356" s="15" t="s">
        <v>18</v>
      </c>
      <c r="J2356" s="15">
        <v>92</v>
      </c>
      <c r="K2356" s="15">
        <v>2</v>
      </c>
      <c r="L2356" s="15">
        <v>89</v>
      </c>
      <c r="M2356" s="15">
        <v>89473</v>
      </c>
      <c r="N2356" s="15" t="str" cm="1">
        <f t="array" ref="N2356">IFERROR(LOOKUP(2, 1/(coordinates!$A$2:$A$148&lt;=M2356)/(coordinates!$B$2:$B$148&gt;=M2356), coordinates!$C$2:$C$148), "-")</f>
        <v>U39</v>
      </c>
      <c r="O2356" s="15" t="s">
        <v>12</v>
      </c>
      <c r="P2356" s="15" t="s">
        <v>9</v>
      </c>
      <c r="Q2356" s="21" t="s">
        <v>742</v>
      </c>
      <c r="R2356" s="15" t="s">
        <v>11</v>
      </c>
      <c r="S2356" s="15">
        <v>81</v>
      </c>
      <c r="T2356" s="15">
        <v>10</v>
      </c>
      <c r="U2356" s="15">
        <v>67</v>
      </c>
    </row>
    <row r="2357" spans="1:21" customFormat="1" x14ac:dyDescent="0.2">
      <c r="C2357" s="18"/>
      <c r="D2357" s="18"/>
      <c r="E2357" s="18"/>
      <c r="H2357" s="1"/>
      <c r="M2357">
        <v>89476</v>
      </c>
      <c r="N2357" t="str" cm="1">
        <f t="array" ref="N2357">IFERROR(LOOKUP(2, 1/(coordinates!$A$2:$A$148&lt;=M2357)/(coordinates!$B$2:$B$148&gt;=M2357), coordinates!$C$2:$C$148), "-")</f>
        <v>U39</v>
      </c>
      <c r="O2357" t="s">
        <v>10</v>
      </c>
      <c r="P2357" t="s">
        <v>13</v>
      </c>
      <c r="Q2357" s="4">
        <v>32913</v>
      </c>
      <c r="R2357" t="s">
        <v>11</v>
      </c>
      <c r="S2357">
        <v>80</v>
      </c>
      <c r="T2357">
        <v>6</v>
      </c>
      <c r="U2357">
        <v>73</v>
      </c>
    </row>
    <row r="2358" spans="1:21" customFormat="1" x14ac:dyDescent="0.2">
      <c r="C2358" s="12"/>
      <c r="D2358" s="12"/>
      <c r="E2358" s="12"/>
      <c r="H2358" s="1"/>
      <c r="M2358">
        <v>89479</v>
      </c>
      <c r="N2358" t="str" cm="1">
        <f t="array" ref="N2358">IFERROR(LOOKUP(2, 1/(coordinates!$A$2:$A$148&lt;=M2358)/(coordinates!$B$2:$B$148&gt;=M2358), coordinates!$C$2:$C$148), "-")</f>
        <v>U39</v>
      </c>
      <c r="O2358" t="s">
        <v>12</v>
      </c>
      <c r="P2358" t="s">
        <v>13</v>
      </c>
      <c r="Q2358" s="4">
        <v>45545</v>
      </c>
      <c r="R2358" t="s">
        <v>11</v>
      </c>
      <c r="S2358">
        <v>81</v>
      </c>
      <c r="T2358">
        <v>2</v>
      </c>
      <c r="U2358">
        <v>75</v>
      </c>
    </row>
    <row r="2359" spans="1:21" x14ac:dyDescent="0.2">
      <c r="A2359" s="15" t="s">
        <v>1251</v>
      </c>
      <c r="B2359" s="15">
        <v>89484</v>
      </c>
      <c r="C2359" s="15" t="str" cm="1">
        <f t="array" ref="C2359">IFERROR(LOOKUP(2, 1/(coordinates!$A$2:$A$148&lt;=B2359)/(coordinates!$B$2:$B$148&gt;=B2359), coordinates!$C$2:$C$148), "-")</f>
        <v>U39</v>
      </c>
      <c r="D2359" s="15" t="str">
        <f>IFERROR(LOOKUP(2, 1/(coordinates!$A$2:$A$148&lt;=$B2359)/(coordinates!$B$2:$B$148&gt;=$B2359), coordinates!$D$2:$D$148), "-")</f>
        <v>envelope glycoprotein B</v>
      </c>
      <c r="E2359" s="15" t="str">
        <f>IFERROR(LOOKUP(2, 1/(coordinates!$A$2:$A$148&lt;=$B2359)/(coordinates!$B$2:$B$148&gt;=$B2359), coordinates!$E$2:$E$148), "-")</f>
        <v>type 1 membrane protein; possible membrane fusogen; binds cell surface heparan sulphate; involved in cell entry; involved in cell-to-cell spread</v>
      </c>
      <c r="F2359" s="15" t="s">
        <v>12</v>
      </c>
      <c r="G2359" s="15" t="s">
        <v>13</v>
      </c>
      <c r="H2359" s="21" t="s">
        <v>743</v>
      </c>
      <c r="I2359" s="15" t="s">
        <v>11</v>
      </c>
      <c r="J2359" s="15">
        <v>100</v>
      </c>
      <c r="K2359" s="15">
        <v>2</v>
      </c>
      <c r="L2359" s="15">
        <v>98</v>
      </c>
      <c r="M2359" s="15">
        <v>89484</v>
      </c>
      <c r="N2359" s="15" t="str" cm="1">
        <f t="array" ref="N2359">IFERROR(LOOKUP(2, 1/(coordinates!$A$2:$A$148&lt;=M2359)/(coordinates!$B$2:$B$148&gt;=M2359), coordinates!$C$2:$C$148), "-")</f>
        <v>U39</v>
      </c>
      <c r="O2359" s="15" t="s">
        <v>12</v>
      </c>
      <c r="P2359" s="15" t="s">
        <v>13</v>
      </c>
      <c r="Q2359" s="26">
        <v>46542</v>
      </c>
      <c r="R2359" s="15" t="s">
        <v>11</v>
      </c>
      <c r="S2359" s="15">
        <v>80</v>
      </c>
      <c r="T2359" s="15">
        <v>0</v>
      </c>
      <c r="U2359" s="15">
        <v>78</v>
      </c>
    </row>
    <row r="2360" spans="1:21" x14ac:dyDescent="0.2">
      <c r="A2360" s="15" t="s">
        <v>1251</v>
      </c>
      <c r="B2360" s="15">
        <v>89491</v>
      </c>
      <c r="C2360" s="15" t="str" cm="1">
        <f t="array" ref="C2360">IFERROR(LOOKUP(2, 1/(coordinates!$A$2:$A$148&lt;=B2360)/(coordinates!$B$2:$B$148&gt;=B2360), coordinates!$C$2:$C$148), "-")</f>
        <v>U39</v>
      </c>
      <c r="D2360" s="15" t="str">
        <f>IFERROR(LOOKUP(2, 1/(coordinates!$A$2:$A$148&lt;=$B2360)/(coordinates!$B$2:$B$148&gt;=$B2360), coordinates!$D$2:$D$148), "-")</f>
        <v>envelope glycoprotein B</v>
      </c>
      <c r="E2360" s="15" t="str">
        <f>IFERROR(LOOKUP(2, 1/(coordinates!$A$2:$A$148&lt;=$B2360)/(coordinates!$B$2:$B$148&gt;=$B2360), coordinates!$E$2:$E$148), "-")</f>
        <v>type 1 membrane protein; possible membrane fusogen; binds cell surface heparan sulphate; involved in cell entry; involved in cell-to-cell spread</v>
      </c>
      <c r="F2360" s="15" t="s">
        <v>13</v>
      </c>
      <c r="G2360" s="15" t="s">
        <v>10</v>
      </c>
      <c r="H2360" s="21" t="s">
        <v>744</v>
      </c>
      <c r="I2360" s="15" t="s">
        <v>11</v>
      </c>
      <c r="J2360" s="15">
        <v>105</v>
      </c>
      <c r="K2360" s="15">
        <v>5</v>
      </c>
      <c r="L2360" s="15">
        <v>1</v>
      </c>
      <c r="M2360" s="15">
        <v>89491</v>
      </c>
      <c r="N2360" s="15" t="str" cm="1">
        <f t="array" ref="N2360">IFERROR(LOOKUP(2, 1/(coordinates!$A$2:$A$148&lt;=M2360)/(coordinates!$B$2:$B$148&gt;=M2360), coordinates!$C$2:$C$148), "-")</f>
        <v>U39</v>
      </c>
      <c r="O2360" s="15" t="s">
        <v>13</v>
      </c>
      <c r="P2360" s="15" t="s">
        <v>10</v>
      </c>
      <c r="Q2360" s="21" t="s">
        <v>192</v>
      </c>
      <c r="R2360" s="15" t="s">
        <v>11</v>
      </c>
      <c r="S2360" s="15">
        <v>80</v>
      </c>
      <c r="T2360" s="15">
        <v>3</v>
      </c>
      <c r="U2360" s="15">
        <v>76</v>
      </c>
    </row>
    <row r="2361" spans="1:21" x14ac:dyDescent="0.2">
      <c r="A2361" s="15" t="s">
        <v>1251</v>
      </c>
      <c r="B2361" s="15">
        <v>89499</v>
      </c>
      <c r="C2361" s="15" t="str" cm="1">
        <f t="array" ref="C2361">IFERROR(LOOKUP(2, 1/(coordinates!$A$2:$A$148&lt;=B2361)/(coordinates!$B$2:$B$148&gt;=B2361), coordinates!$C$2:$C$148), "-")</f>
        <v>U39</v>
      </c>
      <c r="D2361" s="15" t="str">
        <f>IFERROR(LOOKUP(2, 1/(coordinates!$A$2:$A$148&lt;=$B2361)/(coordinates!$B$2:$B$148&gt;=$B2361), coordinates!$D$2:$D$148), "-")</f>
        <v>envelope glycoprotein B</v>
      </c>
      <c r="E2361" s="15" t="str">
        <f>IFERROR(LOOKUP(2, 1/(coordinates!$A$2:$A$148&lt;=$B2361)/(coordinates!$B$2:$B$148&gt;=$B2361), coordinates!$E$2:$E$148), "-")</f>
        <v>type 1 membrane protein; possible membrane fusogen; binds cell surface heparan sulphate; involved in cell entry; involved in cell-to-cell spread</v>
      </c>
      <c r="F2361" s="15" t="s">
        <v>9</v>
      </c>
      <c r="G2361" s="15" t="s">
        <v>12</v>
      </c>
      <c r="H2361" s="21" t="s">
        <v>745</v>
      </c>
      <c r="I2361" s="15" t="s">
        <v>11</v>
      </c>
      <c r="J2361" s="15">
        <v>105</v>
      </c>
      <c r="K2361" s="15">
        <v>2</v>
      </c>
      <c r="L2361" s="15">
        <v>103</v>
      </c>
      <c r="M2361" s="15">
        <v>89499</v>
      </c>
      <c r="N2361" s="15" t="str" cm="1">
        <f t="array" ref="N2361">IFERROR(LOOKUP(2, 1/(coordinates!$A$2:$A$148&lt;=M2361)/(coordinates!$B$2:$B$148&gt;=M2361), coordinates!$C$2:$C$148), "-")</f>
        <v>U39</v>
      </c>
      <c r="O2361" s="15" t="s">
        <v>9</v>
      </c>
      <c r="P2361" s="15" t="s">
        <v>12</v>
      </c>
      <c r="Q2361" s="26">
        <v>37668</v>
      </c>
      <c r="R2361" s="15" t="s">
        <v>11</v>
      </c>
      <c r="S2361" s="15">
        <v>81</v>
      </c>
      <c r="T2361" s="15">
        <v>6</v>
      </c>
      <c r="U2361" s="15">
        <v>69</v>
      </c>
    </row>
    <row r="2362" spans="1:21" x14ac:dyDescent="0.2">
      <c r="A2362" s="15" t="s">
        <v>1251</v>
      </c>
      <c r="B2362" s="15">
        <v>89506</v>
      </c>
      <c r="C2362" s="15" t="str" cm="1">
        <f t="array" ref="C2362">IFERROR(LOOKUP(2, 1/(coordinates!$A$2:$A$148&lt;=B2362)/(coordinates!$B$2:$B$148&gt;=B2362), coordinates!$C$2:$C$148), "-")</f>
        <v>U39</v>
      </c>
      <c r="D2362" s="15" t="str">
        <f>IFERROR(LOOKUP(2, 1/(coordinates!$A$2:$A$148&lt;=$B2362)/(coordinates!$B$2:$B$148&gt;=$B2362), coordinates!$D$2:$D$148), "-")</f>
        <v>envelope glycoprotein B</v>
      </c>
      <c r="E2362" s="15" t="str">
        <f>IFERROR(LOOKUP(2, 1/(coordinates!$A$2:$A$148&lt;=$B2362)/(coordinates!$B$2:$B$148&gt;=$B2362), coordinates!$E$2:$E$148), "-")</f>
        <v>type 1 membrane protein; possible membrane fusogen; binds cell surface heparan sulphate; involved in cell entry; involved in cell-to-cell spread</v>
      </c>
      <c r="F2362" s="15" t="s">
        <v>746</v>
      </c>
      <c r="G2362" s="15" t="s">
        <v>747</v>
      </c>
      <c r="H2362" s="21" t="s">
        <v>748</v>
      </c>
      <c r="I2362" s="15" t="s">
        <v>18</v>
      </c>
      <c r="J2362" s="15">
        <v>99</v>
      </c>
      <c r="K2362" s="15">
        <v>2</v>
      </c>
      <c r="L2362" s="15">
        <v>96</v>
      </c>
      <c r="M2362" s="15">
        <v>89506</v>
      </c>
      <c r="N2362" s="15" t="str" cm="1">
        <f t="array" ref="N2362">IFERROR(LOOKUP(2, 1/(coordinates!$A$2:$A$148&lt;=M2362)/(coordinates!$B$2:$B$148&gt;=M2362), coordinates!$C$2:$C$148), "-")</f>
        <v>U39</v>
      </c>
      <c r="O2362" s="15" t="s">
        <v>9</v>
      </c>
      <c r="P2362" s="15" t="s">
        <v>12</v>
      </c>
      <c r="Q2362" s="26">
        <v>35742</v>
      </c>
      <c r="R2362" s="15" t="s">
        <v>11</v>
      </c>
      <c r="S2362" s="15">
        <v>80</v>
      </c>
      <c r="T2362" s="15">
        <v>7</v>
      </c>
      <c r="U2362" s="15">
        <v>71</v>
      </c>
    </row>
    <row r="2363" spans="1:21" customFormat="1" x14ac:dyDescent="0.2">
      <c r="C2363" s="15"/>
      <c r="D2363" s="15"/>
      <c r="E2363" s="15"/>
      <c r="H2363" s="1"/>
      <c r="M2363">
        <v>89509</v>
      </c>
      <c r="N2363" t="str" cm="1">
        <f t="array" ref="N2363">IFERROR(LOOKUP(2, 1/(coordinates!$A$2:$A$148&lt;=M2363)/(coordinates!$B$2:$B$148&gt;=M2363), coordinates!$C$2:$C$148), "-")</f>
        <v>U39</v>
      </c>
      <c r="O2363" t="s">
        <v>10</v>
      </c>
      <c r="P2363" t="s">
        <v>13</v>
      </c>
      <c r="Q2363" s="4">
        <v>34427</v>
      </c>
      <c r="R2363" t="s">
        <v>11</v>
      </c>
      <c r="S2363">
        <v>79</v>
      </c>
      <c r="T2363">
        <v>0</v>
      </c>
      <c r="U2363">
        <v>59</v>
      </c>
    </row>
    <row r="2364" spans="1:21" x14ac:dyDescent="0.2">
      <c r="A2364" s="15" t="s">
        <v>1251</v>
      </c>
      <c r="B2364" s="15">
        <v>89539</v>
      </c>
      <c r="C2364" s="15" t="str" cm="1">
        <f t="array" ref="C2364">IFERROR(LOOKUP(2, 1/(coordinates!$A$2:$A$148&lt;=B2364)/(coordinates!$B$2:$B$148&gt;=B2364), coordinates!$C$2:$C$148), "-")</f>
        <v>U39</v>
      </c>
      <c r="D2364" s="15" t="str">
        <f>IFERROR(LOOKUP(2, 1/(coordinates!$A$2:$A$148&lt;=$B2364)/(coordinates!$B$2:$B$148&gt;=$B2364), coordinates!$D$2:$D$148), "-")</f>
        <v>envelope glycoprotein B</v>
      </c>
      <c r="E2364" s="15" t="str">
        <f>IFERROR(LOOKUP(2, 1/(coordinates!$A$2:$A$148&lt;=$B2364)/(coordinates!$B$2:$B$148&gt;=$B2364), coordinates!$E$2:$E$148), "-")</f>
        <v>type 1 membrane protein; possible membrane fusogen; binds cell surface heparan sulphate; involved in cell entry; involved in cell-to-cell spread</v>
      </c>
      <c r="F2364" s="15" t="s">
        <v>749</v>
      </c>
      <c r="G2364" s="15" t="s">
        <v>104</v>
      </c>
      <c r="H2364" s="21" t="s">
        <v>750</v>
      </c>
      <c r="I2364" s="15" t="s">
        <v>18</v>
      </c>
      <c r="J2364" s="15">
        <v>96</v>
      </c>
      <c r="K2364" s="15">
        <v>0</v>
      </c>
      <c r="L2364" s="15">
        <v>95</v>
      </c>
      <c r="M2364" s="15">
        <v>89539</v>
      </c>
      <c r="N2364" s="15" t="str" cm="1">
        <f t="array" ref="N2364">IFERROR(LOOKUP(2, 1/(coordinates!$A$2:$A$148&lt;=M2364)/(coordinates!$B$2:$B$148&gt;=M2364), coordinates!$C$2:$C$148), "-")</f>
        <v>U39</v>
      </c>
      <c r="O2364" s="15" t="s">
        <v>10</v>
      </c>
      <c r="P2364" s="15" t="s">
        <v>13</v>
      </c>
      <c r="Q2364" s="26">
        <v>34822</v>
      </c>
      <c r="R2364" s="15" t="s">
        <v>11</v>
      </c>
      <c r="S2364" s="15">
        <v>82</v>
      </c>
      <c r="T2364" s="15">
        <v>5</v>
      </c>
      <c r="U2364" s="15">
        <v>73</v>
      </c>
    </row>
    <row r="2365" spans="1:21" customFormat="1" x14ac:dyDescent="0.2">
      <c r="C2365" s="15"/>
      <c r="D2365" s="15"/>
      <c r="E2365" s="15"/>
      <c r="H2365" s="1"/>
      <c r="M2365">
        <v>89542</v>
      </c>
      <c r="N2365" t="str" cm="1">
        <f t="array" ref="N2365">IFERROR(LOOKUP(2, 1/(coordinates!$A$2:$A$148&lt;=M2365)/(coordinates!$B$2:$B$148&gt;=M2365), coordinates!$C$2:$C$148), "-")</f>
        <v>U39</v>
      </c>
      <c r="O2365" t="s">
        <v>12</v>
      </c>
      <c r="P2365" t="s">
        <v>9</v>
      </c>
      <c r="Q2365" s="4">
        <v>42572</v>
      </c>
      <c r="R2365" t="s">
        <v>11</v>
      </c>
      <c r="S2365">
        <v>82</v>
      </c>
      <c r="T2365">
        <v>4</v>
      </c>
      <c r="U2365">
        <v>78</v>
      </c>
    </row>
    <row r="2366" spans="1:21" x14ac:dyDescent="0.2">
      <c r="A2366" s="15" t="s">
        <v>1251</v>
      </c>
      <c r="B2366" s="15">
        <v>89560</v>
      </c>
      <c r="C2366" s="15" t="str" cm="1">
        <f t="array" ref="C2366">IFERROR(LOOKUP(2, 1/(coordinates!$A$2:$A$148&lt;=B2366)/(coordinates!$B$2:$B$148&gt;=B2366), coordinates!$C$2:$C$148), "-")</f>
        <v>U39</v>
      </c>
      <c r="D2366" s="15" t="str">
        <f>IFERROR(LOOKUP(2, 1/(coordinates!$A$2:$A$148&lt;=$B2366)/(coordinates!$B$2:$B$148&gt;=$B2366), coordinates!$D$2:$D$148), "-")</f>
        <v>envelope glycoprotein B</v>
      </c>
      <c r="E2366" s="15" t="str">
        <f>IFERROR(LOOKUP(2, 1/(coordinates!$A$2:$A$148&lt;=$B2366)/(coordinates!$B$2:$B$148&gt;=$B2366), coordinates!$E$2:$E$148), "-")</f>
        <v>type 1 membrane protein; possible membrane fusogen; binds cell surface heparan sulphate; involved in cell entry; involved in cell-to-cell spread</v>
      </c>
      <c r="F2366" s="15" t="s">
        <v>13</v>
      </c>
      <c r="G2366" s="15" t="s">
        <v>10</v>
      </c>
      <c r="H2366" s="21" t="s">
        <v>751</v>
      </c>
      <c r="I2366" s="15" t="s">
        <v>11</v>
      </c>
      <c r="J2366" s="15">
        <v>100</v>
      </c>
      <c r="K2366" s="15">
        <v>0</v>
      </c>
      <c r="L2366" s="15">
        <v>99</v>
      </c>
      <c r="M2366" s="15">
        <v>89560</v>
      </c>
      <c r="N2366" s="15" t="str" cm="1">
        <f t="array" ref="N2366">IFERROR(LOOKUP(2, 1/(coordinates!$A$2:$A$148&lt;=M2366)/(coordinates!$B$2:$B$148&gt;=M2366), coordinates!$C$2:$C$148), "-")</f>
        <v>U39</v>
      </c>
      <c r="O2366" s="15" t="s">
        <v>13</v>
      </c>
      <c r="P2366" s="15" t="s">
        <v>10</v>
      </c>
      <c r="Q2366" s="26">
        <v>44658</v>
      </c>
      <c r="R2366" s="15" t="s">
        <v>11</v>
      </c>
      <c r="S2366" s="15">
        <v>82</v>
      </c>
      <c r="T2366" s="15">
        <v>3</v>
      </c>
      <c r="U2366" s="15">
        <v>75</v>
      </c>
    </row>
    <row r="2367" spans="1:21" x14ac:dyDescent="0.2">
      <c r="A2367" s="15" t="s">
        <v>1251</v>
      </c>
      <c r="B2367" s="15">
        <v>89590</v>
      </c>
      <c r="C2367" s="15" t="str" cm="1">
        <f t="array" ref="C2367">IFERROR(LOOKUP(2, 1/(coordinates!$A$2:$A$148&lt;=B2367)/(coordinates!$B$2:$B$148&gt;=B2367), coordinates!$C$2:$C$148), "-")</f>
        <v>U39</v>
      </c>
      <c r="D2367" s="15" t="str">
        <f>IFERROR(LOOKUP(2, 1/(coordinates!$A$2:$A$148&lt;=$B2367)/(coordinates!$B$2:$B$148&gt;=$B2367), coordinates!$D$2:$D$148), "-")</f>
        <v>envelope glycoprotein B</v>
      </c>
      <c r="E2367" s="15" t="str">
        <f>IFERROR(LOOKUP(2, 1/(coordinates!$A$2:$A$148&lt;=$B2367)/(coordinates!$B$2:$B$148&gt;=$B2367), coordinates!$E$2:$E$148), "-")</f>
        <v>type 1 membrane protein; possible membrane fusogen; binds cell surface heparan sulphate; involved in cell entry; involved in cell-to-cell spread</v>
      </c>
      <c r="F2367" s="15" t="s">
        <v>752</v>
      </c>
      <c r="G2367" s="15" t="s">
        <v>753</v>
      </c>
      <c r="H2367" s="21" t="s">
        <v>754</v>
      </c>
      <c r="I2367" s="15" t="s">
        <v>18</v>
      </c>
      <c r="J2367" s="15">
        <v>100</v>
      </c>
      <c r="K2367" s="15">
        <v>2</v>
      </c>
      <c r="L2367" s="15">
        <v>98</v>
      </c>
      <c r="M2367" s="15">
        <v>89590</v>
      </c>
      <c r="N2367" s="15" t="str" cm="1">
        <f t="array" ref="N2367">IFERROR(LOOKUP(2, 1/(coordinates!$A$2:$A$148&lt;=M2367)/(coordinates!$B$2:$B$148&gt;=M2367), coordinates!$C$2:$C$148), "-")</f>
        <v>U39</v>
      </c>
      <c r="O2367" s="15" t="s">
        <v>13</v>
      </c>
      <c r="P2367" s="15" t="s">
        <v>12</v>
      </c>
      <c r="Q2367" s="26">
        <v>49694</v>
      </c>
      <c r="R2367" s="15" t="s">
        <v>11</v>
      </c>
      <c r="S2367" s="15">
        <v>76</v>
      </c>
      <c r="T2367" s="15">
        <v>2</v>
      </c>
      <c r="U2367" s="15">
        <v>74</v>
      </c>
    </row>
    <row r="2368" spans="1:21" customFormat="1" x14ac:dyDescent="0.2">
      <c r="C2368" s="15"/>
      <c r="D2368" s="15"/>
      <c r="E2368" s="15"/>
      <c r="H2368" s="1"/>
      <c r="M2368">
        <v>89593</v>
      </c>
      <c r="N2368" t="str" cm="1">
        <f t="array" ref="N2368">IFERROR(LOOKUP(2, 1/(coordinates!$A$2:$A$148&lt;=M2368)/(coordinates!$B$2:$B$148&gt;=M2368), coordinates!$C$2:$C$148), "-")</f>
        <v>U39</v>
      </c>
      <c r="O2368" t="s">
        <v>13</v>
      </c>
      <c r="P2368" t="s">
        <v>10</v>
      </c>
      <c r="Q2368" s="4">
        <v>45994</v>
      </c>
      <c r="R2368" t="s">
        <v>11</v>
      </c>
      <c r="S2368">
        <v>76</v>
      </c>
      <c r="T2368">
        <v>1</v>
      </c>
      <c r="U2368">
        <v>72</v>
      </c>
    </row>
    <row r="2369" spans="1:21" x14ac:dyDescent="0.2">
      <c r="A2369" s="15" t="s">
        <v>1251</v>
      </c>
      <c r="B2369" s="15">
        <v>89620</v>
      </c>
      <c r="C2369" s="15" t="str" cm="1">
        <f t="array" ref="C2369">IFERROR(LOOKUP(2, 1/(coordinates!$A$2:$A$148&lt;=B2369)/(coordinates!$B$2:$B$148&gt;=B2369), coordinates!$C$2:$C$148), "-")</f>
        <v>U39</v>
      </c>
      <c r="D2369" s="15" t="str">
        <f>IFERROR(LOOKUP(2, 1/(coordinates!$A$2:$A$148&lt;=$B2369)/(coordinates!$B$2:$B$148&gt;=$B2369), coordinates!$D$2:$D$148), "-")</f>
        <v>envelope glycoprotein B</v>
      </c>
      <c r="E2369" s="15" t="str">
        <f>IFERROR(LOOKUP(2, 1/(coordinates!$A$2:$A$148&lt;=$B2369)/(coordinates!$B$2:$B$148&gt;=$B2369), coordinates!$E$2:$E$148), "-")</f>
        <v>type 1 membrane protein; possible membrane fusogen; binds cell surface heparan sulphate; involved in cell entry; involved in cell-to-cell spread</v>
      </c>
      <c r="F2369" s="15" t="s">
        <v>542</v>
      </c>
      <c r="G2369" s="15" t="s">
        <v>555</v>
      </c>
      <c r="H2369" s="21" t="s">
        <v>755</v>
      </c>
      <c r="I2369" s="15" t="s">
        <v>18</v>
      </c>
      <c r="J2369" s="15">
        <v>100</v>
      </c>
      <c r="K2369" s="15">
        <v>0</v>
      </c>
      <c r="L2369" s="15">
        <v>99</v>
      </c>
      <c r="M2369" s="15">
        <v>89620</v>
      </c>
      <c r="N2369" s="15" t="str" cm="1">
        <f t="array" ref="N2369">IFERROR(LOOKUP(2, 1/(coordinates!$A$2:$A$148&lt;=M2369)/(coordinates!$B$2:$B$148&gt;=M2369), coordinates!$C$2:$C$148), "-")</f>
        <v>U39</v>
      </c>
      <c r="O2369" s="15" t="s">
        <v>10</v>
      </c>
      <c r="P2369" s="15" t="s">
        <v>13</v>
      </c>
      <c r="Q2369" s="26">
        <v>33703</v>
      </c>
      <c r="R2369" s="15" t="s">
        <v>11</v>
      </c>
      <c r="S2369" s="15">
        <v>73</v>
      </c>
      <c r="T2369" s="15">
        <v>3</v>
      </c>
      <c r="U2369" s="15">
        <v>63</v>
      </c>
    </row>
    <row r="2370" spans="1:21" customFormat="1" x14ac:dyDescent="0.2">
      <c r="C2370" s="15"/>
      <c r="D2370" s="15"/>
      <c r="E2370" s="15"/>
      <c r="H2370" s="1"/>
      <c r="M2370">
        <v>89622</v>
      </c>
      <c r="N2370" t="str" cm="1">
        <f t="array" ref="N2370">IFERROR(LOOKUP(2, 1/(coordinates!$A$2:$A$148&lt;=M2370)/(coordinates!$B$2:$B$148&gt;=M2370), coordinates!$C$2:$C$148), "-")</f>
        <v>U39</v>
      </c>
      <c r="O2370" t="s">
        <v>12</v>
      </c>
      <c r="P2370" t="s">
        <v>9</v>
      </c>
      <c r="Q2370" s="1" t="s">
        <v>756</v>
      </c>
      <c r="R2370" t="s">
        <v>11</v>
      </c>
      <c r="S2370">
        <v>74</v>
      </c>
      <c r="T2370">
        <v>1</v>
      </c>
      <c r="U2370">
        <v>64</v>
      </c>
    </row>
    <row r="2371" spans="1:21" x14ac:dyDescent="0.2">
      <c r="A2371" s="15" t="s">
        <v>1251</v>
      </c>
      <c r="B2371" s="15">
        <v>89638</v>
      </c>
      <c r="C2371" s="15" t="str" cm="1">
        <f t="array" ref="C2371">IFERROR(LOOKUP(2, 1/(coordinates!$A$2:$A$148&lt;=B2371)/(coordinates!$B$2:$B$148&gt;=B2371), coordinates!$C$2:$C$148), "-")</f>
        <v>U39</v>
      </c>
      <c r="D2371" s="15" t="str">
        <f>IFERROR(LOOKUP(2, 1/(coordinates!$A$2:$A$148&lt;=$B2371)/(coordinates!$B$2:$B$148&gt;=$B2371), coordinates!$D$2:$D$148), "-")</f>
        <v>envelope glycoprotein B</v>
      </c>
      <c r="E2371" s="15" t="str">
        <f>IFERROR(LOOKUP(2, 1/(coordinates!$A$2:$A$148&lt;=$B2371)/(coordinates!$B$2:$B$148&gt;=$B2371), coordinates!$E$2:$E$148), "-")</f>
        <v>type 1 membrane protein; possible membrane fusogen; binds cell surface heparan sulphate; involved in cell entry; involved in cell-to-cell spread</v>
      </c>
      <c r="F2371" s="15" t="s">
        <v>12</v>
      </c>
      <c r="G2371" s="15" t="s">
        <v>9</v>
      </c>
      <c r="H2371" s="21" t="s">
        <v>757</v>
      </c>
      <c r="I2371" s="15" t="s">
        <v>11</v>
      </c>
      <c r="J2371" s="15">
        <v>100</v>
      </c>
      <c r="K2371" s="15">
        <v>4</v>
      </c>
      <c r="L2371" s="15">
        <v>96</v>
      </c>
      <c r="M2371" s="15">
        <v>89638</v>
      </c>
      <c r="N2371" s="15" t="str" cm="1">
        <f t="array" ref="N2371">IFERROR(LOOKUP(2, 1/(coordinates!$A$2:$A$148&lt;=M2371)/(coordinates!$B$2:$B$148&gt;=M2371), coordinates!$C$2:$C$148), "-")</f>
        <v>U39</v>
      </c>
      <c r="O2371" s="15" t="s">
        <v>12</v>
      </c>
      <c r="P2371" s="15" t="s">
        <v>9</v>
      </c>
      <c r="Q2371" s="26">
        <v>35998</v>
      </c>
      <c r="R2371" s="15" t="s">
        <v>11</v>
      </c>
      <c r="S2371" s="15">
        <v>75</v>
      </c>
      <c r="T2371" s="15">
        <v>4</v>
      </c>
      <c r="U2371" s="15">
        <v>67</v>
      </c>
    </row>
    <row r="2372" spans="1:21" x14ac:dyDescent="0.2">
      <c r="A2372" s="15" t="s">
        <v>1251</v>
      </c>
      <c r="B2372" s="15">
        <v>89662</v>
      </c>
      <c r="C2372" s="15" t="str" cm="1">
        <f t="array" ref="C2372">IFERROR(LOOKUP(2, 1/(coordinates!$A$2:$A$148&lt;=B2372)/(coordinates!$B$2:$B$148&gt;=B2372), coordinates!$C$2:$C$148), "-")</f>
        <v>U39</v>
      </c>
      <c r="D2372" s="15" t="str">
        <f>IFERROR(LOOKUP(2, 1/(coordinates!$A$2:$A$148&lt;=$B2372)/(coordinates!$B$2:$B$148&gt;=$B2372), coordinates!$D$2:$D$148), "-")</f>
        <v>envelope glycoprotein B</v>
      </c>
      <c r="E2372" s="15" t="str">
        <f>IFERROR(LOOKUP(2, 1/(coordinates!$A$2:$A$148&lt;=$B2372)/(coordinates!$B$2:$B$148&gt;=$B2372), coordinates!$E$2:$E$148), "-")</f>
        <v>type 1 membrane protein; possible membrane fusogen; binds cell surface heparan sulphate; involved in cell entry; involved in cell-to-cell spread</v>
      </c>
      <c r="F2372" s="15" t="s">
        <v>758</v>
      </c>
      <c r="G2372" s="15" t="s">
        <v>759</v>
      </c>
      <c r="H2372" s="21" t="s">
        <v>760</v>
      </c>
      <c r="I2372" s="15" t="s">
        <v>18</v>
      </c>
      <c r="J2372" s="15">
        <v>90</v>
      </c>
      <c r="K2372" s="15">
        <v>0</v>
      </c>
      <c r="L2372" s="15">
        <v>88</v>
      </c>
      <c r="M2372" s="15">
        <v>89662</v>
      </c>
      <c r="N2372" s="15" t="str" cm="1">
        <f t="array" ref="N2372">IFERROR(LOOKUP(2, 1/(coordinates!$A$2:$A$148&lt;=M2372)/(coordinates!$B$2:$B$148&gt;=M2372), coordinates!$C$2:$C$148), "-")</f>
        <v>U39</v>
      </c>
      <c r="O2372" s="15" t="s">
        <v>13</v>
      </c>
      <c r="P2372" s="15" t="s">
        <v>10</v>
      </c>
      <c r="Q2372" s="26">
        <v>38629</v>
      </c>
      <c r="R2372" s="15" t="s">
        <v>11</v>
      </c>
      <c r="S2372" s="15">
        <v>72</v>
      </c>
      <c r="T2372" s="15">
        <v>4</v>
      </c>
      <c r="U2372" s="15">
        <v>63</v>
      </c>
    </row>
    <row r="2373" spans="1:21" customFormat="1" x14ac:dyDescent="0.2">
      <c r="C2373" s="15"/>
      <c r="D2373" s="15"/>
      <c r="E2373" s="15"/>
      <c r="H2373" s="1"/>
      <c r="M2373">
        <v>89665</v>
      </c>
      <c r="N2373" t="str" cm="1">
        <f t="array" ref="N2373">IFERROR(LOOKUP(2, 1/(coordinates!$A$2:$A$148&lt;=M2373)/(coordinates!$B$2:$B$148&gt;=M2373), coordinates!$C$2:$C$148), "-")</f>
        <v>U39</v>
      </c>
      <c r="O2373" t="s">
        <v>12</v>
      </c>
      <c r="P2373" t="s">
        <v>9</v>
      </c>
      <c r="Q2373" s="4">
        <v>36212</v>
      </c>
      <c r="R2373" t="s">
        <v>11</v>
      </c>
      <c r="S2373">
        <v>70</v>
      </c>
      <c r="T2373">
        <v>2</v>
      </c>
      <c r="U2373">
        <v>65</v>
      </c>
    </row>
    <row r="2374" spans="1:21" x14ac:dyDescent="0.2">
      <c r="A2374" s="15" t="s">
        <v>1251</v>
      </c>
      <c r="B2374" s="15">
        <v>89677</v>
      </c>
      <c r="C2374" s="15" t="str" cm="1">
        <f t="array" ref="C2374">IFERROR(LOOKUP(2, 1/(coordinates!$A$2:$A$148&lt;=B2374)/(coordinates!$B$2:$B$148&gt;=B2374), coordinates!$C$2:$C$148), "-")</f>
        <v>U39</v>
      </c>
      <c r="D2374" s="15" t="str">
        <f>IFERROR(LOOKUP(2, 1/(coordinates!$A$2:$A$148&lt;=$B2374)/(coordinates!$B$2:$B$148&gt;=$B2374), coordinates!$D$2:$D$148), "-")</f>
        <v>envelope glycoprotein B</v>
      </c>
      <c r="E2374" s="15" t="str">
        <f>IFERROR(LOOKUP(2, 1/(coordinates!$A$2:$A$148&lt;=$B2374)/(coordinates!$B$2:$B$148&gt;=$B2374), coordinates!$E$2:$E$148), "-")</f>
        <v>type 1 membrane protein; possible membrane fusogen; binds cell surface heparan sulphate; involved in cell entry; involved in cell-to-cell spread</v>
      </c>
      <c r="F2374" s="15" t="s">
        <v>9</v>
      </c>
      <c r="G2374" s="15" t="s">
        <v>12</v>
      </c>
      <c r="H2374" s="21" t="s">
        <v>761</v>
      </c>
      <c r="I2374" s="15" t="s">
        <v>11</v>
      </c>
      <c r="J2374" s="15">
        <v>97</v>
      </c>
      <c r="K2374" s="15">
        <v>0</v>
      </c>
      <c r="L2374" s="15">
        <v>97</v>
      </c>
      <c r="M2374" s="15">
        <v>89677</v>
      </c>
      <c r="N2374" s="15" t="str" cm="1">
        <f t="array" ref="N2374">IFERROR(LOOKUP(2, 1/(coordinates!$A$2:$A$148&lt;=M2374)/(coordinates!$B$2:$B$148&gt;=M2374), coordinates!$C$2:$C$148), "-")</f>
        <v>U39</v>
      </c>
      <c r="O2374" s="15" t="s">
        <v>9</v>
      </c>
      <c r="P2374" s="15" t="s">
        <v>12</v>
      </c>
      <c r="Q2374" s="26">
        <v>44351</v>
      </c>
      <c r="R2374" s="15" t="s">
        <v>11</v>
      </c>
      <c r="S2374" s="15">
        <v>71</v>
      </c>
      <c r="T2374" s="15">
        <v>3</v>
      </c>
      <c r="U2374" s="15">
        <v>68</v>
      </c>
    </row>
    <row r="2375" spans="1:21" x14ac:dyDescent="0.2">
      <c r="A2375" s="15" t="s">
        <v>1251</v>
      </c>
      <c r="B2375" s="15">
        <v>89683</v>
      </c>
      <c r="C2375" s="15" t="str" cm="1">
        <f t="array" ref="C2375">IFERROR(LOOKUP(2, 1/(coordinates!$A$2:$A$148&lt;=B2375)/(coordinates!$B$2:$B$148&gt;=B2375), coordinates!$C$2:$C$148), "-")</f>
        <v>U39</v>
      </c>
      <c r="D2375" s="15" t="str">
        <f>IFERROR(LOOKUP(2, 1/(coordinates!$A$2:$A$148&lt;=$B2375)/(coordinates!$B$2:$B$148&gt;=$B2375), coordinates!$D$2:$D$148), "-")</f>
        <v>envelope glycoprotein B</v>
      </c>
      <c r="E2375" s="15" t="str">
        <f>IFERROR(LOOKUP(2, 1/(coordinates!$A$2:$A$148&lt;=$B2375)/(coordinates!$B$2:$B$148&gt;=$B2375), coordinates!$E$2:$E$148), "-")</f>
        <v>type 1 membrane protein; possible membrane fusogen; binds cell surface heparan sulphate; involved in cell entry; involved in cell-to-cell spread</v>
      </c>
      <c r="F2375" s="15" t="s">
        <v>9</v>
      </c>
      <c r="G2375" s="15" t="s">
        <v>12</v>
      </c>
      <c r="H2375" s="21" t="s">
        <v>762</v>
      </c>
      <c r="I2375" s="15" t="s">
        <v>11</v>
      </c>
      <c r="J2375" s="15">
        <v>99</v>
      </c>
      <c r="K2375" s="15">
        <v>0</v>
      </c>
      <c r="L2375" s="15">
        <v>99</v>
      </c>
      <c r="M2375" s="15">
        <v>89683</v>
      </c>
      <c r="N2375" s="15" t="str" cm="1">
        <f t="array" ref="N2375">IFERROR(LOOKUP(2, 1/(coordinates!$A$2:$A$148&lt;=M2375)/(coordinates!$B$2:$B$148&gt;=M2375), coordinates!$C$2:$C$148), "-")</f>
        <v>U39</v>
      </c>
      <c r="O2375" s="15" t="s">
        <v>9</v>
      </c>
      <c r="P2375" s="15" t="s">
        <v>12</v>
      </c>
      <c r="Q2375" s="26">
        <v>40434</v>
      </c>
      <c r="R2375" s="15" t="s">
        <v>11</v>
      </c>
      <c r="S2375" s="15">
        <v>71</v>
      </c>
      <c r="T2375" s="15">
        <v>1</v>
      </c>
      <c r="U2375" s="15">
        <v>67</v>
      </c>
    </row>
    <row r="2376" spans="1:21" x14ac:dyDescent="0.2">
      <c r="A2376" s="15" t="s">
        <v>1251</v>
      </c>
      <c r="B2376" s="15">
        <v>89701</v>
      </c>
      <c r="C2376" s="15" t="str" cm="1">
        <f t="array" ref="C2376">IFERROR(LOOKUP(2, 1/(coordinates!$A$2:$A$148&lt;=B2376)/(coordinates!$B$2:$B$148&gt;=B2376), coordinates!$C$2:$C$148), "-")</f>
        <v>U39</v>
      </c>
      <c r="D2376" s="15" t="str">
        <f>IFERROR(LOOKUP(2, 1/(coordinates!$A$2:$A$148&lt;=$B2376)/(coordinates!$B$2:$B$148&gt;=$B2376), coordinates!$D$2:$D$148), "-")</f>
        <v>envelope glycoprotein B</v>
      </c>
      <c r="E2376" s="15" t="str">
        <f>IFERROR(LOOKUP(2, 1/(coordinates!$A$2:$A$148&lt;=$B2376)/(coordinates!$B$2:$B$148&gt;=$B2376), coordinates!$E$2:$E$148), "-")</f>
        <v>type 1 membrane protein; possible membrane fusogen; binds cell surface heparan sulphate; involved in cell entry; involved in cell-to-cell spread</v>
      </c>
      <c r="F2376" s="15" t="s">
        <v>13</v>
      </c>
      <c r="G2376" s="15" t="s">
        <v>10</v>
      </c>
      <c r="H2376" s="21" t="s">
        <v>763</v>
      </c>
      <c r="I2376" s="15" t="s">
        <v>11</v>
      </c>
      <c r="J2376" s="15">
        <v>102</v>
      </c>
      <c r="K2376" s="15">
        <v>4</v>
      </c>
      <c r="L2376" s="15">
        <v>98</v>
      </c>
      <c r="M2376" s="15">
        <v>89701</v>
      </c>
      <c r="N2376" s="15" t="str" cm="1">
        <f t="array" ref="N2376">IFERROR(LOOKUP(2, 1/(coordinates!$A$2:$A$148&lt;=M2376)/(coordinates!$B$2:$B$148&gt;=M2376), coordinates!$C$2:$C$148), "-")</f>
        <v>U39</v>
      </c>
      <c r="O2376" s="15" t="s">
        <v>13</v>
      </c>
      <c r="P2376" s="15" t="s">
        <v>10</v>
      </c>
      <c r="Q2376" s="26">
        <v>30487</v>
      </c>
      <c r="R2376" s="15" t="s">
        <v>11</v>
      </c>
      <c r="S2376" s="15">
        <v>76</v>
      </c>
      <c r="T2376" s="15">
        <v>6</v>
      </c>
      <c r="U2376" s="15">
        <v>56</v>
      </c>
    </row>
    <row r="2377" spans="1:21" x14ac:dyDescent="0.2">
      <c r="A2377" s="15" t="s">
        <v>1251</v>
      </c>
      <c r="B2377" s="15">
        <v>89719</v>
      </c>
      <c r="C2377" s="15" t="str" cm="1">
        <f t="array" ref="C2377">IFERROR(LOOKUP(2, 1/(coordinates!$A$2:$A$148&lt;=B2377)/(coordinates!$B$2:$B$148&gt;=B2377), coordinates!$C$2:$C$148), "-")</f>
        <v>U39</v>
      </c>
      <c r="D2377" s="15" t="str">
        <f>IFERROR(LOOKUP(2, 1/(coordinates!$A$2:$A$148&lt;=$B2377)/(coordinates!$B$2:$B$148&gt;=$B2377), coordinates!$D$2:$D$148), "-")</f>
        <v>envelope glycoprotein B</v>
      </c>
      <c r="E2377" s="15" t="str">
        <f>IFERROR(LOOKUP(2, 1/(coordinates!$A$2:$A$148&lt;=$B2377)/(coordinates!$B$2:$B$148&gt;=$B2377), coordinates!$E$2:$E$148), "-")</f>
        <v>type 1 membrane protein; possible membrane fusogen; binds cell surface heparan sulphate; involved in cell entry; involved in cell-to-cell spread</v>
      </c>
      <c r="F2377" s="15" t="s">
        <v>764</v>
      </c>
      <c r="G2377" s="15" t="s">
        <v>765</v>
      </c>
      <c r="H2377" s="21" t="s">
        <v>766</v>
      </c>
      <c r="I2377" s="15" t="s">
        <v>18</v>
      </c>
      <c r="J2377" s="15">
        <v>82</v>
      </c>
      <c r="K2377" s="15">
        <v>0</v>
      </c>
      <c r="L2377" s="15">
        <v>82</v>
      </c>
      <c r="M2377" s="15">
        <v>89719</v>
      </c>
      <c r="N2377" s="15" t="str" cm="1">
        <f t="array" ref="N2377">IFERROR(LOOKUP(2, 1/(coordinates!$A$2:$A$148&lt;=M2377)/(coordinates!$B$2:$B$148&gt;=M2377), coordinates!$C$2:$C$148), "-")</f>
        <v>U39</v>
      </c>
      <c r="O2377" s="15" t="s">
        <v>764</v>
      </c>
      <c r="P2377" s="15" t="s">
        <v>765</v>
      </c>
      <c r="Q2377" s="26">
        <v>198082</v>
      </c>
      <c r="R2377" s="15" t="s">
        <v>18</v>
      </c>
      <c r="S2377" s="15">
        <v>71</v>
      </c>
      <c r="T2377" s="15">
        <v>1</v>
      </c>
      <c r="U2377" s="15">
        <v>65</v>
      </c>
    </row>
    <row r="2378" spans="1:21" x14ac:dyDescent="0.2">
      <c r="A2378" s="15" t="s">
        <v>1251</v>
      </c>
      <c r="B2378" s="15">
        <v>89742</v>
      </c>
      <c r="C2378" s="15" t="str" cm="1">
        <f t="array" ref="C2378">IFERROR(LOOKUP(2, 1/(coordinates!$A$2:$A$148&lt;=B2378)/(coordinates!$B$2:$B$148&gt;=B2378), coordinates!$C$2:$C$148), "-")</f>
        <v>U39</v>
      </c>
      <c r="D2378" s="15" t="str">
        <f>IFERROR(LOOKUP(2, 1/(coordinates!$A$2:$A$148&lt;=$B2378)/(coordinates!$B$2:$B$148&gt;=$B2378), coordinates!$D$2:$D$148), "-")</f>
        <v>envelope glycoprotein B</v>
      </c>
      <c r="E2378" s="15" t="str">
        <f>IFERROR(LOOKUP(2, 1/(coordinates!$A$2:$A$148&lt;=$B2378)/(coordinates!$B$2:$B$148&gt;=$B2378), coordinates!$E$2:$E$148), "-")</f>
        <v>type 1 membrane protein; possible membrane fusogen; binds cell surface heparan sulphate; involved in cell entry; involved in cell-to-cell spread</v>
      </c>
      <c r="F2378" s="15" t="s">
        <v>10</v>
      </c>
      <c r="G2378" s="15" t="s">
        <v>13</v>
      </c>
      <c r="H2378" s="21" t="s">
        <v>767</v>
      </c>
      <c r="I2378" s="15" t="s">
        <v>11</v>
      </c>
      <c r="J2378" s="15">
        <v>96</v>
      </c>
      <c r="K2378" s="15">
        <v>0</v>
      </c>
      <c r="L2378" s="15">
        <v>96</v>
      </c>
      <c r="M2378" s="15">
        <v>89742</v>
      </c>
      <c r="N2378" s="15" t="str" cm="1">
        <f t="array" ref="N2378">IFERROR(LOOKUP(2, 1/(coordinates!$A$2:$A$148&lt;=M2378)/(coordinates!$B$2:$B$148&gt;=M2378), coordinates!$C$2:$C$148), "-")</f>
        <v>U39</v>
      </c>
      <c r="O2378" s="15" t="s">
        <v>10</v>
      </c>
      <c r="P2378" s="15" t="s">
        <v>13</v>
      </c>
      <c r="Q2378" s="26">
        <v>42488</v>
      </c>
      <c r="R2378" s="15" t="s">
        <v>11</v>
      </c>
      <c r="S2378" s="15">
        <v>71</v>
      </c>
      <c r="T2378" s="15">
        <v>1</v>
      </c>
      <c r="U2378" s="15">
        <v>67</v>
      </c>
    </row>
    <row r="2379" spans="1:21" x14ac:dyDescent="0.2">
      <c r="A2379" s="15" t="s">
        <v>1251</v>
      </c>
      <c r="B2379" s="15">
        <v>89758</v>
      </c>
      <c r="C2379" s="15" t="str" cm="1">
        <f t="array" ref="C2379">IFERROR(LOOKUP(2, 1/(coordinates!$A$2:$A$148&lt;=B2379)/(coordinates!$B$2:$B$148&gt;=B2379), coordinates!$C$2:$C$148), "-")</f>
        <v>U39</v>
      </c>
      <c r="D2379" s="15" t="str">
        <f>IFERROR(LOOKUP(2, 1/(coordinates!$A$2:$A$148&lt;=$B2379)/(coordinates!$B$2:$B$148&gt;=$B2379), coordinates!$D$2:$D$148), "-")</f>
        <v>envelope glycoprotein B</v>
      </c>
      <c r="E2379" s="15" t="str">
        <f>IFERROR(LOOKUP(2, 1/(coordinates!$A$2:$A$148&lt;=$B2379)/(coordinates!$B$2:$B$148&gt;=$B2379), coordinates!$E$2:$E$148), "-")</f>
        <v>type 1 membrane protein; possible membrane fusogen; binds cell surface heparan sulphate; involved in cell entry; involved in cell-to-cell spread</v>
      </c>
      <c r="F2379" s="15" t="s">
        <v>10</v>
      </c>
      <c r="G2379" s="15" t="s">
        <v>13</v>
      </c>
      <c r="H2379" s="21" t="s">
        <v>768</v>
      </c>
      <c r="I2379" s="15" t="s">
        <v>11</v>
      </c>
      <c r="J2379" s="15">
        <v>93</v>
      </c>
      <c r="K2379" s="15">
        <v>0</v>
      </c>
      <c r="L2379" s="15">
        <v>93</v>
      </c>
      <c r="M2379" s="15">
        <v>89758</v>
      </c>
      <c r="N2379" s="15" t="str" cm="1">
        <f t="array" ref="N2379">IFERROR(LOOKUP(2, 1/(coordinates!$A$2:$A$148&lt;=M2379)/(coordinates!$B$2:$B$148&gt;=M2379), coordinates!$C$2:$C$148), "-")</f>
        <v>U39</v>
      </c>
      <c r="O2379" s="15" t="s">
        <v>10</v>
      </c>
      <c r="P2379" s="15" t="s">
        <v>13</v>
      </c>
      <c r="Q2379" s="26">
        <v>39482</v>
      </c>
      <c r="R2379" s="15" t="s">
        <v>11</v>
      </c>
      <c r="S2379" s="15">
        <v>74</v>
      </c>
      <c r="T2379" s="15">
        <v>4</v>
      </c>
      <c r="U2379" s="15">
        <v>67</v>
      </c>
    </row>
    <row r="2380" spans="1:21" x14ac:dyDescent="0.2">
      <c r="A2380" s="15" t="s">
        <v>1251</v>
      </c>
      <c r="B2380" s="15">
        <v>89773</v>
      </c>
      <c r="C2380" s="15" t="str" cm="1">
        <f t="array" ref="C2380">IFERROR(LOOKUP(2, 1/(coordinates!$A$2:$A$148&lt;=B2380)/(coordinates!$B$2:$B$148&gt;=B2380), coordinates!$C$2:$C$148), "-")</f>
        <v>U39</v>
      </c>
      <c r="D2380" s="15" t="str">
        <f>IFERROR(LOOKUP(2, 1/(coordinates!$A$2:$A$148&lt;=$B2380)/(coordinates!$B$2:$B$148&gt;=$B2380), coordinates!$D$2:$D$148), "-")</f>
        <v>envelope glycoprotein B</v>
      </c>
      <c r="E2380" s="15" t="str">
        <f>IFERROR(LOOKUP(2, 1/(coordinates!$A$2:$A$148&lt;=$B2380)/(coordinates!$B$2:$B$148&gt;=$B2380), coordinates!$E$2:$E$148), "-")</f>
        <v>type 1 membrane protein; possible membrane fusogen; binds cell surface heparan sulphate; involved in cell entry; involved in cell-to-cell spread</v>
      </c>
      <c r="F2380" s="15" t="s">
        <v>12</v>
      </c>
      <c r="G2380" s="15" t="s">
        <v>9</v>
      </c>
      <c r="H2380" s="21" t="s">
        <v>769</v>
      </c>
      <c r="I2380" s="15" t="s">
        <v>11</v>
      </c>
      <c r="J2380" s="15">
        <v>99</v>
      </c>
      <c r="K2380" s="15">
        <v>2</v>
      </c>
      <c r="L2380" s="15">
        <v>97</v>
      </c>
      <c r="M2380" s="15">
        <v>89773</v>
      </c>
      <c r="N2380" s="15" t="str" cm="1">
        <f t="array" ref="N2380">IFERROR(LOOKUP(2, 1/(coordinates!$A$2:$A$148&lt;=M2380)/(coordinates!$B$2:$B$148&gt;=M2380), coordinates!$C$2:$C$148), "-")</f>
        <v>U39</v>
      </c>
      <c r="O2380" s="15" t="s">
        <v>12</v>
      </c>
      <c r="P2380" s="15" t="s">
        <v>9</v>
      </c>
      <c r="Q2380" s="26">
        <v>41506</v>
      </c>
      <c r="R2380" s="15" t="s">
        <v>11</v>
      </c>
      <c r="S2380" s="15">
        <v>75</v>
      </c>
      <c r="T2380" s="15">
        <v>0</v>
      </c>
      <c r="U2380" s="15">
        <v>71</v>
      </c>
    </row>
    <row r="2381" spans="1:21" x14ac:dyDescent="0.2">
      <c r="A2381" s="15" t="s">
        <v>1251</v>
      </c>
      <c r="B2381" s="15">
        <v>89785</v>
      </c>
      <c r="C2381" s="15" t="str" cm="1">
        <f t="array" ref="C2381">IFERROR(LOOKUP(2, 1/(coordinates!$A$2:$A$148&lt;=B2381)/(coordinates!$B$2:$B$148&gt;=B2381), coordinates!$C$2:$C$148), "-")</f>
        <v>U39</v>
      </c>
      <c r="D2381" s="15" t="str">
        <f>IFERROR(LOOKUP(2, 1/(coordinates!$A$2:$A$148&lt;=$B2381)/(coordinates!$B$2:$B$148&gt;=$B2381), coordinates!$D$2:$D$148), "-")</f>
        <v>envelope glycoprotein B</v>
      </c>
      <c r="E2381" s="15" t="str">
        <f>IFERROR(LOOKUP(2, 1/(coordinates!$A$2:$A$148&lt;=$B2381)/(coordinates!$B$2:$B$148&gt;=$B2381), coordinates!$E$2:$E$148), "-")</f>
        <v>type 1 membrane protein; possible membrane fusogen; binds cell surface heparan sulphate; involved in cell entry; involved in cell-to-cell spread</v>
      </c>
      <c r="F2381" s="15" t="s">
        <v>13</v>
      </c>
      <c r="G2381" s="15" t="s">
        <v>12</v>
      </c>
      <c r="H2381" s="21" t="s">
        <v>770</v>
      </c>
      <c r="I2381" s="15" t="s">
        <v>11</v>
      </c>
      <c r="J2381" s="15">
        <v>99</v>
      </c>
      <c r="K2381" s="15">
        <v>2</v>
      </c>
      <c r="L2381" s="15">
        <v>97</v>
      </c>
      <c r="M2381" s="15">
        <v>89785</v>
      </c>
      <c r="N2381" s="15" t="str" cm="1">
        <f t="array" ref="N2381">IFERROR(LOOKUP(2, 1/(coordinates!$A$2:$A$148&lt;=M2381)/(coordinates!$B$2:$B$148&gt;=M2381), coordinates!$C$2:$C$148), "-")</f>
        <v>U39</v>
      </c>
      <c r="O2381" s="15" t="s">
        <v>13</v>
      </c>
      <c r="P2381" s="15" t="s">
        <v>12</v>
      </c>
      <c r="Q2381" s="26">
        <v>43784</v>
      </c>
      <c r="R2381" s="15" t="s">
        <v>11</v>
      </c>
      <c r="S2381" s="15">
        <v>76</v>
      </c>
      <c r="T2381" s="15">
        <v>1</v>
      </c>
      <c r="U2381" s="15">
        <v>72</v>
      </c>
    </row>
    <row r="2382" spans="1:21" x14ac:dyDescent="0.2">
      <c r="A2382" s="15" t="s">
        <v>1251</v>
      </c>
      <c r="B2382" s="15">
        <v>89794</v>
      </c>
      <c r="C2382" s="15" t="str" cm="1">
        <f t="array" ref="C2382">IFERROR(LOOKUP(2, 1/(coordinates!$A$2:$A$148&lt;=B2382)/(coordinates!$B$2:$B$148&gt;=B2382), coordinates!$C$2:$C$148), "-")</f>
        <v>U39</v>
      </c>
      <c r="D2382" s="15" t="str">
        <f>IFERROR(LOOKUP(2, 1/(coordinates!$A$2:$A$148&lt;=$B2382)/(coordinates!$B$2:$B$148&gt;=$B2382), coordinates!$D$2:$D$148), "-")</f>
        <v>envelope glycoprotein B</v>
      </c>
      <c r="E2382" s="15" t="str">
        <f>IFERROR(LOOKUP(2, 1/(coordinates!$A$2:$A$148&lt;=$B2382)/(coordinates!$B$2:$B$148&gt;=$B2382), coordinates!$E$2:$E$148), "-")</f>
        <v>type 1 membrane protein; possible membrane fusogen; binds cell surface heparan sulphate; involved in cell entry; involved in cell-to-cell spread</v>
      </c>
      <c r="F2382" s="15" t="s">
        <v>12</v>
      </c>
      <c r="G2382" s="15" t="s">
        <v>9</v>
      </c>
      <c r="H2382" s="21" t="s">
        <v>771</v>
      </c>
      <c r="I2382" s="15" t="s">
        <v>11</v>
      </c>
      <c r="J2382" s="15">
        <v>97</v>
      </c>
      <c r="K2382" s="15">
        <v>0</v>
      </c>
      <c r="L2382" s="15">
        <v>97</v>
      </c>
      <c r="M2382" s="15">
        <v>89794</v>
      </c>
      <c r="N2382" s="15" t="str" cm="1">
        <f t="array" ref="N2382">IFERROR(LOOKUP(2, 1/(coordinates!$A$2:$A$148&lt;=M2382)/(coordinates!$B$2:$B$148&gt;=M2382), coordinates!$C$2:$C$148), "-")</f>
        <v>U39</v>
      </c>
      <c r="O2382" s="15" t="s">
        <v>12</v>
      </c>
      <c r="P2382" s="15" t="s">
        <v>9</v>
      </c>
      <c r="Q2382" s="26">
        <v>43216</v>
      </c>
      <c r="R2382" s="15" t="s">
        <v>11</v>
      </c>
      <c r="S2382" s="15">
        <v>75</v>
      </c>
      <c r="T2382" s="15">
        <v>1</v>
      </c>
      <c r="U2382" s="15">
        <v>72</v>
      </c>
    </row>
    <row r="2383" spans="1:21" x14ac:dyDescent="0.2">
      <c r="A2383" s="15" t="s">
        <v>1251</v>
      </c>
      <c r="B2383" s="15">
        <v>89800</v>
      </c>
      <c r="C2383" s="15" t="str" cm="1">
        <f t="array" ref="C2383">IFERROR(LOOKUP(2, 1/(coordinates!$A$2:$A$148&lt;=B2383)/(coordinates!$B$2:$B$148&gt;=B2383), coordinates!$C$2:$C$148), "-")</f>
        <v>U39</v>
      </c>
      <c r="D2383" s="15" t="str">
        <f>IFERROR(LOOKUP(2, 1/(coordinates!$A$2:$A$148&lt;=$B2383)/(coordinates!$B$2:$B$148&gt;=$B2383), coordinates!$D$2:$D$148), "-")</f>
        <v>envelope glycoprotein B</v>
      </c>
      <c r="E2383" s="15" t="str">
        <f>IFERROR(LOOKUP(2, 1/(coordinates!$A$2:$A$148&lt;=$B2383)/(coordinates!$B$2:$B$148&gt;=$B2383), coordinates!$E$2:$E$148), "-")</f>
        <v>type 1 membrane protein; possible membrane fusogen; binds cell surface heparan sulphate; involved in cell entry; involved in cell-to-cell spread</v>
      </c>
      <c r="F2383" s="15" t="s">
        <v>13</v>
      </c>
      <c r="G2383" s="15" t="s">
        <v>10</v>
      </c>
      <c r="H2383" s="21" t="s">
        <v>772</v>
      </c>
      <c r="I2383" s="15" t="s">
        <v>11</v>
      </c>
      <c r="J2383" s="15">
        <v>102</v>
      </c>
      <c r="K2383" s="15">
        <v>0</v>
      </c>
      <c r="L2383" s="15">
        <v>102</v>
      </c>
      <c r="M2383" s="15">
        <v>89800</v>
      </c>
      <c r="N2383" s="15" t="str" cm="1">
        <f t="array" ref="N2383">IFERROR(LOOKUP(2, 1/(coordinates!$A$2:$A$148&lt;=M2383)/(coordinates!$B$2:$B$148&gt;=M2383), coordinates!$C$2:$C$148), "-")</f>
        <v>U39</v>
      </c>
      <c r="O2383" s="15" t="s">
        <v>13</v>
      </c>
      <c r="P2383" s="15" t="s">
        <v>10</v>
      </c>
      <c r="Q2383" s="26">
        <v>32954</v>
      </c>
      <c r="R2383" s="15" t="s">
        <v>11</v>
      </c>
      <c r="S2383" s="15">
        <v>75</v>
      </c>
      <c r="T2383" s="15">
        <v>9</v>
      </c>
      <c r="U2383" s="15">
        <v>65</v>
      </c>
    </row>
    <row r="2384" spans="1:21" x14ac:dyDescent="0.2">
      <c r="A2384" s="15" t="s">
        <v>1251</v>
      </c>
      <c r="B2384" s="15">
        <v>89806</v>
      </c>
      <c r="C2384" s="15" t="str" cm="1">
        <f t="array" ref="C2384">IFERROR(LOOKUP(2, 1/(coordinates!$A$2:$A$148&lt;=B2384)/(coordinates!$B$2:$B$148&gt;=B2384), coordinates!$C$2:$C$148), "-")</f>
        <v>U39</v>
      </c>
      <c r="D2384" s="15" t="str">
        <f>IFERROR(LOOKUP(2, 1/(coordinates!$A$2:$A$148&lt;=$B2384)/(coordinates!$B$2:$B$148&gt;=$B2384), coordinates!$D$2:$D$148), "-")</f>
        <v>envelope glycoprotein B</v>
      </c>
      <c r="E2384" s="15" t="str">
        <f>IFERROR(LOOKUP(2, 1/(coordinates!$A$2:$A$148&lt;=$B2384)/(coordinates!$B$2:$B$148&gt;=$B2384), coordinates!$E$2:$E$148), "-")</f>
        <v>type 1 membrane protein; possible membrane fusogen; binds cell surface heparan sulphate; involved in cell entry; involved in cell-to-cell spread</v>
      </c>
      <c r="F2384" s="15" t="s">
        <v>10</v>
      </c>
      <c r="G2384" s="15" t="s">
        <v>13</v>
      </c>
      <c r="H2384" s="21" t="s">
        <v>773</v>
      </c>
      <c r="I2384" s="15" t="s">
        <v>11</v>
      </c>
      <c r="J2384" s="15">
        <v>108</v>
      </c>
      <c r="K2384" s="15">
        <v>1</v>
      </c>
      <c r="L2384" s="15">
        <v>107</v>
      </c>
      <c r="M2384" s="15">
        <v>89806</v>
      </c>
      <c r="N2384" s="15" t="str" cm="1">
        <f t="array" ref="N2384">IFERROR(LOOKUP(2, 1/(coordinates!$A$2:$A$148&lt;=M2384)/(coordinates!$B$2:$B$148&gt;=M2384), coordinates!$C$2:$C$148), "-")</f>
        <v>U39</v>
      </c>
      <c r="O2384" s="15" t="s">
        <v>10</v>
      </c>
      <c r="P2384" s="15" t="s">
        <v>13</v>
      </c>
      <c r="Q2384" s="26">
        <v>45582</v>
      </c>
      <c r="R2384" s="15" t="s">
        <v>11</v>
      </c>
      <c r="S2384" s="15">
        <v>75</v>
      </c>
      <c r="T2384" s="15">
        <v>2</v>
      </c>
      <c r="U2384" s="15">
        <v>71</v>
      </c>
    </row>
    <row r="2385" spans="1:21" x14ac:dyDescent="0.2">
      <c r="A2385" s="15" t="s">
        <v>1251</v>
      </c>
      <c r="B2385" s="15">
        <v>89820</v>
      </c>
      <c r="C2385" s="15" t="str" cm="1">
        <f t="array" ref="C2385">IFERROR(LOOKUP(2, 1/(coordinates!$A$2:$A$148&lt;=B2385)/(coordinates!$B$2:$B$148&gt;=B2385), coordinates!$C$2:$C$148), "-")</f>
        <v>U39</v>
      </c>
      <c r="D2385" s="15" t="str">
        <f>IFERROR(LOOKUP(2, 1/(coordinates!$A$2:$A$148&lt;=$B2385)/(coordinates!$B$2:$B$148&gt;=$B2385), coordinates!$D$2:$D$148), "-")</f>
        <v>envelope glycoprotein B</v>
      </c>
      <c r="E2385" s="15" t="str">
        <f>IFERROR(LOOKUP(2, 1/(coordinates!$A$2:$A$148&lt;=$B2385)/(coordinates!$B$2:$B$148&gt;=$B2385), coordinates!$E$2:$E$148), "-")</f>
        <v>type 1 membrane protein; possible membrane fusogen; binds cell surface heparan sulphate; involved in cell entry; involved in cell-to-cell spread</v>
      </c>
      <c r="F2385" s="15" t="s">
        <v>12</v>
      </c>
      <c r="G2385" s="15" t="s">
        <v>10</v>
      </c>
      <c r="H2385" s="21" t="s">
        <v>774</v>
      </c>
      <c r="I2385" s="15" t="s">
        <v>11</v>
      </c>
      <c r="J2385" s="15">
        <v>121</v>
      </c>
      <c r="K2385" s="15">
        <v>0</v>
      </c>
      <c r="L2385" s="15">
        <v>121</v>
      </c>
      <c r="M2385" s="15">
        <v>89820</v>
      </c>
      <c r="N2385" s="15" t="str" cm="1">
        <f t="array" ref="N2385">IFERROR(LOOKUP(2, 1/(coordinates!$A$2:$A$148&lt;=M2385)/(coordinates!$B$2:$B$148&gt;=M2385), coordinates!$C$2:$C$148), "-")</f>
        <v>U39</v>
      </c>
      <c r="O2385" s="15" t="s">
        <v>12</v>
      </c>
      <c r="P2385" s="15" t="s">
        <v>10</v>
      </c>
      <c r="Q2385" s="26">
        <v>43462</v>
      </c>
      <c r="R2385" s="15" t="s">
        <v>11</v>
      </c>
      <c r="S2385" s="15">
        <v>76</v>
      </c>
      <c r="T2385" s="15">
        <v>2</v>
      </c>
      <c r="U2385" s="15">
        <v>70</v>
      </c>
    </row>
    <row r="2386" spans="1:21" x14ac:dyDescent="0.2">
      <c r="A2386" s="15" t="s">
        <v>1251</v>
      </c>
      <c r="B2386" s="15">
        <v>89833</v>
      </c>
      <c r="C2386" s="15" t="str" cm="1">
        <f t="array" ref="C2386">IFERROR(LOOKUP(2, 1/(coordinates!$A$2:$A$148&lt;=B2386)/(coordinates!$B$2:$B$148&gt;=B2386), coordinates!$C$2:$C$148), "-")</f>
        <v>U39</v>
      </c>
      <c r="D2386" s="15" t="str">
        <f>IFERROR(LOOKUP(2, 1/(coordinates!$A$2:$A$148&lt;=$B2386)/(coordinates!$B$2:$B$148&gt;=$B2386), coordinates!$D$2:$D$148), "-")</f>
        <v>envelope glycoprotein B</v>
      </c>
      <c r="E2386" s="15" t="str">
        <f>IFERROR(LOOKUP(2, 1/(coordinates!$A$2:$A$148&lt;=$B2386)/(coordinates!$B$2:$B$148&gt;=$B2386), coordinates!$E$2:$E$148), "-")</f>
        <v>type 1 membrane protein; possible membrane fusogen; binds cell surface heparan sulphate; involved in cell entry; involved in cell-to-cell spread</v>
      </c>
      <c r="F2386" s="15" t="s">
        <v>10</v>
      </c>
      <c r="G2386" s="15" t="s">
        <v>13</v>
      </c>
      <c r="H2386" s="21" t="s">
        <v>775</v>
      </c>
      <c r="I2386" s="15" t="s">
        <v>11</v>
      </c>
      <c r="J2386" s="15">
        <v>112</v>
      </c>
      <c r="K2386" s="15">
        <v>0</v>
      </c>
      <c r="L2386" s="15">
        <v>112</v>
      </c>
      <c r="M2386" s="15">
        <v>89833</v>
      </c>
      <c r="N2386" s="15" t="str" cm="1">
        <f t="array" ref="N2386">IFERROR(LOOKUP(2, 1/(coordinates!$A$2:$A$148&lt;=M2386)/(coordinates!$B$2:$B$148&gt;=M2386), coordinates!$C$2:$C$148), "-")</f>
        <v>U39</v>
      </c>
      <c r="O2386" s="15" t="s">
        <v>10</v>
      </c>
      <c r="P2386" s="15" t="s">
        <v>13</v>
      </c>
      <c r="Q2386" s="26">
        <v>45793</v>
      </c>
      <c r="R2386" s="15" t="s">
        <v>11</v>
      </c>
      <c r="S2386" s="15">
        <v>76</v>
      </c>
      <c r="T2386" s="15">
        <v>0</v>
      </c>
      <c r="U2386" s="15">
        <v>74</v>
      </c>
    </row>
    <row r="2387" spans="1:21" x14ac:dyDescent="0.2">
      <c r="A2387" s="15" t="s">
        <v>1251</v>
      </c>
      <c r="B2387" s="15">
        <v>89842</v>
      </c>
      <c r="C2387" s="15" t="str" cm="1">
        <f t="array" ref="C2387">IFERROR(LOOKUP(2, 1/(coordinates!$A$2:$A$148&lt;=B2387)/(coordinates!$B$2:$B$148&gt;=B2387), coordinates!$C$2:$C$148), "-")</f>
        <v>U39</v>
      </c>
      <c r="D2387" s="15" t="str">
        <f>IFERROR(LOOKUP(2, 1/(coordinates!$A$2:$A$148&lt;=$B2387)/(coordinates!$B$2:$B$148&gt;=$B2387), coordinates!$D$2:$D$148), "-")</f>
        <v>envelope glycoprotein B</v>
      </c>
      <c r="E2387" s="15" t="str">
        <f>IFERROR(LOOKUP(2, 1/(coordinates!$A$2:$A$148&lt;=$B2387)/(coordinates!$B$2:$B$148&gt;=$B2387), coordinates!$E$2:$E$148), "-")</f>
        <v>type 1 membrane protein; possible membrane fusogen; binds cell surface heparan sulphate; involved in cell entry; involved in cell-to-cell spread</v>
      </c>
      <c r="F2387" s="15" t="s">
        <v>12</v>
      </c>
      <c r="G2387" s="15" t="s">
        <v>9</v>
      </c>
      <c r="H2387" s="21" t="s">
        <v>776</v>
      </c>
      <c r="I2387" s="15" t="s">
        <v>11</v>
      </c>
      <c r="J2387" s="15">
        <v>115</v>
      </c>
      <c r="K2387" s="15">
        <v>0</v>
      </c>
      <c r="L2387" s="15">
        <v>115</v>
      </c>
      <c r="M2387" s="15">
        <v>89842</v>
      </c>
      <c r="N2387" s="15" t="str" cm="1">
        <f t="array" ref="N2387">IFERROR(LOOKUP(2, 1/(coordinates!$A$2:$A$148&lt;=M2387)/(coordinates!$B$2:$B$148&gt;=M2387), coordinates!$C$2:$C$148), "-")</f>
        <v>U39</v>
      </c>
      <c r="O2387" s="15" t="s">
        <v>12</v>
      </c>
      <c r="P2387" s="15" t="s">
        <v>9</v>
      </c>
      <c r="Q2387" s="26">
        <v>34792</v>
      </c>
      <c r="R2387" s="15" t="s">
        <v>11</v>
      </c>
      <c r="S2387" s="15">
        <v>76</v>
      </c>
      <c r="T2387" s="15">
        <v>2</v>
      </c>
      <c r="U2387" s="15">
        <v>65</v>
      </c>
    </row>
    <row r="2388" spans="1:21" x14ac:dyDescent="0.2">
      <c r="A2388" s="15" t="s">
        <v>1251</v>
      </c>
      <c r="B2388" s="15">
        <v>89865</v>
      </c>
      <c r="C2388" s="15" t="str" cm="1">
        <f t="array" ref="C2388">IFERROR(LOOKUP(2, 1/(coordinates!$A$2:$A$148&lt;=B2388)/(coordinates!$B$2:$B$148&gt;=B2388), coordinates!$C$2:$C$148), "-")</f>
        <v>U39</v>
      </c>
      <c r="D2388" s="15" t="str">
        <f>IFERROR(LOOKUP(2, 1/(coordinates!$A$2:$A$148&lt;=$B2388)/(coordinates!$B$2:$B$148&gt;=$B2388), coordinates!$D$2:$D$148), "-")</f>
        <v>envelope glycoprotein B</v>
      </c>
      <c r="E2388" s="15" t="str">
        <f>IFERROR(LOOKUP(2, 1/(coordinates!$A$2:$A$148&lt;=$B2388)/(coordinates!$B$2:$B$148&gt;=$B2388), coordinates!$E$2:$E$148), "-")</f>
        <v>type 1 membrane protein; possible membrane fusogen; binds cell surface heparan sulphate; involved in cell entry; involved in cell-to-cell spread</v>
      </c>
      <c r="F2388" s="15" t="s">
        <v>12</v>
      </c>
      <c r="G2388" s="15" t="s">
        <v>13</v>
      </c>
      <c r="H2388" s="21" t="s">
        <v>777</v>
      </c>
      <c r="I2388" s="15" t="s">
        <v>11</v>
      </c>
      <c r="J2388" s="15">
        <v>123</v>
      </c>
      <c r="K2388" s="15">
        <v>1</v>
      </c>
      <c r="L2388" s="15">
        <v>122</v>
      </c>
      <c r="M2388" s="15">
        <v>89865</v>
      </c>
      <c r="N2388" s="15" t="str" cm="1">
        <f t="array" ref="N2388">IFERROR(LOOKUP(2, 1/(coordinates!$A$2:$A$148&lt;=M2388)/(coordinates!$B$2:$B$148&gt;=M2388), coordinates!$C$2:$C$148), "-")</f>
        <v>U39</v>
      </c>
      <c r="O2388" s="15" t="s">
        <v>12</v>
      </c>
      <c r="P2388" s="15" t="s">
        <v>13</v>
      </c>
      <c r="Q2388" s="26">
        <v>36931</v>
      </c>
      <c r="R2388" s="15" t="s">
        <v>11</v>
      </c>
      <c r="S2388" s="15">
        <v>79</v>
      </c>
      <c r="T2388" s="15">
        <v>1</v>
      </c>
      <c r="U2388" s="15">
        <v>69</v>
      </c>
    </row>
    <row r="2389" spans="1:21" x14ac:dyDescent="0.2">
      <c r="A2389" s="15" t="s">
        <v>1251</v>
      </c>
      <c r="B2389" s="15">
        <v>89872</v>
      </c>
      <c r="C2389" s="15" t="str" cm="1">
        <f t="array" ref="C2389">IFERROR(LOOKUP(2, 1/(coordinates!$A$2:$A$148&lt;=B2389)/(coordinates!$B$2:$B$148&gt;=B2389), coordinates!$C$2:$C$148), "-")</f>
        <v>U39</v>
      </c>
      <c r="D2389" s="15" t="str">
        <f>IFERROR(LOOKUP(2, 1/(coordinates!$A$2:$A$148&lt;=$B2389)/(coordinates!$B$2:$B$148&gt;=$B2389), coordinates!$D$2:$D$148), "-")</f>
        <v>envelope glycoprotein B</v>
      </c>
      <c r="E2389" s="15" t="str">
        <f>IFERROR(LOOKUP(2, 1/(coordinates!$A$2:$A$148&lt;=$B2389)/(coordinates!$B$2:$B$148&gt;=$B2389), coordinates!$E$2:$E$148), "-")</f>
        <v>type 1 membrane protein; possible membrane fusogen; binds cell surface heparan sulphate; involved in cell entry; involved in cell-to-cell spread</v>
      </c>
      <c r="F2389" s="15" t="s">
        <v>12</v>
      </c>
      <c r="G2389" s="15" t="s">
        <v>9</v>
      </c>
      <c r="H2389" s="21" t="s">
        <v>778</v>
      </c>
      <c r="I2389" s="15" t="s">
        <v>11</v>
      </c>
      <c r="J2389" s="15">
        <v>124</v>
      </c>
      <c r="K2389" s="15">
        <v>0</v>
      </c>
      <c r="L2389" s="15">
        <v>123</v>
      </c>
      <c r="M2389" s="15">
        <v>89872</v>
      </c>
      <c r="N2389" s="15" t="str" cm="1">
        <f t="array" ref="N2389">IFERROR(LOOKUP(2, 1/(coordinates!$A$2:$A$148&lt;=M2389)/(coordinates!$B$2:$B$148&gt;=M2389), coordinates!$C$2:$C$148), "-")</f>
        <v>U39</v>
      </c>
      <c r="O2389" s="15" t="s">
        <v>12</v>
      </c>
      <c r="P2389" s="15" t="s">
        <v>9</v>
      </c>
      <c r="Q2389" s="26">
        <v>42461</v>
      </c>
      <c r="R2389" s="15" t="s">
        <v>11</v>
      </c>
      <c r="S2389" s="15">
        <v>78</v>
      </c>
      <c r="T2389" s="15">
        <v>3</v>
      </c>
      <c r="U2389" s="15">
        <v>72</v>
      </c>
    </row>
    <row r="2390" spans="1:21" x14ac:dyDescent="0.2">
      <c r="A2390" s="15" t="s">
        <v>1251</v>
      </c>
      <c r="B2390" s="15">
        <v>89902</v>
      </c>
      <c r="C2390" s="15" t="str" cm="1">
        <f t="array" ref="C2390">IFERROR(LOOKUP(2, 1/(coordinates!$A$2:$A$148&lt;=B2390)/(coordinates!$B$2:$B$148&gt;=B2390), coordinates!$C$2:$C$148), "-")</f>
        <v>U39</v>
      </c>
      <c r="D2390" s="15" t="str">
        <f>IFERROR(LOOKUP(2, 1/(coordinates!$A$2:$A$148&lt;=$B2390)/(coordinates!$B$2:$B$148&gt;=$B2390), coordinates!$D$2:$D$148), "-")</f>
        <v>envelope glycoprotein B</v>
      </c>
      <c r="E2390" s="15" t="str">
        <f>IFERROR(LOOKUP(2, 1/(coordinates!$A$2:$A$148&lt;=$B2390)/(coordinates!$B$2:$B$148&gt;=$B2390), coordinates!$E$2:$E$148), "-")</f>
        <v>type 1 membrane protein; possible membrane fusogen; binds cell surface heparan sulphate; involved in cell entry; involved in cell-to-cell spread</v>
      </c>
      <c r="F2390" s="15" t="s">
        <v>13</v>
      </c>
      <c r="G2390" s="15" t="s">
        <v>9</v>
      </c>
      <c r="H2390" s="21" t="s">
        <v>779</v>
      </c>
      <c r="I2390" s="15" t="s">
        <v>11</v>
      </c>
      <c r="J2390" s="15">
        <v>126</v>
      </c>
      <c r="K2390" s="15">
        <v>4</v>
      </c>
      <c r="L2390" s="15">
        <v>121</v>
      </c>
      <c r="M2390" s="15">
        <v>89902</v>
      </c>
      <c r="N2390" s="15" t="str" cm="1">
        <f t="array" ref="N2390">IFERROR(LOOKUP(2, 1/(coordinates!$A$2:$A$148&lt;=M2390)/(coordinates!$B$2:$B$148&gt;=M2390), coordinates!$C$2:$C$148), "-")</f>
        <v>U39</v>
      </c>
      <c r="O2390" s="15" t="s">
        <v>13</v>
      </c>
      <c r="P2390" s="15" t="s">
        <v>9</v>
      </c>
      <c r="Q2390" s="26">
        <v>50604</v>
      </c>
      <c r="R2390" s="15" t="s">
        <v>11</v>
      </c>
      <c r="S2390" s="15">
        <v>76</v>
      </c>
      <c r="T2390" s="15">
        <v>0</v>
      </c>
      <c r="U2390" s="15">
        <v>76</v>
      </c>
    </row>
    <row r="2391" spans="1:21" x14ac:dyDescent="0.2">
      <c r="A2391" s="15" t="s">
        <v>1251</v>
      </c>
      <c r="B2391" s="15">
        <v>89923</v>
      </c>
      <c r="C2391" s="15" t="str" cm="1">
        <f t="array" ref="C2391">IFERROR(LOOKUP(2, 1/(coordinates!$A$2:$A$148&lt;=B2391)/(coordinates!$B$2:$B$148&gt;=B2391), coordinates!$C$2:$C$148), "-")</f>
        <v>U39</v>
      </c>
      <c r="D2391" s="15" t="str">
        <f>IFERROR(LOOKUP(2, 1/(coordinates!$A$2:$A$148&lt;=$B2391)/(coordinates!$B$2:$B$148&gt;=$B2391), coordinates!$D$2:$D$148), "-")</f>
        <v>envelope glycoprotein B</v>
      </c>
      <c r="E2391" s="15" t="str">
        <f>IFERROR(LOOKUP(2, 1/(coordinates!$A$2:$A$148&lt;=$B2391)/(coordinates!$B$2:$B$148&gt;=$B2391), coordinates!$E$2:$E$148), "-")</f>
        <v>type 1 membrane protein; possible membrane fusogen; binds cell surface heparan sulphate; involved in cell entry; involved in cell-to-cell spread</v>
      </c>
      <c r="F2391" s="15" t="s">
        <v>13</v>
      </c>
      <c r="G2391" s="15" t="s">
        <v>10</v>
      </c>
      <c r="H2391" s="21" t="s">
        <v>780</v>
      </c>
      <c r="I2391" s="15" t="s">
        <v>11</v>
      </c>
      <c r="J2391" s="15">
        <v>112</v>
      </c>
      <c r="K2391" s="15">
        <v>0</v>
      </c>
      <c r="L2391" s="15">
        <v>112</v>
      </c>
      <c r="M2391" s="15">
        <v>89923</v>
      </c>
      <c r="N2391" s="15" t="str" cm="1">
        <f t="array" ref="N2391">IFERROR(LOOKUP(2, 1/(coordinates!$A$2:$A$148&lt;=M2391)/(coordinates!$B$2:$B$148&gt;=M2391), coordinates!$C$2:$C$148), "-")</f>
        <v>U39</v>
      </c>
      <c r="O2391" s="15" t="s">
        <v>13</v>
      </c>
      <c r="P2391" s="15" t="s">
        <v>10</v>
      </c>
      <c r="Q2391" s="26">
        <v>36852</v>
      </c>
      <c r="R2391" s="15" t="s">
        <v>11</v>
      </c>
      <c r="S2391" s="15">
        <v>75</v>
      </c>
      <c r="T2391" s="15">
        <v>4</v>
      </c>
      <c r="U2391" s="15">
        <v>71</v>
      </c>
    </row>
    <row r="2392" spans="1:21" x14ac:dyDescent="0.2">
      <c r="A2392" s="15" t="s">
        <v>1251</v>
      </c>
      <c r="B2392" s="15">
        <v>89932</v>
      </c>
      <c r="C2392" s="15" t="str" cm="1">
        <f t="array" ref="C2392">IFERROR(LOOKUP(2, 1/(coordinates!$A$2:$A$148&lt;=B2392)/(coordinates!$B$2:$B$148&gt;=B2392), coordinates!$C$2:$C$148), "-")</f>
        <v>U39</v>
      </c>
      <c r="D2392" s="15" t="str">
        <f>IFERROR(LOOKUP(2, 1/(coordinates!$A$2:$A$148&lt;=$B2392)/(coordinates!$B$2:$B$148&gt;=$B2392), coordinates!$D$2:$D$148), "-")</f>
        <v>envelope glycoprotein B</v>
      </c>
      <c r="E2392" s="15" t="str">
        <f>IFERROR(LOOKUP(2, 1/(coordinates!$A$2:$A$148&lt;=$B2392)/(coordinates!$B$2:$B$148&gt;=$B2392), coordinates!$E$2:$E$148), "-")</f>
        <v>type 1 membrane protein; possible membrane fusogen; binds cell surface heparan sulphate; involved in cell entry; involved in cell-to-cell spread</v>
      </c>
      <c r="F2392" s="15" t="s">
        <v>781</v>
      </c>
      <c r="G2392" s="15" t="s">
        <v>782</v>
      </c>
      <c r="H2392" s="21" t="s">
        <v>783</v>
      </c>
      <c r="I2392" s="15" t="s">
        <v>18</v>
      </c>
      <c r="J2392" s="15">
        <v>111</v>
      </c>
      <c r="K2392" s="15">
        <v>2</v>
      </c>
      <c r="L2392" s="15">
        <v>108</v>
      </c>
      <c r="M2392" s="15">
        <v>89932</v>
      </c>
      <c r="N2392" s="15" t="str" cm="1">
        <f t="array" ref="N2392">IFERROR(LOOKUP(2, 1/(coordinates!$A$2:$A$148&lt;=M2392)/(coordinates!$B$2:$B$148&gt;=M2392), coordinates!$C$2:$C$148), "-")</f>
        <v>U39</v>
      </c>
      <c r="O2392" s="15" t="s">
        <v>10</v>
      </c>
      <c r="P2392" s="15" t="s">
        <v>13</v>
      </c>
      <c r="Q2392" s="26">
        <v>43249</v>
      </c>
      <c r="R2392" s="15" t="s">
        <v>11</v>
      </c>
      <c r="S2392" s="15">
        <v>77</v>
      </c>
      <c r="T2392" s="15">
        <v>1</v>
      </c>
      <c r="U2392" s="15">
        <v>69</v>
      </c>
    </row>
    <row r="2393" spans="1:21" customFormat="1" x14ac:dyDescent="0.2">
      <c r="C2393" s="15"/>
      <c r="D2393" s="15"/>
      <c r="E2393" s="15"/>
      <c r="H2393" s="1"/>
      <c r="M2393">
        <v>89935</v>
      </c>
      <c r="N2393" t="str" cm="1">
        <f t="array" ref="N2393">IFERROR(LOOKUP(2, 1/(coordinates!$A$2:$A$148&lt;=M2393)/(coordinates!$B$2:$B$148&gt;=M2393), coordinates!$C$2:$C$148), "-")</f>
        <v>U39</v>
      </c>
      <c r="O2393" t="s">
        <v>10</v>
      </c>
      <c r="P2393" t="s">
        <v>13</v>
      </c>
      <c r="Q2393" s="4">
        <v>42657</v>
      </c>
      <c r="R2393" t="s">
        <v>11</v>
      </c>
      <c r="S2393">
        <v>76</v>
      </c>
      <c r="T2393">
        <v>2</v>
      </c>
      <c r="U2393">
        <v>69</v>
      </c>
    </row>
    <row r="2394" spans="1:21" x14ac:dyDescent="0.2">
      <c r="A2394" s="15" t="s">
        <v>1251</v>
      </c>
      <c r="B2394" s="15">
        <v>89950</v>
      </c>
      <c r="C2394" s="15" t="str" cm="1">
        <f t="array" ref="C2394">IFERROR(LOOKUP(2, 1/(coordinates!$A$2:$A$148&lt;=B2394)/(coordinates!$B$2:$B$148&gt;=B2394), coordinates!$C$2:$C$148), "-")</f>
        <v>U39</v>
      </c>
      <c r="D2394" s="15" t="str">
        <f>IFERROR(LOOKUP(2, 1/(coordinates!$A$2:$A$148&lt;=$B2394)/(coordinates!$B$2:$B$148&gt;=$B2394), coordinates!$D$2:$D$148), "-")</f>
        <v>envelope glycoprotein B</v>
      </c>
      <c r="E2394" s="15" t="str">
        <f>IFERROR(LOOKUP(2, 1/(coordinates!$A$2:$A$148&lt;=$B2394)/(coordinates!$B$2:$B$148&gt;=$B2394), coordinates!$E$2:$E$148), "-")</f>
        <v>type 1 membrane protein; possible membrane fusogen; binds cell surface heparan sulphate; involved in cell entry; involved in cell-to-cell spread</v>
      </c>
      <c r="F2394" s="15" t="s">
        <v>10</v>
      </c>
      <c r="G2394" s="15" t="s">
        <v>9</v>
      </c>
      <c r="H2394" s="21" t="s">
        <v>784</v>
      </c>
      <c r="I2394" s="15" t="s">
        <v>11</v>
      </c>
      <c r="J2394" s="15">
        <v>113</v>
      </c>
      <c r="K2394" s="15">
        <v>1</v>
      </c>
      <c r="L2394" s="15">
        <v>112</v>
      </c>
      <c r="M2394" s="15">
        <v>89950</v>
      </c>
      <c r="N2394" s="15" t="str" cm="1">
        <f t="array" ref="N2394">IFERROR(LOOKUP(2, 1/(coordinates!$A$2:$A$148&lt;=M2394)/(coordinates!$B$2:$B$148&gt;=M2394), coordinates!$C$2:$C$148), "-")</f>
        <v>U39</v>
      </c>
      <c r="O2394" s="15" t="s">
        <v>10</v>
      </c>
      <c r="P2394" s="15" t="s">
        <v>9</v>
      </c>
      <c r="Q2394" s="26">
        <v>45793</v>
      </c>
      <c r="R2394" s="15" t="s">
        <v>11</v>
      </c>
      <c r="S2394" s="15">
        <v>79</v>
      </c>
      <c r="T2394" s="15">
        <v>1</v>
      </c>
      <c r="U2394" s="15">
        <v>76</v>
      </c>
    </row>
    <row r="2395" spans="1:21" x14ac:dyDescent="0.2">
      <c r="A2395" s="15" t="s">
        <v>1251</v>
      </c>
      <c r="B2395" s="15">
        <v>89962</v>
      </c>
      <c r="C2395" s="15" t="str" cm="1">
        <f t="array" ref="C2395">IFERROR(LOOKUP(2, 1/(coordinates!$A$2:$A$148&lt;=B2395)/(coordinates!$B$2:$B$148&gt;=B2395), coordinates!$C$2:$C$148), "-")</f>
        <v>U39</v>
      </c>
      <c r="D2395" s="15" t="str">
        <f>IFERROR(LOOKUP(2, 1/(coordinates!$A$2:$A$148&lt;=$B2395)/(coordinates!$B$2:$B$148&gt;=$B2395), coordinates!$D$2:$D$148), "-")</f>
        <v>envelope glycoprotein B</v>
      </c>
      <c r="E2395" s="15" t="str">
        <f>IFERROR(LOOKUP(2, 1/(coordinates!$A$2:$A$148&lt;=$B2395)/(coordinates!$B$2:$B$148&gt;=$B2395), coordinates!$E$2:$E$148), "-")</f>
        <v>type 1 membrane protein; possible membrane fusogen; binds cell surface heparan sulphate; involved in cell entry; involved in cell-to-cell spread</v>
      </c>
      <c r="F2395" s="15" t="s">
        <v>781</v>
      </c>
      <c r="G2395" s="15" t="s">
        <v>782</v>
      </c>
      <c r="H2395" s="21" t="s">
        <v>785</v>
      </c>
      <c r="I2395" s="15" t="s">
        <v>18</v>
      </c>
      <c r="J2395" s="15">
        <v>118</v>
      </c>
      <c r="K2395" s="15">
        <v>0</v>
      </c>
      <c r="L2395" s="15">
        <v>117</v>
      </c>
      <c r="M2395" s="15">
        <v>89962</v>
      </c>
      <c r="N2395" s="15" t="str" cm="1">
        <f t="array" ref="N2395">IFERROR(LOOKUP(2, 1/(coordinates!$A$2:$A$148&lt;=M2395)/(coordinates!$B$2:$B$148&gt;=M2395), coordinates!$C$2:$C$148), "-")</f>
        <v>U39</v>
      </c>
      <c r="O2395" s="15" t="s">
        <v>10</v>
      </c>
      <c r="P2395" s="15" t="s">
        <v>13</v>
      </c>
      <c r="Q2395" s="26">
        <v>46542</v>
      </c>
      <c r="R2395" s="15" t="s">
        <v>11</v>
      </c>
      <c r="S2395" s="15">
        <v>77</v>
      </c>
      <c r="T2395" s="15">
        <v>0</v>
      </c>
      <c r="U2395" s="15">
        <v>73</v>
      </c>
    </row>
    <row r="2396" spans="1:21" customFormat="1" x14ac:dyDescent="0.2">
      <c r="C2396" s="15"/>
      <c r="D2396" s="15"/>
      <c r="E2396" s="15"/>
      <c r="H2396" s="1"/>
      <c r="M2396">
        <v>89965</v>
      </c>
      <c r="N2396" t="str" cm="1">
        <f t="array" ref="N2396">IFERROR(LOOKUP(2, 1/(coordinates!$A$2:$A$148&lt;=M2396)/(coordinates!$B$2:$B$148&gt;=M2396), coordinates!$C$2:$C$148), "-")</f>
        <v>U39</v>
      </c>
      <c r="O2396" t="s">
        <v>10</v>
      </c>
      <c r="P2396" t="s">
        <v>13</v>
      </c>
      <c r="Q2396" s="4">
        <v>42943</v>
      </c>
      <c r="R2396" t="s">
        <v>11</v>
      </c>
      <c r="S2396">
        <v>77</v>
      </c>
      <c r="T2396">
        <v>1</v>
      </c>
      <c r="U2396">
        <v>73</v>
      </c>
    </row>
    <row r="2397" spans="1:21" x14ac:dyDescent="0.2">
      <c r="A2397" s="15" t="s">
        <v>1251</v>
      </c>
      <c r="B2397" s="15">
        <v>89980</v>
      </c>
      <c r="C2397" s="15" t="str" cm="1">
        <f t="array" ref="C2397">IFERROR(LOOKUP(2, 1/(coordinates!$A$2:$A$148&lt;=B2397)/(coordinates!$B$2:$B$148&gt;=B2397), coordinates!$C$2:$C$148), "-")</f>
        <v>U39</v>
      </c>
      <c r="D2397" s="15" t="str">
        <f>IFERROR(LOOKUP(2, 1/(coordinates!$A$2:$A$148&lt;=$B2397)/(coordinates!$B$2:$B$148&gt;=$B2397), coordinates!$D$2:$D$148), "-")</f>
        <v>envelope glycoprotein B</v>
      </c>
      <c r="E2397" s="15" t="str">
        <f>IFERROR(LOOKUP(2, 1/(coordinates!$A$2:$A$148&lt;=$B2397)/(coordinates!$B$2:$B$148&gt;=$B2397), coordinates!$E$2:$E$148), "-")</f>
        <v>type 1 membrane protein; possible membrane fusogen; binds cell surface heparan sulphate; involved in cell entry; involved in cell-to-cell spread</v>
      </c>
      <c r="F2397" s="15" t="s">
        <v>9</v>
      </c>
      <c r="G2397" s="15" t="s">
        <v>12</v>
      </c>
      <c r="H2397" s="21" t="s">
        <v>786</v>
      </c>
      <c r="I2397" s="15" t="s">
        <v>11</v>
      </c>
      <c r="J2397" s="15">
        <v>118</v>
      </c>
      <c r="K2397" s="15">
        <v>0</v>
      </c>
      <c r="L2397" s="15">
        <v>117</v>
      </c>
      <c r="M2397" s="15">
        <v>89980</v>
      </c>
      <c r="N2397" s="15" t="str" cm="1">
        <f t="array" ref="N2397">IFERROR(LOOKUP(2, 1/(coordinates!$A$2:$A$148&lt;=M2397)/(coordinates!$B$2:$B$148&gt;=M2397), coordinates!$C$2:$C$148), "-")</f>
        <v>U39</v>
      </c>
      <c r="O2397" s="15" t="s">
        <v>9</v>
      </c>
      <c r="P2397" s="15" t="s">
        <v>12</v>
      </c>
      <c r="Q2397" s="26">
        <v>27259</v>
      </c>
      <c r="R2397" s="15" t="s">
        <v>11</v>
      </c>
      <c r="S2397" s="15">
        <v>77</v>
      </c>
      <c r="T2397" s="15">
        <v>6</v>
      </c>
      <c r="U2397" s="15">
        <v>68</v>
      </c>
    </row>
    <row r="2398" spans="1:21" x14ac:dyDescent="0.2">
      <c r="A2398" s="15" t="s">
        <v>1251</v>
      </c>
      <c r="B2398" s="15">
        <v>90004</v>
      </c>
      <c r="C2398" s="15" t="str" cm="1">
        <f t="array" ref="C2398">IFERROR(LOOKUP(2, 1/(coordinates!$A$2:$A$148&lt;=B2398)/(coordinates!$B$2:$B$148&gt;=B2398), coordinates!$C$2:$C$148), "-")</f>
        <v>U39</v>
      </c>
      <c r="D2398" s="15" t="str">
        <f>IFERROR(LOOKUP(2, 1/(coordinates!$A$2:$A$148&lt;=$B2398)/(coordinates!$B$2:$B$148&gt;=$B2398), coordinates!$D$2:$D$148), "-")</f>
        <v>envelope glycoprotein B</v>
      </c>
      <c r="E2398" s="15" t="str">
        <f>IFERROR(LOOKUP(2, 1/(coordinates!$A$2:$A$148&lt;=$B2398)/(coordinates!$B$2:$B$148&gt;=$B2398), coordinates!$E$2:$E$148), "-")</f>
        <v>type 1 membrane protein; possible membrane fusogen; binds cell surface heparan sulphate; involved in cell entry; involved in cell-to-cell spread</v>
      </c>
      <c r="F2398" s="15" t="s">
        <v>787</v>
      </c>
      <c r="G2398" s="15" t="s">
        <v>788</v>
      </c>
      <c r="H2398" s="21" t="s">
        <v>789</v>
      </c>
      <c r="I2398" s="15" t="s">
        <v>18</v>
      </c>
      <c r="J2398" s="15">
        <v>74</v>
      </c>
      <c r="K2398" s="15">
        <v>0</v>
      </c>
      <c r="L2398" s="15">
        <v>74</v>
      </c>
      <c r="M2398" s="15">
        <v>90004</v>
      </c>
      <c r="N2398" s="15" t="str" cm="1">
        <f t="array" ref="N2398">IFERROR(LOOKUP(2, 1/(coordinates!$A$2:$A$148&lt;=M2398)/(coordinates!$B$2:$B$148&gt;=M2398), coordinates!$C$2:$C$148), "-")</f>
        <v>U39</v>
      </c>
      <c r="O2398" s="15" t="s">
        <v>10</v>
      </c>
      <c r="P2398" s="15" t="s">
        <v>13</v>
      </c>
      <c r="Q2398" s="26">
        <v>44172</v>
      </c>
      <c r="R2398" s="15" t="s">
        <v>11</v>
      </c>
      <c r="S2398" s="15">
        <v>73</v>
      </c>
      <c r="T2398" s="15">
        <v>1</v>
      </c>
      <c r="U2398" s="15">
        <v>69</v>
      </c>
    </row>
    <row r="2399" spans="1:21" customFormat="1" x14ac:dyDescent="0.2">
      <c r="C2399" s="18"/>
      <c r="D2399" s="18"/>
      <c r="E2399" s="18"/>
      <c r="H2399" s="1"/>
      <c r="M2399">
        <v>90007</v>
      </c>
      <c r="N2399" t="str" cm="1">
        <f t="array" ref="N2399">IFERROR(LOOKUP(2, 1/(coordinates!$A$2:$A$148&lt;=M2399)/(coordinates!$B$2:$B$148&gt;=M2399), coordinates!$C$2:$C$148), "-")</f>
        <v>U39</v>
      </c>
      <c r="O2399" t="s">
        <v>32</v>
      </c>
      <c r="P2399" t="s">
        <v>17</v>
      </c>
      <c r="Q2399" s="4">
        <v>90369</v>
      </c>
      <c r="R2399" t="s">
        <v>18</v>
      </c>
      <c r="S2399">
        <v>72</v>
      </c>
      <c r="T2399">
        <v>1</v>
      </c>
      <c r="U2399">
        <v>70</v>
      </c>
    </row>
    <row r="2400" spans="1:21" customFormat="1" x14ac:dyDescent="0.2">
      <c r="C2400" s="12"/>
      <c r="D2400" s="12"/>
      <c r="E2400" s="12"/>
      <c r="H2400" s="1"/>
      <c r="M2400">
        <v>90010</v>
      </c>
      <c r="N2400" t="str" cm="1">
        <f t="array" ref="N2400">IFERROR(LOOKUP(2, 1/(coordinates!$A$2:$A$148&lt;=M2400)/(coordinates!$B$2:$B$148&gt;=M2400), coordinates!$C$2:$C$148), "-")</f>
        <v>U39</v>
      </c>
      <c r="O2400" t="s">
        <v>9</v>
      </c>
      <c r="P2400" t="s">
        <v>12</v>
      </c>
      <c r="Q2400" s="4">
        <v>44213</v>
      </c>
      <c r="R2400" t="s">
        <v>11</v>
      </c>
      <c r="S2400">
        <v>72</v>
      </c>
      <c r="T2400">
        <v>1</v>
      </c>
      <c r="U2400">
        <v>70</v>
      </c>
    </row>
    <row r="2401" spans="1:21" x14ac:dyDescent="0.2">
      <c r="A2401" s="15" t="s">
        <v>1251</v>
      </c>
      <c r="B2401" s="15">
        <v>90021</v>
      </c>
      <c r="C2401" s="15" t="str" cm="1">
        <f t="array" ref="C2401">IFERROR(LOOKUP(2, 1/(coordinates!$A$2:$A$148&lt;=B2401)/(coordinates!$B$2:$B$148&gt;=B2401), coordinates!$C$2:$C$148), "-")</f>
        <v>U39</v>
      </c>
      <c r="D2401" s="15" t="str">
        <f>IFERROR(LOOKUP(2, 1/(coordinates!$A$2:$A$148&lt;=$B2401)/(coordinates!$B$2:$B$148&gt;=$B2401), coordinates!$D$2:$D$148), "-")</f>
        <v>envelope glycoprotein B</v>
      </c>
      <c r="E2401" s="15" t="str">
        <f>IFERROR(LOOKUP(2, 1/(coordinates!$A$2:$A$148&lt;=$B2401)/(coordinates!$B$2:$B$148&gt;=$B2401), coordinates!$E$2:$E$148), "-")</f>
        <v>type 1 membrane protein; possible membrane fusogen; binds cell surface heparan sulphate; involved in cell entry; involved in cell-to-cell spread</v>
      </c>
      <c r="F2401" s="15" t="s">
        <v>475</v>
      </c>
      <c r="G2401" s="15" t="s">
        <v>127</v>
      </c>
      <c r="H2401" s="21" t="s">
        <v>790</v>
      </c>
      <c r="I2401" s="15" t="s">
        <v>18</v>
      </c>
      <c r="J2401" s="15">
        <v>77</v>
      </c>
      <c r="K2401" s="15">
        <v>0</v>
      </c>
      <c r="L2401" s="15">
        <v>77</v>
      </c>
      <c r="M2401" s="15">
        <v>90021</v>
      </c>
      <c r="N2401" s="15" t="str" cm="1">
        <f t="array" ref="N2401">IFERROR(LOOKUP(2, 1/(coordinates!$A$2:$A$148&lt;=M2401)/(coordinates!$B$2:$B$148&gt;=M2401), coordinates!$C$2:$C$148), "-")</f>
        <v>U39</v>
      </c>
      <c r="O2401" s="15" t="s">
        <v>475</v>
      </c>
      <c r="P2401" s="15" t="s">
        <v>127</v>
      </c>
      <c r="Q2401" s="26">
        <v>77439</v>
      </c>
      <c r="R2401" s="15" t="s">
        <v>18</v>
      </c>
      <c r="S2401" s="15">
        <v>72</v>
      </c>
      <c r="T2401" s="15">
        <v>1</v>
      </c>
      <c r="U2401" s="15">
        <v>66</v>
      </c>
    </row>
    <row r="2402" spans="1:21" x14ac:dyDescent="0.2">
      <c r="A2402" s="15" t="s">
        <v>1251</v>
      </c>
      <c r="B2402" s="15">
        <v>90028</v>
      </c>
      <c r="C2402" s="15" t="str" cm="1">
        <f t="array" ref="C2402">IFERROR(LOOKUP(2, 1/(coordinates!$A$2:$A$148&lt;=B2402)/(coordinates!$B$2:$B$148&gt;=B2402), coordinates!$C$2:$C$148), "-")</f>
        <v>U39</v>
      </c>
      <c r="D2402" s="15" t="str">
        <f>IFERROR(LOOKUP(2, 1/(coordinates!$A$2:$A$148&lt;=$B2402)/(coordinates!$B$2:$B$148&gt;=$B2402), coordinates!$D$2:$D$148), "-")</f>
        <v>envelope glycoprotein B</v>
      </c>
      <c r="E2402" s="15" t="str">
        <f>IFERROR(LOOKUP(2, 1/(coordinates!$A$2:$A$148&lt;=$B2402)/(coordinates!$B$2:$B$148&gt;=$B2402), coordinates!$E$2:$E$148), "-")</f>
        <v>type 1 membrane protein; possible membrane fusogen; binds cell surface heparan sulphate; involved in cell entry; involved in cell-to-cell spread</v>
      </c>
      <c r="F2402" s="15" t="s">
        <v>791</v>
      </c>
      <c r="G2402" s="15" t="s">
        <v>792</v>
      </c>
      <c r="H2402" s="21" t="s">
        <v>793</v>
      </c>
      <c r="I2402" s="15" t="s">
        <v>18</v>
      </c>
      <c r="J2402" s="15">
        <v>77</v>
      </c>
      <c r="K2402" s="15">
        <v>0</v>
      </c>
      <c r="L2402" s="15">
        <v>77</v>
      </c>
      <c r="M2402" s="15">
        <v>90028</v>
      </c>
      <c r="N2402" s="15" t="str" cm="1">
        <f t="array" ref="N2402">IFERROR(LOOKUP(2, 1/(coordinates!$A$2:$A$148&lt;=M2402)/(coordinates!$B$2:$B$148&gt;=M2402), coordinates!$C$2:$C$148), "-")</f>
        <v>U39</v>
      </c>
      <c r="O2402" s="15" t="s">
        <v>12</v>
      </c>
      <c r="P2402" s="15" t="s">
        <v>9</v>
      </c>
      <c r="Q2402" s="26">
        <v>38401</v>
      </c>
      <c r="R2402" s="15" t="s">
        <v>11</v>
      </c>
      <c r="S2402" s="15">
        <v>74</v>
      </c>
      <c r="T2402" s="15">
        <v>6</v>
      </c>
      <c r="U2402" s="15">
        <v>64</v>
      </c>
    </row>
    <row r="2403" spans="1:21" customFormat="1" x14ac:dyDescent="0.2">
      <c r="C2403" s="18"/>
      <c r="D2403" s="18"/>
      <c r="E2403" s="18"/>
      <c r="H2403" s="1"/>
      <c r="M2403">
        <v>90031</v>
      </c>
      <c r="N2403" t="str" cm="1">
        <f t="array" ref="N2403">IFERROR(LOOKUP(2, 1/(coordinates!$A$2:$A$148&lt;=M2403)/(coordinates!$B$2:$B$148&gt;=M2403), coordinates!$C$2:$C$148), "-")</f>
        <v>U39</v>
      </c>
      <c r="O2403" t="s">
        <v>10</v>
      </c>
      <c r="P2403" t="s">
        <v>13</v>
      </c>
      <c r="Q2403" s="4">
        <v>36755</v>
      </c>
      <c r="R2403" t="s">
        <v>11</v>
      </c>
      <c r="S2403">
        <v>72</v>
      </c>
      <c r="T2403">
        <v>3</v>
      </c>
      <c r="U2403">
        <v>68</v>
      </c>
    </row>
    <row r="2404" spans="1:21" customFormat="1" x14ac:dyDescent="0.2">
      <c r="C2404" s="12"/>
      <c r="D2404" s="12"/>
      <c r="E2404" s="12"/>
      <c r="H2404" s="1"/>
      <c r="M2404">
        <v>90034</v>
      </c>
      <c r="N2404" t="str" cm="1">
        <f t="array" ref="N2404">IFERROR(LOOKUP(2, 1/(coordinates!$A$2:$A$148&lt;=M2404)/(coordinates!$B$2:$B$148&gt;=M2404), coordinates!$C$2:$C$148), "-")</f>
        <v>U39</v>
      </c>
      <c r="O2404" t="s">
        <v>10</v>
      </c>
      <c r="P2404" t="s">
        <v>13</v>
      </c>
      <c r="Q2404" s="4">
        <v>48233</v>
      </c>
      <c r="R2404" t="s">
        <v>11</v>
      </c>
      <c r="S2404">
        <v>72</v>
      </c>
      <c r="T2404">
        <v>0</v>
      </c>
      <c r="U2404">
        <v>71</v>
      </c>
    </row>
    <row r="2405" spans="1:21" x14ac:dyDescent="0.2">
      <c r="A2405" s="15" t="s">
        <v>1251</v>
      </c>
      <c r="B2405" s="15">
        <v>90046</v>
      </c>
      <c r="C2405" s="15" t="str" cm="1">
        <f t="array" ref="C2405">IFERROR(LOOKUP(2, 1/(coordinates!$A$2:$A$148&lt;=B2405)/(coordinates!$B$2:$B$148&gt;=B2405), coordinates!$C$2:$C$148), "-")</f>
        <v>U39</v>
      </c>
      <c r="D2405" s="15" t="str">
        <f>IFERROR(LOOKUP(2, 1/(coordinates!$A$2:$A$148&lt;=$B2405)/(coordinates!$B$2:$B$148&gt;=$B2405), coordinates!$D$2:$D$148), "-")</f>
        <v>envelope glycoprotein B</v>
      </c>
      <c r="E2405" s="15" t="str">
        <f>IFERROR(LOOKUP(2, 1/(coordinates!$A$2:$A$148&lt;=$B2405)/(coordinates!$B$2:$B$148&gt;=$B2405), coordinates!$E$2:$E$148), "-")</f>
        <v>type 1 membrane protein; possible membrane fusogen; binds cell surface heparan sulphate; involved in cell entry; involved in cell-to-cell spread</v>
      </c>
      <c r="F2405" s="15" t="s">
        <v>13</v>
      </c>
      <c r="G2405" s="15" t="s">
        <v>10</v>
      </c>
      <c r="H2405" s="21" t="s">
        <v>794</v>
      </c>
      <c r="I2405" s="15" t="s">
        <v>11</v>
      </c>
      <c r="J2405" s="15">
        <v>102</v>
      </c>
      <c r="K2405" s="15">
        <v>0</v>
      </c>
      <c r="L2405" s="15">
        <v>102</v>
      </c>
      <c r="M2405" s="15">
        <v>90046</v>
      </c>
      <c r="N2405" s="15" t="str" cm="1">
        <f t="array" ref="N2405">IFERROR(LOOKUP(2, 1/(coordinates!$A$2:$A$148&lt;=M2405)/(coordinates!$B$2:$B$148&gt;=M2405), coordinates!$C$2:$C$148), "-")</f>
        <v>U39</v>
      </c>
      <c r="O2405" s="15" t="s">
        <v>13</v>
      </c>
      <c r="P2405" s="15" t="s">
        <v>10</v>
      </c>
      <c r="Q2405" s="26">
        <v>39316</v>
      </c>
      <c r="R2405" s="15" t="s">
        <v>11</v>
      </c>
      <c r="S2405" s="15">
        <v>74</v>
      </c>
      <c r="T2405" s="15">
        <v>3</v>
      </c>
      <c r="U2405" s="15">
        <v>63</v>
      </c>
    </row>
    <row r="2406" spans="1:21" x14ac:dyDescent="0.2">
      <c r="A2406" s="15" t="s">
        <v>1251</v>
      </c>
      <c r="B2406" s="15">
        <v>90055</v>
      </c>
      <c r="C2406" s="15" t="str" cm="1">
        <f t="array" ref="C2406">IFERROR(LOOKUP(2, 1/(coordinates!$A$2:$A$148&lt;=B2406)/(coordinates!$B$2:$B$148&gt;=B2406), coordinates!$C$2:$C$148), "-")</f>
        <v>U39</v>
      </c>
      <c r="D2406" s="15" t="str">
        <f>IFERROR(LOOKUP(2, 1/(coordinates!$A$2:$A$148&lt;=$B2406)/(coordinates!$B$2:$B$148&gt;=$B2406), coordinates!$D$2:$D$148), "-")</f>
        <v>envelope glycoprotein B</v>
      </c>
      <c r="E2406" s="15" t="str">
        <f>IFERROR(LOOKUP(2, 1/(coordinates!$A$2:$A$148&lt;=$B2406)/(coordinates!$B$2:$B$148&gt;=$B2406), coordinates!$E$2:$E$148), "-")</f>
        <v>type 1 membrane protein; possible membrane fusogen; binds cell surface heparan sulphate; involved in cell entry; involved in cell-to-cell spread</v>
      </c>
      <c r="F2406" s="15" t="s">
        <v>9</v>
      </c>
      <c r="G2406" s="15" t="s">
        <v>12</v>
      </c>
      <c r="H2406" s="21" t="s">
        <v>795</v>
      </c>
      <c r="I2406" s="15" t="s">
        <v>11</v>
      </c>
      <c r="J2406" s="15">
        <v>115</v>
      </c>
      <c r="K2406" s="15">
        <v>2</v>
      </c>
      <c r="L2406" s="15">
        <v>113</v>
      </c>
      <c r="M2406" s="15">
        <v>90055</v>
      </c>
      <c r="N2406" s="15" t="str" cm="1">
        <f t="array" ref="N2406">IFERROR(LOOKUP(2, 1/(coordinates!$A$2:$A$148&lt;=M2406)/(coordinates!$B$2:$B$148&gt;=M2406), coordinates!$C$2:$C$148), "-")</f>
        <v>U39</v>
      </c>
      <c r="O2406" s="15" t="s">
        <v>9</v>
      </c>
      <c r="P2406" s="15" t="s">
        <v>12</v>
      </c>
      <c r="Q2406" s="26">
        <v>44199</v>
      </c>
      <c r="R2406" s="15" t="s">
        <v>11</v>
      </c>
      <c r="S2406" s="15">
        <v>75</v>
      </c>
      <c r="T2406" s="15">
        <v>2</v>
      </c>
      <c r="U2406" s="15">
        <v>73</v>
      </c>
    </row>
    <row r="2407" spans="1:21" x14ac:dyDescent="0.2">
      <c r="A2407" s="15" t="s">
        <v>1251</v>
      </c>
      <c r="B2407" s="15">
        <v>90064</v>
      </c>
      <c r="C2407" s="15" t="str" cm="1">
        <f t="array" ref="C2407">IFERROR(LOOKUP(2, 1/(coordinates!$A$2:$A$148&lt;=B2407)/(coordinates!$B$2:$B$148&gt;=B2407), coordinates!$C$2:$C$148), "-")</f>
        <v>U39</v>
      </c>
      <c r="D2407" s="15" t="str">
        <f>IFERROR(LOOKUP(2, 1/(coordinates!$A$2:$A$148&lt;=$B2407)/(coordinates!$B$2:$B$148&gt;=$B2407), coordinates!$D$2:$D$148), "-")</f>
        <v>envelope glycoprotein B</v>
      </c>
      <c r="E2407" s="15" t="str">
        <f>IFERROR(LOOKUP(2, 1/(coordinates!$A$2:$A$148&lt;=$B2407)/(coordinates!$B$2:$B$148&gt;=$B2407), coordinates!$E$2:$E$148), "-")</f>
        <v>type 1 membrane protein; possible membrane fusogen; binds cell surface heparan sulphate; involved in cell entry; involved in cell-to-cell spread</v>
      </c>
      <c r="F2407" s="15" t="s">
        <v>13</v>
      </c>
      <c r="G2407" s="15" t="s">
        <v>12</v>
      </c>
      <c r="H2407" s="21" t="s">
        <v>796</v>
      </c>
      <c r="I2407" s="15" t="s">
        <v>11</v>
      </c>
      <c r="J2407" s="15">
        <v>117</v>
      </c>
      <c r="K2407" s="15">
        <v>2</v>
      </c>
      <c r="L2407" s="15">
        <v>115</v>
      </c>
      <c r="M2407" s="15">
        <v>90064</v>
      </c>
      <c r="N2407" s="15" t="str" cm="1">
        <f t="array" ref="N2407">IFERROR(LOOKUP(2, 1/(coordinates!$A$2:$A$148&lt;=M2407)/(coordinates!$B$2:$B$148&gt;=M2407), coordinates!$C$2:$C$148), "-")</f>
        <v>U39</v>
      </c>
      <c r="O2407" s="15" t="s">
        <v>13</v>
      </c>
      <c r="P2407" s="15" t="s">
        <v>12</v>
      </c>
      <c r="Q2407" s="26">
        <v>38434</v>
      </c>
      <c r="R2407" s="15" t="s">
        <v>11</v>
      </c>
      <c r="S2407" s="15">
        <v>77</v>
      </c>
      <c r="T2407" s="15">
        <v>2</v>
      </c>
      <c r="U2407" s="15">
        <v>71</v>
      </c>
    </row>
    <row r="2408" spans="1:21" x14ac:dyDescent="0.2">
      <c r="A2408" s="15" t="s">
        <v>1251</v>
      </c>
      <c r="B2408" s="15">
        <v>90082</v>
      </c>
      <c r="C2408" s="15" t="str" cm="1">
        <f t="array" ref="C2408">IFERROR(LOOKUP(2, 1/(coordinates!$A$2:$A$148&lt;=B2408)/(coordinates!$B$2:$B$148&gt;=B2408), coordinates!$C$2:$C$148), "-")</f>
        <v>U39</v>
      </c>
      <c r="D2408" s="15" t="str">
        <f>IFERROR(LOOKUP(2, 1/(coordinates!$A$2:$A$148&lt;=$B2408)/(coordinates!$B$2:$B$148&gt;=$B2408), coordinates!$D$2:$D$148), "-")</f>
        <v>envelope glycoprotein B</v>
      </c>
      <c r="E2408" s="15" t="str">
        <f>IFERROR(LOOKUP(2, 1/(coordinates!$A$2:$A$148&lt;=$B2408)/(coordinates!$B$2:$B$148&gt;=$B2408), coordinates!$E$2:$E$148), "-")</f>
        <v>type 1 membrane protein; possible membrane fusogen; binds cell surface heparan sulphate; involved in cell entry; involved in cell-to-cell spread</v>
      </c>
      <c r="F2408" s="15" t="s">
        <v>10</v>
      </c>
      <c r="G2408" s="15" t="s">
        <v>13</v>
      </c>
      <c r="H2408" s="21" t="s">
        <v>797</v>
      </c>
      <c r="I2408" s="15" t="s">
        <v>11</v>
      </c>
      <c r="J2408" s="15">
        <v>124</v>
      </c>
      <c r="K2408" s="15">
        <v>2</v>
      </c>
      <c r="L2408" s="15">
        <v>122</v>
      </c>
      <c r="M2408" s="15">
        <v>90082</v>
      </c>
      <c r="N2408" s="15" t="str" cm="1">
        <f t="array" ref="N2408">IFERROR(LOOKUP(2, 1/(coordinates!$A$2:$A$148&lt;=M2408)/(coordinates!$B$2:$B$148&gt;=M2408), coordinates!$C$2:$C$148), "-")</f>
        <v>U39</v>
      </c>
      <c r="O2408" s="15" t="s">
        <v>10</v>
      </c>
      <c r="P2408" s="15" t="s">
        <v>13</v>
      </c>
      <c r="Q2408" s="26">
        <v>33286</v>
      </c>
      <c r="R2408" s="15" t="s">
        <v>11</v>
      </c>
      <c r="S2408" s="15">
        <v>76</v>
      </c>
      <c r="T2408" s="15">
        <v>1</v>
      </c>
      <c r="U2408" s="15">
        <v>49</v>
      </c>
    </row>
    <row r="2409" spans="1:21" x14ac:dyDescent="0.2">
      <c r="A2409" s="15" t="s">
        <v>1251</v>
      </c>
      <c r="B2409" s="15">
        <v>90097</v>
      </c>
      <c r="C2409" s="15" t="str" cm="1">
        <f t="array" ref="C2409">IFERROR(LOOKUP(2, 1/(coordinates!$A$2:$A$148&lt;=B2409)/(coordinates!$B$2:$B$148&gt;=B2409), coordinates!$C$2:$C$148), "-")</f>
        <v>U39</v>
      </c>
      <c r="D2409" s="15" t="str">
        <f>IFERROR(LOOKUP(2, 1/(coordinates!$A$2:$A$148&lt;=$B2409)/(coordinates!$B$2:$B$148&gt;=$B2409), coordinates!$D$2:$D$148), "-")</f>
        <v>envelope glycoprotein B</v>
      </c>
      <c r="E2409" s="15" t="str">
        <f>IFERROR(LOOKUP(2, 1/(coordinates!$A$2:$A$148&lt;=$B2409)/(coordinates!$B$2:$B$148&gt;=$B2409), coordinates!$E$2:$E$148), "-")</f>
        <v>type 1 membrane protein; possible membrane fusogen; binds cell surface heparan sulphate; involved in cell entry; involved in cell-to-cell spread</v>
      </c>
      <c r="F2409" s="15" t="s">
        <v>13</v>
      </c>
      <c r="G2409" s="15" t="s">
        <v>10</v>
      </c>
      <c r="H2409" s="21" t="s">
        <v>798</v>
      </c>
      <c r="I2409" s="15" t="s">
        <v>11</v>
      </c>
      <c r="J2409" s="15">
        <v>109</v>
      </c>
      <c r="K2409" s="15">
        <v>0</v>
      </c>
      <c r="L2409" s="15">
        <v>109</v>
      </c>
      <c r="M2409" s="15">
        <v>90097</v>
      </c>
      <c r="N2409" s="15" t="str" cm="1">
        <f t="array" ref="N2409">IFERROR(LOOKUP(2, 1/(coordinates!$A$2:$A$148&lt;=M2409)/(coordinates!$B$2:$B$148&gt;=M2409), coordinates!$C$2:$C$148), "-")</f>
        <v>U39</v>
      </c>
      <c r="O2409" s="15" t="s">
        <v>13</v>
      </c>
      <c r="P2409" s="15" t="s">
        <v>10</v>
      </c>
      <c r="Q2409" s="26">
        <v>41709</v>
      </c>
      <c r="R2409" s="15" t="s">
        <v>11</v>
      </c>
      <c r="S2409" s="15">
        <v>76</v>
      </c>
      <c r="T2409" s="15">
        <v>2</v>
      </c>
      <c r="U2409" s="15">
        <v>69</v>
      </c>
    </row>
    <row r="2410" spans="1:21" x14ac:dyDescent="0.2">
      <c r="A2410" s="15" t="s">
        <v>1251</v>
      </c>
      <c r="B2410" s="15">
        <v>90103</v>
      </c>
      <c r="C2410" s="15" t="str" cm="1">
        <f t="array" ref="C2410">IFERROR(LOOKUP(2, 1/(coordinates!$A$2:$A$148&lt;=B2410)/(coordinates!$B$2:$B$148&gt;=B2410), coordinates!$C$2:$C$148), "-")</f>
        <v>U39</v>
      </c>
      <c r="D2410" s="15" t="str">
        <f>IFERROR(LOOKUP(2, 1/(coordinates!$A$2:$A$148&lt;=$B2410)/(coordinates!$B$2:$B$148&gt;=$B2410), coordinates!$D$2:$D$148), "-")</f>
        <v>envelope glycoprotein B</v>
      </c>
      <c r="E2410" s="15" t="str">
        <f>IFERROR(LOOKUP(2, 1/(coordinates!$A$2:$A$148&lt;=$B2410)/(coordinates!$B$2:$B$148&gt;=$B2410), coordinates!$E$2:$E$148), "-")</f>
        <v>type 1 membrane protein; possible membrane fusogen; binds cell surface heparan sulphate; involved in cell entry; involved in cell-to-cell spread</v>
      </c>
      <c r="F2410" s="15" t="s">
        <v>13</v>
      </c>
      <c r="G2410" s="15" t="s">
        <v>10</v>
      </c>
      <c r="H2410" s="21" t="s">
        <v>799</v>
      </c>
      <c r="I2410" s="15" t="s">
        <v>11</v>
      </c>
      <c r="J2410" s="15">
        <v>105</v>
      </c>
      <c r="K2410" s="15">
        <v>1</v>
      </c>
      <c r="L2410" s="15">
        <v>104</v>
      </c>
      <c r="M2410" s="15">
        <v>90103</v>
      </c>
      <c r="N2410" s="15" t="str" cm="1">
        <f t="array" ref="N2410">IFERROR(LOOKUP(2, 1/(coordinates!$A$2:$A$148&lt;=M2410)/(coordinates!$B$2:$B$148&gt;=M2410), coordinates!$C$2:$C$148), "-")</f>
        <v>U39</v>
      </c>
      <c r="O2410" s="15" t="s">
        <v>13</v>
      </c>
      <c r="P2410" s="15" t="s">
        <v>10</v>
      </c>
      <c r="Q2410" s="26">
        <v>36632</v>
      </c>
      <c r="R2410" s="15" t="s">
        <v>11</v>
      </c>
      <c r="S2410" s="15">
        <v>75</v>
      </c>
      <c r="T2410" s="15">
        <v>2</v>
      </c>
      <c r="U2410" s="15">
        <v>71</v>
      </c>
    </row>
    <row r="2411" spans="1:21" x14ac:dyDescent="0.2">
      <c r="A2411" s="15" t="s">
        <v>1251</v>
      </c>
      <c r="B2411" s="15">
        <v>90130</v>
      </c>
      <c r="C2411" s="15" t="str" cm="1">
        <f t="array" ref="C2411">IFERROR(LOOKUP(2, 1/(coordinates!$A$2:$A$148&lt;=B2411)/(coordinates!$B$2:$B$148&gt;=B2411), coordinates!$C$2:$C$148), "-")</f>
        <v>U39</v>
      </c>
      <c r="D2411" s="15" t="str">
        <f>IFERROR(LOOKUP(2, 1/(coordinates!$A$2:$A$148&lt;=$B2411)/(coordinates!$B$2:$B$148&gt;=$B2411), coordinates!$D$2:$D$148), "-")</f>
        <v>envelope glycoprotein B</v>
      </c>
      <c r="E2411" s="15" t="str">
        <f>IFERROR(LOOKUP(2, 1/(coordinates!$A$2:$A$148&lt;=$B2411)/(coordinates!$B$2:$B$148&gt;=$B2411), coordinates!$E$2:$E$148), "-")</f>
        <v>type 1 membrane protein; possible membrane fusogen; binds cell surface heparan sulphate; involved in cell entry; involved in cell-to-cell spread</v>
      </c>
      <c r="F2411" s="15" t="s">
        <v>12</v>
      </c>
      <c r="G2411" s="15" t="s">
        <v>9</v>
      </c>
      <c r="H2411" s="21" t="s">
        <v>800</v>
      </c>
      <c r="I2411" s="15" t="s">
        <v>11</v>
      </c>
      <c r="J2411" s="15">
        <v>104</v>
      </c>
      <c r="K2411" s="15">
        <v>0</v>
      </c>
      <c r="L2411" s="15">
        <v>104</v>
      </c>
      <c r="M2411" s="15">
        <v>90130</v>
      </c>
      <c r="N2411" s="15" t="str" cm="1">
        <f t="array" ref="N2411">IFERROR(LOOKUP(2, 1/(coordinates!$A$2:$A$148&lt;=M2411)/(coordinates!$B$2:$B$148&gt;=M2411), coordinates!$C$2:$C$148), "-")</f>
        <v>U39</v>
      </c>
      <c r="O2411" s="15" t="s">
        <v>12</v>
      </c>
      <c r="P2411" s="15" t="s">
        <v>9</v>
      </c>
      <c r="Q2411" s="26">
        <v>44394</v>
      </c>
      <c r="R2411" s="15" t="s">
        <v>11</v>
      </c>
      <c r="S2411" s="15">
        <v>78</v>
      </c>
      <c r="T2411" s="15">
        <v>0</v>
      </c>
      <c r="U2411" s="15">
        <v>74</v>
      </c>
    </row>
    <row r="2412" spans="1:21" x14ac:dyDescent="0.2">
      <c r="A2412" s="15" t="s">
        <v>1251</v>
      </c>
      <c r="B2412" s="15">
        <v>90139</v>
      </c>
      <c r="C2412" s="15" t="str" cm="1">
        <f t="array" ref="C2412">IFERROR(LOOKUP(2, 1/(coordinates!$A$2:$A$148&lt;=B2412)/(coordinates!$B$2:$B$148&gt;=B2412), coordinates!$C$2:$C$148), "-")</f>
        <v>U39</v>
      </c>
      <c r="D2412" s="15" t="str">
        <f>IFERROR(LOOKUP(2, 1/(coordinates!$A$2:$A$148&lt;=$B2412)/(coordinates!$B$2:$B$148&gt;=$B2412), coordinates!$D$2:$D$148), "-")</f>
        <v>envelope glycoprotein B</v>
      </c>
      <c r="E2412" s="15" t="str">
        <f>IFERROR(LOOKUP(2, 1/(coordinates!$A$2:$A$148&lt;=$B2412)/(coordinates!$B$2:$B$148&gt;=$B2412), coordinates!$E$2:$E$148), "-")</f>
        <v>type 1 membrane protein; possible membrane fusogen; binds cell surface heparan sulphate; involved in cell entry; involved in cell-to-cell spread</v>
      </c>
      <c r="F2412" s="15" t="s">
        <v>9</v>
      </c>
      <c r="G2412" s="15" t="s">
        <v>12</v>
      </c>
      <c r="H2412" s="21" t="s">
        <v>801</v>
      </c>
      <c r="I2412" s="15" t="s">
        <v>11</v>
      </c>
      <c r="J2412" s="15">
        <v>100</v>
      </c>
      <c r="K2412" s="15">
        <v>0</v>
      </c>
      <c r="L2412" s="15">
        <v>1</v>
      </c>
      <c r="M2412" s="15">
        <v>90139</v>
      </c>
      <c r="N2412" s="15" t="str" cm="1">
        <f t="array" ref="N2412">IFERROR(LOOKUP(2, 1/(coordinates!$A$2:$A$148&lt;=M2412)/(coordinates!$B$2:$B$148&gt;=M2412), coordinates!$C$2:$C$148), "-")</f>
        <v>U39</v>
      </c>
      <c r="O2412" s="15" t="s">
        <v>9</v>
      </c>
      <c r="P2412" s="15" t="s">
        <v>12</v>
      </c>
      <c r="Q2412" s="26">
        <v>46984</v>
      </c>
      <c r="R2412" s="15" t="s">
        <v>11</v>
      </c>
      <c r="S2412" s="15">
        <v>78</v>
      </c>
      <c r="T2412" s="15">
        <v>3</v>
      </c>
      <c r="U2412" s="15">
        <v>75</v>
      </c>
    </row>
    <row r="2413" spans="1:21" x14ac:dyDescent="0.2">
      <c r="A2413" s="15" t="s">
        <v>1251</v>
      </c>
      <c r="B2413" s="15">
        <v>90148</v>
      </c>
      <c r="C2413" s="15" t="str" cm="1">
        <f t="array" ref="C2413">IFERROR(LOOKUP(2, 1/(coordinates!$A$2:$A$148&lt;=B2413)/(coordinates!$B$2:$B$148&gt;=B2413), coordinates!$C$2:$C$148), "-")</f>
        <v>U39</v>
      </c>
      <c r="D2413" s="15" t="str">
        <f>IFERROR(LOOKUP(2, 1/(coordinates!$A$2:$A$148&lt;=$B2413)/(coordinates!$B$2:$B$148&gt;=$B2413), coordinates!$D$2:$D$148), "-")</f>
        <v>envelope glycoprotein B</v>
      </c>
      <c r="E2413" s="15" t="str">
        <f>IFERROR(LOOKUP(2, 1/(coordinates!$A$2:$A$148&lt;=$B2413)/(coordinates!$B$2:$B$148&gt;=$B2413), coordinates!$E$2:$E$148), "-")</f>
        <v>type 1 membrane protein; possible membrane fusogen; binds cell surface heparan sulphate; involved in cell entry; involved in cell-to-cell spread</v>
      </c>
      <c r="F2413" s="15" t="s">
        <v>12</v>
      </c>
      <c r="G2413" s="15" t="s">
        <v>9</v>
      </c>
      <c r="H2413" s="21" t="s">
        <v>802</v>
      </c>
      <c r="I2413" s="15" t="s">
        <v>11</v>
      </c>
      <c r="J2413" s="15">
        <v>99</v>
      </c>
      <c r="K2413" s="15">
        <v>0</v>
      </c>
      <c r="L2413" s="15">
        <v>99</v>
      </c>
      <c r="M2413" s="15">
        <v>90148</v>
      </c>
      <c r="N2413" s="15" t="str" cm="1">
        <f t="array" ref="N2413">IFERROR(LOOKUP(2, 1/(coordinates!$A$2:$A$148&lt;=M2413)/(coordinates!$B$2:$B$148&gt;=M2413), coordinates!$C$2:$C$148), "-")</f>
        <v>U39</v>
      </c>
      <c r="O2413" s="15" t="s">
        <v>12</v>
      </c>
      <c r="P2413" s="15" t="s">
        <v>9</v>
      </c>
      <c r="Q2413" s="26">
        <v>47196</v>
      </c>
      <c r="R2413" s="15" t="s">
        <v>11</v>
      </c>
      <c r="S2413" s="15">
        <v>79</v>
      </c>
      <c r="T2413" s="15">
        <v>1</v>
      </c>
      <c r="U2413" s="15">
        <v>74</v>
      </c>
    </row>
    <row r="2414" spans="1:21" x14ac:dyDescent="0.2">
      <c r="A2414" s="15" t="s">
        <v>1251</v>
      </c>
      <c r="B2414" s="15">
        <v>90160</v>
      </c>
      <c r="C2414" s="15" t="str" cm="1">
        <f t="array" ref="C2414">IFERROR(LOOKUP(2, 1/(coordinates!$A$2:$A$148&lt;=B2414)/(coordinates!$B$2:$B$148&gt;=B2414), coordinates!$C$2:$C$148), "-")</f>
        <v>U39</v>
      </c>
      <c r="D2414" s="15" t="str">
        <f>IFERROR(LOOKUP(2, 1/(coordinates!$A$2:$A$148&lt;=$B2414)/(coordinates!$B$2:$B$148&gt;=$B2414), coordinates!$D$2:$D$148), "-")</f>
        <v>envelope glycoprotein B</v>
      </c>
      <c r="E2414" s="15" t="str">
        <f>IFERROR(LOOKUP(2, 1/(coordinates!$A$2:$A$148&lt;=$B2414)/(coordinates!$B$2:$B$148&gt;=$B2414), coordinates!$E$2:$E$148), "-")</f>
        <v>type 1 membrane protein; possible membrane fusogen; binds cell surface heparan sulphate; involved in cell entry; involved in cell-to-cell spread</v>
      </c>
      <c r="F2414" s="15" t="s">
        <v>803</v>
      </c>
      <c r="G2414" s="15" t="s">
        <v>804</v>
      </c>
      <c r="H2414" s="21" t="s">
        <v>805</v>
      </c>
      <c r="I2414" s="15" t="s">
        <v>18</v>
      </c>
      <c r="J2414" s="15">
        <v>90</v>
      </c>
      <c r="K2414" s="15">
        <v>8</v>
      </c>
      <c r="L2414" s="15">
        <v>82</v>
      </c>
      <c r="M2414" s="15">
        <v>90160</v>
      </c>
      <c r="N2414" s="15" t="str" cm="1">
        <f t="array" ref="N2414">IFERROR(LOOKUP(2, 1/(coordinates!$A$2:$A$148&lt;=M2414)/(coordinates!$B$2:$B$148&gt;=M2414), coordinates!$C$2:$C$148), "-")</f>
        <v>U39</v>
      </c>
      <c r="O2414" s="15" t="s">
        <v>10</v>
      </c>
      <c r="P2414" s="15" t="s">
        <v>13</v>
      </c>
      <c r="Q2414" s="26">
        <v>45104</v>
      </c>
      <c r="R2414" s="15" t="s">
        <v>11</v>
      </c>
      <c r="S2414" s="15">
        <v>75</v>
      </c>
      <c r="T2414" s="15">
        <v>2</v>
      </c>
      <c r="U2414" s="15">
        <v>70</v>
      </c>
    </row>
    <row r="2415" spans="1:21" customFormat="1" x14ac:dyDescent="0.2">
      <c r="C2415" s="18"/>
      <c r="D2415" s="18"/>
      <c r="E2415" s="18"/>
      <c r="H2415" s="1"/>
      <c r="M2415">
        <v>90163</v>
      </c>
      <c r="N2415" t="str" cm="1">
        <f t="array" ref="N2415">IFERROR(LOOKUP(2, 1/(coordinates!$A$2:$A$148&lt;=M2415)/(coordinates!$B$2:$B$148&gt;=M2415), coordinates!$C$2:$C$148), "-")</f>
        <v>U39</v>
      </c>
      <c r="O2415" t="s">
        <v>13</v>
      </c>
      <c r="P2415" t="s">
        <v>10</v>
      </c>
      <c r="Q2415" s="4">
        <v>39802</v>
      </c>
      <c r="R2415" t="s">
        <v>11</v>
      </c>
      <c r="S2415">
        <v>75</v>
      </c>
      <c r="T2415">
        <v>3</v>
      </c>
      <c r="U2415">
        <v>67</v>
      </c>
    </row>
    <row r="2416" spans="1:21" customFormat="1" x14ac:dyDescent="0.2">
      <c r="C2416" s="12"/>
      <c r="D2416" s="12"/>
      <c r="E2416" s="12"/>
      <c r="H2416" s="1"/>
      <c r="M2416">
        <v>90166</v>
      </c>
      <c r="N2416" t="str" cm="1">
        <f t="array" ref="N2416">IFERROR(LOOKUP(2, 1/(coordinates!$A$2:$A$148&lt;=M2416)/(coordinates!$B$2:$B$148&gt;=M2416), coordinates!$C$2:$C$148), "-")</f>
        <v>U39</v>
      </c>
      <c r="O2416" t="s">
        <v>12</v>
      </c>
      <c r="P2416" t="s">
        <v>13</v>
      </c>
      <c r="Q2416" s="4">
        <v>40527</v>
      </c>
      <c r="R2416" t="s">
        <v>11</v>
      </c>
      <c r="S2416">
        <v>75</v>
      </c>
      <c r="T2416">
        <v>0</v>
      </c>
      <c r="U2416">
        <v>70</v>
      </c>
    </row>
    <row r="2417" spans="1:21" x14ac:dyDescent="0.2">
      <c r="A2417" s="15" t="s">
        <v>1251</v>
      </c>
      <c r="B2417" s="15">
        <v>90172</v>
      </c>
      <c r="C2417" s="15" t="str" cm="1">
        <f t="array" ref="C2417">IFERROR(LOOKUP(2, 1/(coordinates!$A$2:$A$148&lt;=B2417)/(coordinates!$B$2:$B$148&gt;=B2417), coordinates!$C$2:$C$148), "-")</f>
        <v>U39</v>
      </c>
      <c r="D2417" s="15" t="str">
        <f>IFERROR(LOOKUP(2, 1/(coordinates!$A$2:$A$148&lt;=$B2417)/(coordinates!$B$2:$B$148&gt;=$B2417), coordinates!$D$2:$D$148), "-")</f>
        <v>envelope glycoprotein B</v>
      </c>
      <c r="E2417" s="15" t="str">
        <f>IFERROR(LOOKUP(2, 1/(coordinates!$A$2:$A$148&lt;=$B2417)/(coordinates!$B$2:$B$148&gt;=$B2417), coordinates!$E$2:$E$148), "-")</f>
        <v>type 1 membrane protein; possible membrane fusogen; binds cell surface heparan sulphate; involved in cell entry; involved in cell-to-cell spread</v>
      </c>
      <c r="F2417" s="15" t="s">
        <v>12</v>
      </c>
      <c r="G2417" s="15" t="s">
        <v>9</v>
      </c>
      <c r="H2417" s="21" t="s">
        <v>806</v>
      </c>
      <c r="I2417" s="15" t="s">
        <v>11</v>
      </c>
      <c r="J2417" s="15">
        <v>89</v>
      </c>
      <c r="K2417" s="15">
        <v>8</v>
      </c>
      <c r="L2417" s="15">
        <v>81</v>
      </c>
      <c r="M2417" s="15">
        <v>90172</v>
      </c>
      <c r="N2417" s="15" t="str" cm="1">
        <f t="array" ref="N2417">IFERROR(LOOKUP(2, 1/(coordinates!$A$2:$A$148&lt;=M2417)/(coordinates!$B$2:$B$148&gt;=M2417), coordinates!$C$2:$C$148), "-")</f>
        <v>U39</v>
      </c>
      <c r="O2417" s="15" t="s">
        <v>12</v>
      </c>
      <c r="P2417" s="15" t="s">
        <v>9</v>
      </c>
      <c r="Q2417" s="26">
        <v>44466</v>
      </c>
      <c r="R2417" s="15" t="s">
        <v>11</v>
      </c>
      <c r="S2417" s="15">
        <v>75</v>
      </c>
      <c r="T2417" s="15">
        <v>1</v>
      </c>
      <c r="U2417" s="15">
        <v>72</v>
      </c>
    </row>
    <row r="2418" spans="1:21" x14ac:dyDescent="0.2">
      <c r="A2418" s="15" t="s">
        <v>1251</v>
      </c>
      <c r="B2418" s="15">
        <v>90178</v>
      </c>
      <c r="C2418" s="15" t="str" cm="1">
        <f t="array" ref="C2418">IFERROR(LOOKUP(2, 1/(coordinates!$A$2:$A$148&lt;=B2418)/(coordinates!$B$2:$B$148&gt;=B2418), coordinates!$C$2:$C$148), "-")</f>
        <v>U39</v>
      </c>
      <c r="D2418" s="15" t="str">
        <f>IFERROR(LOOKUP(2, 1/(coordinates!$A$2:$A$148&lt;=$B2418)/(coordinates!$B$2:$B$148&gt;=$B2418), coordinates!$D$2:$D$148), "-")</f>
        <v>envelope glycoprotein B</v>
      </c>
      <c r="E2418" s="15" t="str">
        <f>IFERROR(LOOKUP(2, 1/(coordinates!$A$2:$A$148&lt;=$B2418)/(coordinates!$B$2:$B$148&gt;=$B2418), coordinates!$E$2:$E$148), "-")</f>
        <v>type 1 membrane protein; possible membrane fusogen; binds cell surface heparan sulphate; involved in cell entry; involved in cell-to-cell spread</v>
      </c>
      <c r="F2418" s="15" t="s">
        <v>9</v>
      </c>
      <c r="G2418" s="15" t="s">
        <v>12</v>
      </c>
      <c r="H2418" s="21" t="s">
        <v>807</v>
      </c>
      <c r="I2418" s="15" t="s">
        <v>11</v>
      </c>
      <c r="J2418" s="15">
        <v>89</v>
      </c>
      <c r="K2418" s="15">
        <v>8</v>
      </c>
      <c r="L2418" s="15">
        <v>81</v>
      </c>
      <c r="M2418" s="15">
        <v>90178</v>
      </c>
      <c r="N2418" s="15" t="str" cm="1">
        <f t="array" ref="N2418">IFERROR(LOOKUP(2, 1/(coordinates!$A$2:$A$148&lt;=M2418)/(coordinates!$B$2:$B$148&gt;=M2418), coordinates!$C$2:$C$148), "-")</f>
        <v>U39</v>
      </c>
      <c r="O2418" s="15" t="s">
        <v>9</v>
      </c>
      <c r="P2418" s="15" t="s">
        <v>12</v>
      </c>
      <c r="Q2418" s="26">
        <v>43473</v>
      </c>
      <c r="R2418" s="15" t="s">
        <v>11</v>
      </c>
      <c r="S2418" s="15">
        <v>75</v>
      </c>
      <c r="T2418" s="15">
        <v>0</v>
      </c>
      <c r="U2418" s="15">
        <v>73</v>
      </c>
    </row>
    <row r="2419" spans="1:21" x14ac:dyDescent="0.2">
      <c r="A2419" s="15" t="s">
        <v>1251</v>
      </c>
      <c r="B2419" s="15">
        <v>90187</v>
      </c>
      <c r="C2419" s="15" t="str" cm="1">
        <f t="array" ref="C2419">IFERROR(LOOKUP(2, 1/(coordinates!$A$2:$A$148&lt;=B2419)/(coordinates!$B$2:$B$148&gt;=B2419), coordinates!$C$2:$C$148), "-")</f>
        <v>U39</v>
      </c>
      <c r="D2419" s="15" t="str">
        <f>IFERROR(LOOKUP(2, 1/(coordinates!$A$2:$A$148&lt;=$B2419)/(coordinates!$B$2:$B$148&gt;=$B2419), coordinates!$D$2:$D$148), "-")</f>
        <v>envelope glycoprotein B</v>
      </c>
      <c r="E2419" s="15" t="str">
        <f>IFERROR(LOOKUP(2, 1/(coordinates!$A$2:$A$148&lt;=$B2419)/(coordinates!$B$2:$B$148&gt;=$B2419), coordinates!$E$2:$E$148), "-")</f>
        <v>type 1 membrane protein; possible membrane fusogen; binds cell surface heparan sulphate; involved in cell entry; involved in cell-to-cell spread</v>
      </c>
      <c r="F2419" s="15" t="s">
        <v>104</v>
      </c>
      <c r="G2419" s="15" t="s">
        <v>103</v>
      </c>
      <c r="H2419" s="21" t="s">
        <v>808</v>
      </c>
      <c r="I2419" s="15" t="s">
        <v>18</v>
      </c>
      <c r="J2419" s="15">
        <v>71</v>
      </c>
      <c r="K2419" s="15">
        <v>0</v>
      </c>
      <c r="L2419" s="15">
        <v>71</v>
      </c>
      <c r="M2419" s="15">
        <v>90187</v>
      </c>
      <c r="N2419" s="15" t="str" cm="1">
        <f t="array" ref="N2419">IFERROR(LOOKUP(2, 1/(coordinates!$A$2:$A$148&lt;=M2419)/(coordinates!$B$2:$B$148&gt;=M2419), coordinates!$C$2:$C$148), "-")</f>
        <v>U39</v>
      </c>
      <c r="O2419" s="15" t="s">
        <v>13</v>
      </c>
      <c r="P2419" s="15" t="s">
        <v>12</v>
      </c>
      <c r="Q2419" s="21" t="s">
        <v>809</v>
      </c>
      <c r="R2419" s="15" t="s">
        <v>11</v>
      </c>
      <c r="S2419" s="15">
        <v>74</v>
      </c>
      <c r="T2419" s="15">
        <v>3</v>
      </c>
      <c r="U2419" s="15">
        <v>67</v>
      </c>
    </row>
    <row r="2420" spans="1:21" customFormat="1" x14ac:dyDescent="0.2">
      <c r="C2420" s="15"/>
      <c r="D2420" s="15"/>
      <c r="E2420" s="15"/>
      <c r="H2420" s="1"/>
      <c r="M2420">
        <v>90190</v>
      </c>
      <c r="N2420" t="str" cm="1">
        <f t="array" ref="N2420">IFERROR(LOOKUP(2, 1/(coordinates!$A$2:$A$148&lt;=M2420)/(coordinates!$B$2:$B$148&gt;=M2420), coordinates!$C$2:$C$148), "-")</f>
        <v>U39</v>
      </c>
      <c r="O2420" t="s">
        <v>9</v>
      </c>
      <c r="P2420" t="s">
        <v>12</v>
      </c>
      <c r="Q2420" s="4">
        <v>37806</v>
      </c>
      <c r="R2420" t="s">
        <v>11</v>
      </c>
      <c r="S2420">
        <v>75</v>
      </c>
      <c r="T2420">
        <v>2</v>
      </c>
      <c r="U2420">
        <v>69</v>
      </c>
    </row>
    <row r="2421" spans="1:21" x14ac:dyDescent="0.2">
      <c r="A2421" s="15" t="s">
        <v>1251</v>
      </c>
      <c r="B2421" s="15">
        <v>90202</v>
      </c>
      <c r="C2421" s="15" t="str" cm="1">
        <f t="array" ref="C2421">IFERROR(LOOKUP(2, 1/(coordinates!$A$2:$A$148&lt;=B2421)/(coordinates!$B$2:$B$148&gt;=B2421), coordinates!$C$2:$C$148), "-")</f>
        <v>U39</v>
      </c>
      <c r="D2421" s="15" t="str">
        <f>IFERROR(LOOKUP(2, 1/(coordinates!$A$2:$A$148&lt;=$B2421)/(coordinates!$B$2:$B$148&gt;=$B2421), coordinates!$D$2:$D$148), "-")</f>
        <v>envelope glycoprotein B</v>
      </c>
      <c r="E2421" s="15" t="str">
        <f>IFERROR(LOOKUP(2, 1/(coordinates!$A$2:$A$148&lt;=$B2421)/(coordinates!$B$2:$B$148&gt;=$B2421), coordinates!$E$2:$E$148), "-")</f>
        <v>type 1 membrane protein; possible membrane fusogen; binds cell surface heparan sulphate; involved in cell entry; involved in cell-to-cell spread</v>
      </c>
      <c r="F2421" s="15" t="s">
        <v>10</v>
      </c>
      <c r="G2421" s="15" t="s">
        <v>13</v>
      </c>
      <c r="H2421" s="21" t="s">
        <v>810</v>
      </c>
      <c r="I2421" s="15" t="s">
        <v>11</v>
      </c>
      <c r="J2421" s="15">
        <v>65</v>
      </c>
      <c r="K2421" s="15">
        <v>0</v>
      </c>
      <c r="L2421" s="15">
        <v>65</v>
      </c>
      <c r="M2421" s="15">
        <v>90202</v>
      </c>
      <c r="N2421" s="15" t="str" cm="1">
        <f t="array" ref="N2421">IFERROR(LOOKUP(2, 1/(coordinates!$A$2:$A$148&lt;=M2421)/(coordinates!$B$2:$B$148&gt;=M2421), coordinates!$C$2:$C$148), "-")</f>
        <v>U39</v>
      </c>
      <c r="O2421" s="15" t="s">
        <v>10</v>
      </c>
      <c r="P2421" s="15" t="s">
        <v>13</v>
      </c>
      <c r="Q2421" s="26">
        <v>44988</v>
      </c>
      <c r="R2421" s="15" t="s">
        <v>11</v>
      </c>
      <c r="S2421" s="15">
        <v>72</v>
      </c>
      <c r="T2421" s="15">
        <v>6</v>
      </c>
      <c r="U2421" s="15">
        <v>65</v>
      </c>
    </row>
    <row r="2422" spans="1:21" x14ac:dyDescent="0.2">
      <c r="A2422" s="15" t="s">
        <v>1251</v>
      </c>
      <c r="B2422" s="15">
        <v>90208</v>
      </c>
      <c r="C2422" s="15" t="str" cm="1">
        <f t="array" ref="C2422">IFERROR(LOOKUP(2, 1/(coordinates!$A$2:$A$148&lt;=B2422)/(coordinates!$B$2:$B$148&gt;=B2422), coordinates!$C$2:$C$148), "-")</f>
        <v>U39</v>
      </c>
      <c r="D2422" s="15" t="str">
        <f>IFERROR(LOOKUP(2, 1/(coordinates!$A$2:$A$148&lt;=$B2422)/(coordinates!$B$2:$B$148&gt;=$B2422), coordinates!$D$2:$D$148), "-")</f>
        <v>envelope glycoprotein B</v>
      </c>
      <c r="E2422" s="15" t="str">
        <f>IFERROR(LOOKUP(2, 1/(coordinates!$A$2:$A$148&lt;=$B2422)/(coordinates!$B$2:$B$148&gt;=$B2422), coordinates!$E$2:$E$148), "-")</f>
        <v>type 1 membrane protein; possible membrane fusogen; binds cell surface heparan sulphate; involved in cell entry; involved in cell-to-cell spread</v>
      </c>
      <c r="F2422" s="15" t="s">
        <v>126</v>
      </c>
      <c r="G2422" s="15" t="s">
        <v>128</v>
      </c>
      <c r="H2422" s="26">
        <v>438199</v>
      </c>
      <c r="I2422" s="15" t="s">
        <v>18</v>
      </c>
      <c r="J2422" s="15">
        <v>14</v>
      </c>
      <c r="K2422" s="15">
        <v>0</v>
      </c>
      <c r="L2422" s="15">
        <v>14</v>
      </c>
      <c r="M2422" s="15">
        <v>90208</v>
      </c>
      <c r="N2422" s="15" t="str" cm="1">
        <f t="array" ref="N2422">IFERROR(LOOKUP(2, 1/(coordinates!$A$2:$A$148&lt;=M2422)/(coordinates!$B$2:$B$148&gt;=M2422), coordinates!$C$2:$C$148), "-")</f>
        <v>U39</v>
      </c>
      <c r="O2422" s="15" t="s">
        <v>126</v>
      </c>
      <c r="P2422" s="15" t="s">
        <v>128</v>
      </c>
      <c r="Q2422" s="26">
        <v>73947</v>
      </c>
      <c r="R2422" s="15" t="s">
        <v>18</v>
      </c>
      <c r="S2422" s="15">
        <v>71</v>
      </c>
      <c r="T2422" s="15">
        <v>4</v>
      </c>
      <c r="U2422" s="15">
        <v>62</v>
      </c>
    </row>
    <row r="2423" spans="1:21" x14ac:dyDescent="0.2">
      <c r="A2423" s="23" t="s">
        <v>1296</v>
      </c>
      <c r="B2423" s="23">
        <v>90217</v>
      </c>
      <c r="C2423" s="15" t="str" cm="1">
        <f t="array" ref="C2423">IFERROR(LOOKUP(2, 1/(coordinates!$A$2:$A$148&lt;=B2423)/(coordinates!$B$2:$B$148&gt;=B2423), coordinates!$C$2:$C$148), "-")</f>
        <v>U39</v>
      </c>
      <c r="D2423" s="15" t="str">
        <f>IFERROR(LOOKUP(2, 1/(coordinates!$A$2:$A$148&lt;=$B2423)/(coordinates!$B$2:$B$148&gt;=$B2423), coordinates!$D$2:$D$148), "-")</f>
        <v>envelope glycoprotein B</v>
      </c>
      <c r="E2423" s="15" t="str">
        <f>IFERROR(LOOKUP(2, 1/(coordinates!$A$2:$A$148&lt;=$B2423)/(coordinates!$B$2:$B$148&gt;=$B2423), coordinates!$E$2:$E$148), "-")</f>
        <v>type 1 membrane protein; possible membrane fusogen; binds cell surface heparan sulphate; involved in cell entry; involved in cell-to-cell spread</v>
      </c>
      <c r="F2423" s="23" t="s">
        <v>12</v>
      </c>
      <c r="G2423" s="23" t="s">
        <v>9</v>
      </c>
      <c r="H2423" s="25">
        <v>46958</v>
      </c>
      <c r="I2423" s="15" t="str">
        <f t="shared" ref="I2423:I2429" si="41">IF(AND(LEN(F2423)=LEN(G2423), LEN(F2423)=1), "snp", "complex")</f>
        <v>snp</v>
      </c>
      <c r="J2423" s="23">
        <v>70</v>
      </c>
      <c r="K2423" s="23">
        <v>2</v>
      </c>
      <c r="L2423" s="23">
        <v>66</v>
      </c>
    </row>
    <row r="2424" spans="1:21" x14ac:dyDescent="0.2">
      <c r="A2424" s="23" t="s">
        <v>1296</v>
      </c>
      <c r="B2424" s="23">
        <v>90225</v>
      </c>
      <c r="C2424" s="15" t="str" cm="1">
        <f t="array" ref="C2424">IFERROR(LOOKUP(2, 1/(coordinates!$A$2:$A$148&lt;=B2424)/(coordinates!$B$2:$B$148&gt;=B2424), coordinates!$C$2:$C$148), "-")</f>
        <v>U39</v>
      </c>
      <c r="D2424" s="15" t="str">
        <f>IFERROR(LOOKUP(2, 1/(coordinates!$A$2:$A$148&lt;=$B2424)/(coordinates!$B$2:$B$148&gt;=$B2424), coordinates!$D$2:$D$148), "-")</f>
        <v>envelope glycoprotein B</v>
      </c>
      <c r="E2424" s="15" t="str">
        <f>IFERROR(LOOKUP(2, 1/(coordinates!$A$2:$A$148&lt;=$B2424)/(coordinates!$B$2:$B$148&gt;=$B2424), coordinates!$E$2:$E$148), "-")</f>
        <v>type 1 membrane protein; possible membrane fusogen; binds cell surface heparan sulphate; involved in cell entry; involved in cell-to-cell spread</v>
      </c>
      <c r="F2424" s="23" t="s">
        <v>170</v>
      </c>
      <c r="G2424" s="23" t="s">
        <v>16</v>
      </c>
      <c r="H2424" s="25">
        <v>69814</v>
      </c>
      <c r="I2424" s="15" t="str">
        <f t="shared" si="41"/>
        <v>complex</v>
      </c>
      <c r="J2424" s="23">
        <v>72</v>
      </c>
      <c r="K2424" s="23">
        <v>7</v>
      </c>
      <c r="L2424" s="23">
        <v>63</v>
      </c>
    </row>
    <row r="2425" spans="1:21" x14ac:dyDescent="0.2">
      <c r="A2425" s="23" t="s">
        <v>1296</v>
      </c>
      <c r="B2425" s="23">
        <v>90228</v>
      </c>
      <c r="C2425" s="15" t="str" cm="1">
        <f t="array" ref="C2425">IFERROR(LOOKUP(2, 1/(coordinates!$A$2:$A$148&lt;=B2425)/(coordinates!$B$2:$B$148&gt;=B2425), coordinates!$C$2:$C$148), "-")</f>
        <v>U39</v>
      </c>
      <c r="D2425" s="15" t="str">
        <f>IFERROR(LOOKUP(2, 1/(coordinates!$A$2:$A$148&lt;=$B2425)/(coordinates!$B$2:$B$148&gt;=$B2425), coordinates!$D$2:$D$148), "-")</f>
        <v>envelope glycoprotein B</v>
      </c>
      <c r="E2425" s="15" t="str">
        <f>IFERROR(LOOKUP(2, 1/(coordinates!$A$2:$A$148&lt;=$B2425)/(coordinates!$B$2:$B$148&gt;=$B2425), coordinates!$E$2:$E$148), "-")</f>
        <v>type 1 membrane protein; possible membrane fusogen; binds cell surface heparan sulphate; involved in cell entry; involved in cell-to-cell spread</v>
      </c>
      <c r="F2425" s="23" t="s">
        <v>10</v>
      </c>
      <c r="G2425" s="23" t="s">
        <v>12</v>
      </c>
      <c r="H2425" s="25">
        <v>31321</v>
      </c>
      <c r="I2425" s="15" t="str">
        <f t="shared" si="41"/>
        <v>snp</v>
      </c>
      <c r="J2425" s="23">
        <v>70</v>
      </c>
      <c r="K2425" s="23">
        <v>0</v>
      </c>
      <c r="L2425" s="23">
        <v>58</v>
      </c>
    </row>
    <row r="2426" spans="1:21" x14ac:dyDescent="0.2">
      <c r="A2426" s="23" t="s">
        <v>1296</v>
      </c>
      <c r="B2426" s="23">
        <v>90238</v>
      </c>
      <c r="C2426" s="15" t="str" cm="1">
        <f t="array" ref="C2426">IFERROR(LOOKUP(2, 1/(coordinates!$A$2:$A$148&lt;=B2426)/(coordinates!$B$2:$B$148&gt;=B2426), coordinates!$C$2:$C$148), "-")</f>
        <v>U39</v>
      </c>
      <c r="D2426" s="15" t="str">
        <f>IFERROR(LOOKUP(2, 1/(coordinates!$A$2:$A$148&lt;=$B2426)/(coordinates!$B$2:$B$148&gt;=$B2426), coordinates!$D$2:$D$148), "-")</f>
        <v>envelope glycoprotein B</v>
      </c>
      <c r="E2426" s="15" t="str">
        <f>IFERROR(LOOKUP(2, 1/(coordinates!$A$2:$A$148&lt;=$B2426)/(coordinates!$B$2:$B$148&gt;=$B2426), coordinates!$E$2:$E$148), "-")</f>
        <v>type 1 membrane protein; possible membrane fusogen; binds cell surface heparan sulphate; involved in cell entry; involved in cell-to-cell spread</v>
      </c>
      <c r="F2426" s="23" t="s">
        <v>58</v>
      </c>
      <c r="G2426" s="23" t="s">
        <v>33</v>
      </c>
      <c r="H2426" s="25">
        <v>66128</v>
      </c>
      <c r="I2426" s="15" t="str">
        <f t="shared" si="41"/>
        <v>complex</v>
      </c>
      <c r="J2426" s="23">
        <v>68</v>
      </c>
      <c r="K2426" s="23">
        <v>9</v>
      </c>
      <c r="L2426" s="23">
        <v>56</v>
      </c>
    </row>
    <row r="2427" spans="1:21" x14ac:dyDescent="0.2">
      <c r="A2427" s="23" t="s">
        <v>1296</v>
      </c>
      <c r="B2427" s="23">
        <v>90241</v>
      </c>
      <c r="C2427" s="15" t="str" cm="1">
        <f t="array" ref="C2427">IFERROR(LOOKUP(2, 1/(coordinates!$A$2:$A$148&lt;=B2427)/(coordinates!$B$2:$B$148&gt;=B2427), coordinates!$C$2:$C$148), "-")</f>
        <v>U39</v>
      </c>
      <c r="D2427" s="15" t="str">
        <f>IFERROR(LOOKUP(2, 1/(coordinates!$A$2:$A$148&lt;=$B2427)/(coordinates!$B$2:$B$148&gt;=$B2427), coordinates!$D$2:$D$148), "-")</f>
        <v>envelope glycoprotein B</v>
      </c>
      <c r="E2427" s="15" t="str">
        <f>IFERROR(LOOKUP(2, 1/(coordinates!$A$2:$A$148&lt;=$B2427)/(coordinates!$B$2:$B$148&gt;=$B2427), coordinates!$E$2:$E$148), "-")</f>
        <v>type 1 membrane protein; possible membrane fusogen; binds cell surface heparan sulphate; involved in cell entry; involved in cell-to-cell spread</v>
      </c>
      <c r="F2427" s="23" t="s">
        <v>12</v>
      </c>
      <c r="G2427" s="23" t="s">
        <v>9</v>
      </c>
      <c r="H2427" s="25">
        <v>28988</v>
      </c>
      <c r="I2427" s="15" t="str">
        <f t="shared" si="41"/>
        <v>snp</v>
      </c>
      <c r="J2427" s="23">
        <v>70</v>
      </c>
      <c r="K2427" s="23">
        <v>12</v>
      </c>
      <c r="L2427" s="23">
        <v>56</v>
      </c>
    </row>
    <row r="2428" spans="1:21" x14ac:dyDescent="0.2">
      <c r="A2428" s="23" t="s">
        <v>1296</v>
      </c>
      <c r="B2428" s="23">
        <v>90244</v>
      </c>
      <c r="C2428" s="15" t="str" cm="1">
        <f t="array" ref="C2428">IFERROR(LOOKUP(2, 1/(coordinates!$A$2:$A$148&lt;=B2428)/(coordinates!$B$2:$B$148&gt;=B2428), coordinates!$C$2:$C$148), "-")</f>
        <v>U39</v>
      </c>
      <c r="D2428" s="15" t="str">
        <f>IFERROR(LOOKUP(2, 1/(coordinates!$A$2:$A$148&lt;=$B2428)/(coordinates!$B$2:$B$148&gt;=$B2428), coordinates!$D$2:$D$148), "-")</f>
        <v>envelope glycoprotein B</v>
      </c>
      <c r="E2428" s="15" t="str">
        <f>IFERROR(LOOKUP(2, 1/(coordinates!$A$2:$A$148&lt;=$B2428)/(coordinates!$B$2:$B$148&gt;=$B2428), coordinates!$E$2:$E$148), "-")</f>
        <v>type 1 membrane protein; possible membrane fusogen; binds cell surface heparan sulphate; involved in cell entry; involved in cell-to-cell spread</v>
      </c>
      <c r="F2428" s="23" t="s">
        <v>831</v>
      </c>
      <c r="G2428" s="23" t="s">
        <v>1451</v>
      </c>
      <c r="H2428" s="25">
        <v>181752</v>
      </c>
      <c r="I2428" s="15" t="str">
        <f t="shared" si="41"/>
        <v>complex</v>
      </c>
      <c r="J2428" s="23">
        <v>68</v>
      </c>
      <c r="K2428" s="23">
        <v>0</v>
      </c>
      <c r="L2428" s="23">
        <v>58</v>
      </c>
    </row>
    <row r="2429" spans="1:21" x14ac:dyDescent="0.2">
      <c r="A2429" s="23" t="s">
        <v>1296</v>
      </c>
      <c r="B2429" s="23">
        <v>90250</v>
      </c>
      <c r="C2429" s="15" t="str" cm="1">
        <f t="array" ref="C2429">IFERROR(LOOKUP(2, 1/(coordinates!$A$2:$A$148&lt;=B2429)/(coordinates!$B$2:$B$148&gt;=B2429), coordinates!$C$2:$C$148), "-")</f>
        <v>U39</v>
      </c>
      <c r="D2429" s="15" t="str">
        <f>IFERROR(LOOKUP(2, 1/(coordinates!$A$2:$A$148&lt;=$B2429)/(coordinates!$B$2:$B$148&gt;=$B2429), coordinates!$D$2:$D$148), "-")</f>
        <v>envelope glycoprotein B</v>
      </c>
      <c r="E2429" s="15" t="str">
        <f>IFERROR(LOOKUP(2, 1/(coordinates!$A$2:$A$148&lt;=$B2429)/(coordinates!$B$2:$B$148&gt;=$B2429), coordinates!$E$2:$E$148), "-")</f>
        <v>type 1 membrane protein; possible membrane fusogen; binds cell surface heparan sulphate; involved in cell entry; involved in cell-to-cell spread</v>
      </c>
      <c r="F2429" s="23" t="s">
        <v>9</v>
      </c>
      <c r="G2429" s="23" t="s">
        <v>10</v>
      </c>
      <c r="H2429" s="24" t="s">
        <v>1257</v>
      </c>
      <c r="I2429" s="15" t="str">
        <f t="shared" si="41"/>
        <v>snp</v>
      </c>
      <c r="J2429" s="23">
        <v>68</v>
      </c>
      <c r="K2429" s="23">
        <v>1</v>
      </c>
      <c r="L2429" s="23">
        <v>64</v>
      </c>
    </row>
    <row r="2430" spans="1:21" x14ac:dyDescent="0.2">
      <c r="A2430" s="15" t="s">
        <v>1251</v>
      </c>
      <c r="B2430" s="15">
        <v>90256</v>
      </c>
      <c r="C2430" s="15" t="str" cm="1">
        <f t="array" ref="C2430">IFERROR(LOOKUP(2, 1/(coordinates!$A$2:$A$148&lt;=B2430)/(coordinates!$B$2:$B$148&gt;=B2430), coordinates!$C$2:$C$148), "-")</f>
        <v>U39</v>
      </c>
      <c r="D2430" s="15" t="str">
        <f>IFERROR(LOOKUP(2, 1/(coordinates!$A$2:$A$148&lt;=$B2430)/(coordinates!$B$2:$B$148&gt;=$B2430), coordinates!$D$2:$D$148), "-")</f>
        <v>envelope glycoprotein B</v>
      </c>
      <c r="E2430" s="15" t="str">
        <f>IFERROR(LOOKUP(2, 1/(coordinates!$A$2:$A$148&lt;=$B2430)/(coordinates!$B$2:$B$148&gt;=$B2430), coordinates!$E$2:$E$148), "-")</f>
        <v>type 1 membrane protein; possible membrane fusogen; binds cell surface heparan sulphate; involved in cell entry; involved in cell-to-cell spread</v>
      </c>
      <c r="F2430" s="15" t="s">
        <v>9</v>
      </c>
      <c r="G2430" s="15" t="s">
        <v>12</v>
      </c>
      <c r="H2430" s="21" t="s">
        <v>811</v>
      </c>
      <c r="I2430" s="15" t="s">
        <v>11</v>
      </c>
      <c r="J2430" s="15">
        <v>69</v>
      </c>
      <c r="K2430" s="15">
        <v>10</v>
      </c>
      <c r="L2430" s="15">
        <v>59</v>
      </c>
      <c r="M2430" s="15">
        <v>90256</v>
      </c>
      <c r="N2430" s="15" t="str" cm="1">
        <f t="array" ref="N2430">IFERROR(LOOKUP(2, 1/(coordinates!$A$2:$A$148&lt;=M2430)/(coordinates!$B$2:$B$148&gt;=M2430), coordinates!$C$2:$C$148), "-")</f>
        <v>U39</v>
      </c>
      <c r="O2430" s="15" t="s">
        <v>9</v>
      </c>
      <c r="P2430" s="15" t="s">
        <v>12</v>
      </c>
      <c r="Q2430" s="26">
        <v>46932</v>
      </c>
      <c r="R2430" s="15" t="s">
        <v>11</v>
      </c>
      <c r="S2430" s="15">
        <v>74</v>
      </c>
      <c r="T2430" s="15">
        <v>1</v>
      </c>
      <c r="U2430" s="15">
        <v>72</v>
      </c>
    </row>
    <row r="2431" spans="1:21" x14ac:dyDescent="0.2">
      <c r="A2431" s="15" t="s">
        <v>1251</v>
      </c>
      <c r="B2431" s="15">
        <v>90265</v>
      </c>
      <c r="C2431" s="15" t="str" cm="1">
        <f t="array" ref="C2431">IFERROR(LOOKUP(2, 1/(coordinates!$A$2:$A$148&lt;=B2431)/(coordinates!$B$2:$B$148&gt;=B2431), coordinates!$C$2:$C$148), "-")</f>
        <v>U39</v>
      </c>
      <c r="D2431" s="15" t="str">
        <f>IFERROR(LOOKUP(2, 1/(coordinates!$A$2:$A$148&lt;=$B2431)/(coordinates!$B$2:$B$148&gt;=$B2431), coordinates!$D$2:$D$148), "-")</f>
        <v>envelope glycoprotein B</v>
      </c>
      <c r="E2431" s="15" t="str">
        <f>IFERROR(LOOKUP(2, 1/(coordinates!$A$2:$A$148&lt;=$B2431)/(coordinates!$B$2:$B$148&gt;=$B2431), coordinates!$E$2:$E$148), "-")</f>
        <v>type 1 membrane protein; possible membrane fusogen; binds cell surface heparan sulphate; involved in cell entry; involved in cell-to-cell spread</v>
      </c>
      <c r="F2431" s="15" t="s">
        <v>812</v>
      </c>
      <c r="G2431" s="15" t="s">
        <v>813</v>
      </c>
      <c r="H2431" s="21" t="s">
        <v>814</v>
      </c>
      <c r="I2431" s="15" t="s">
        <v>18</v>
      </c>
      <c r="J2431" s="15">
        <v>79</v>
      </c>
      <c r="K2431" s="15">
        <v>14</v>
      </c>
      <c r="L2431" s="15">
        <v>65</v>
      </c>
      <c r="M2431" s="15">
        <v>90265</v>
      </c>
      <c r="N2431" s="15" t="str" cm="1">
        <f t="array" ref="N2431">IFERROR(LOOKUP(2, 1/(coordinates!$A$2:$A$148&lt;=M2431)/(coordinates!$B$2:$B$148&gt;=M2431), coordinates!$C$2:$C$148), "-")</f>
        <v>U39</v>
      </c>
      <c r="O2431" s="15" t="s">
        <v>13</v>
      </c>
      <c r="P2431" s="15" t="s">
        <v>10</v>
      </c>
      <c r="Q2431" s="26">
        <v>33001</v>
      </c>
      <c r="R2431" s="15" t="s">
        <v>11</v>
      </c>
      <c r="S2431" s="15">
        <v>78</v>
      </c>
      <c r="T2431" s="15">
        <v>6</v>
      </c>
      <c r="U2431" s="15">
        <v>67</v>
      </c>
    </row>
    <row r="2432" spans="1:21" customFormat="1" x14ac:dyDescent="0.2">
      <c r="C2432" s="18"/>
      <c r="D2432" s="18"/>
      <c r="E2432" s="18"/>
      <c r="H2432" s="1"/>
      <c r="M2432">
        <v>90268</v>
      </c>
      <c r="N2432" t="str" cm="1">
        <f t="array" ref="N2432">IFERROR(LOOKUP(2, 1/(coordinates!$A$2:$A$148&lt;=M2432)/(coordinates!$B$2:$B$148&gt;=M2432), coordinates!$C$2:$C$148), "-")</f>
        <v>U39</v>
      </c>
      <c r="O2432" t="s">
        <v>12</v>
      </c>
      <c r="P2432" t="s">
        <v>9</v>
      </c>
      <c r="Q2432" s="4">
        <v>48165</v>
      </c>
      <c r="R2432" t="s">
        <v>11</v>
      </c>
      <c r="S2432">
        <v>73</v>
      </c>
      <c r="T2432">
        <v>1</v>
      </c>
      <c r="U2432">
        <v>71</v>
      </c>
    </row>
    <row r="2433" spans="1:21" customFormat="1" x14ac:dyDescent="0.2">
      <c r="C2433" s="12"/>
      <c r="D2433" s="12"/>
      <c r="E2433" s="12"/>
      <c r="H2433" s="1"/>
      <c r="M2433">
        <v>90271</v>
      </c>
      <c r="N2433" t="str" cm="1">
        <f t="array" ref="N2433">IFERROR(LOOKUP(2, 1/(coordinates!$A$2:$A$148&lt;=M2433)/(coordinates!$B$2:$B$148&gt;=M2433), coordinates!$C$2:$C$148), "-")</f>
        <v>U39</v>
      </c>
      <c r="O2433" t="s">
        <v>9</v>
      </c>
      <c r="P2433" t="s">
        <v>12</v>
      </c>
      <c r="Q2433" s="4">
        <v>47745</v>
      </c>
      <c r="R2433" t="s">
        <v>11</v>
      </c>
      <c r="S2433">
        <v>73</v>
      </c>
      <c r="T2433">
        <v>0</v>
      </c>
      <c r="U2433">
        <v>71</v>
      </c>
    </row>
    <row r="2434" spans="1:21" x14ac:dyDescent="0.2">
      <c r="A2434" s="15" t="s">
        <v>1251</v>
      </c>
      <c r="B2434" s="15">
        <v>90277</v>
      </c>
      <c r="C2434" s="15" t="str" cm="1">
        <f t="array" ref="C2434">IFERROR(LOOKUP(2, 1/(coordinates!$A$2:$A$148&lt;=B2434)/(coordinates!$B$2:$B$148&gt;=B2434), coordinates!$C$2:$C$148), "-")</f>
        <v>U39</v>
      </c>
      <c r="D2434" s="15" t="str">
        <f>IFERROR(LOOKUP(2, 1/(coordinates!$A$2:$A$148&lt;=$B2434)/(coordinates!$B$2:$B$148&gt;=$B2434), coordinates!$D$2:$D$148), "-")</f>
        <v>envelope glycoprotein B</v>
      </c>
      <c r="E2434" s="15" t="str">
        <f>IFERROR(LOOKUP(2, 1/(coordinates!$A$2:$A$148&lt;=$B2434)/(coordinates!$B$2:$B$148&gt;=$B2434), coordinates!$E$2:$E$148), "-")</f>
        <v>type 1 membrane protein; possible membrane fusogen; binds cell surface heparan sulphate; involved in cell entry; involved in cell-to-cell spread</v>
      </c>
      <c r="F2434" s="15" t="s">
        <v>12</v>
      </c>
      <c r="G2434" s="15" t="s">
        <v>9</v>
      </c>
      <c r="H2434" s="21" t="s">
        <v>815</v>
      </c>
      <c r="I2434" s="15" t="s">
        <v>11</v>
      </c>
      <c r="J2434" s="15">
        <v>71</v>
      </c>
      <c r="K2434" s="15">
        <v>2</v>
      </c>
      <c r="L2434" s="15">
        <v>69</v>
      </c>
      <c r="M2434" s="15">
        <v>90277</v>
      </c>
      <c r="N2434" s="15" t="str" cm="1">
        <f t="array" ref="N2434">IFERROR(LOOKUP(2, 1/(coordinates!$A$2:$A$148&lt;=M2434)/(coordinates!$B$2:$B$148&gt;=M2434), coordinates!$C$2:$C$148), "-")</f>
        <v>U39</v>
      </c>
      <c r="O2434" s="15" t="s">
        <v>12</v>
      </c>
      <c r="P2434" s="15" t="s">
        <v>9</v>
      </c>
      <c r="Q2434" s="26">
        <v>36411</v>
      </c>
      <c r="R2434" s="15" t="s">
        <v>11</v>
      </c>
      <c r="S2434" s="15">
        <v>73</v>
      </c>
      <c r="T2434" s="15">
        <v>0</v>
      </c>
      <c r="U2434" s="15">
        <v>67</v>
      </c>
    </row>
    <row r="2435" spans="1:21" x14ac:dyDescent="0.2">
      <c r="A2435" s="15" t="s">
        <v>1251</v>
      </c>
      <c r="B2435" s="15">
        <v>90283</v>
      </c>
      <c r="C2435" s="15" t="str" cm="1">
        <f t="array" ref="C2435">IFERROR(LOOKUP(2, 1/(coordinates!$A$2:$A$148&lt;=B2435)/(coordinates!$B$2:$B$148&gt;=B2435), coordinates!$C$2:$C$148), "-")</f>
        <v>U39</v>
      </c>
      <c r="D2435" s="15" t="str">
        <f>IFERROR(LOOKUP(2, 1/(coordinates!$A$2:$A$148&lt;=$B2435)/(coordinates!$B$2:$B$148&gt;=$B2435), coordinates!$D$2:$D$148), "-")</f>
        <v>envelope glycoprotein B</v>
      </c>
      <c r="E2435" s="15" t="str">
        <f>IFERROR(LOOKUP(2, 1/(coordinates!$A$2:$A$148&lt;=$B2435)/(coordinates!$B$2:$B$148&gt;=$B2435), coordinates!$E$2:$E$148), "-")</f>
        <v>type 1 membrane protein; possible membrane fusogen; binds cell surface heparan sulphate; involved in cell entry; involved in cell-to-cell spread</v>
      </c>
      <c r="F2435" s="15" t="s">
        <v>12</v>
      </c>
      <c r="G2435" s="15" t="s">
        <v>9</v>
      </c>
      <c r="H2435" s="21" t="s">
        <v>816</v>
      </c>
      <c r="I2435" s="15" t="s">
        <v>11</v>
      </c>
      <c r="J2435" s="15">
        <v>71</v>
      </c>
      <c r="K2435" s="15">
        <v>2</v>
      </c>
      <c r="L2435" s="15">
        <v>69</v>
      </c>
      <c r="M2435" s="15">
        <v>90283</v>
      </c>
      <c r="N2435" s="15" t="str" cm="1">
        <f t="array" ref="N2435">IFERROR(LOOKUP(2, 1/(coordinates!$A$2:$A$148&lt;=M2435)/(coordinates!$B$2:$B$148&gt;=M2435), coordinates!$C$2:$C$148), "-")</f>
        <v>U39</v>
      </c>
      <c r="O2435" s="15" t="s">
        <v>12</v>
      </c>
      <c r="P2435" s="15" t="s">
        <v>9</v>
      </c>
      <c r="Q2435" s="26">
        <v>36493</v>
      </c>
      <c r="R2435" s="15" t="s">
        <v>11</v>
      </c>
      <c r="S2435" s="15">
        <v>75</v>
      </c>
      <c r="T2435" s="15">
        <v>3</v>
      </c>
      <c r="U2435" s="15">
        <v>68</v>
      </c>
    </row>
    <row r="2436" spans="1:21" x14ac:dyDescent="0.2">
      <c r="A2436" s="15" t="s">
        <v>1251</v>
      </c>
      <c r="B2436" s="15">
        <v>90289</v>
      </c>
      <c r="C2436" s="15" t="str" cm="1">
        <f t="array" ref="C2436">IFERROR(LOOKUP(2, 1/(coordinates!$A$2:$A$148&lt;=B2436)/(coordinates!$B$2:$B$148&gt;=B2436), coordinates!$C$2:$C$148), "-")</f>
        <v>U39</v>
      </c>
      <c r="D2436" s="15" t="str">
        <f>IFERROR(LOOKUP(2, 1/(coordinates!$A$2:$A$148&lt;=$B2436)/(coordinates!$B$2:$B$148&gt;=$B2436), coordinates!$D$2:$D$148), "-")</f>
        <v>envelope glycoprotein B</v>
      </c>
      <c r="E2436" s="15" t="str">
        <f>IFERROR(LOOKUP(2, 1/(coordinates!$A$2:$A$148&lt;=$B2436)/(coordinates!$B$2:$B$148&gt;=$B2436), coordinates!$E$2:$E$148), "-")</f>
        <v>type 1 membrane protein; possible membrane fusogen; binds cell surface heparan sulphate; involved in cell entry; involved in cell-to-cell spread</v>
      </c>
      <c r="F2436" s="15" t="s">
        <v>12</v>
      </c>
      <c r="G2436" s="15" t="s">
        <v>9</v>
      </c>
      <c r="H2436" s="21" t="s">
        <v>817</v>
      </c>
      <c r="I2436" s="15" t="s">
        <v>11</v>
      </c>
      <c r="J2436" s="15">
        <v>74</v>
      </c>
      <c r="K2436" s="15">
        <v>2</v>
      </c>
      <c r="L2436" s="15">
        <v>72</v>
      </c>
      <c r="M2436" s="15">
        <v>90289</v>
      </c>
      <c r="N2436" s="15" t="str" cm="1">
        <f t="array" ref="N2436">IFERROR(LOOKUP(2, 1/(coordinates!$A$2:$A$148&lt;=M2436)/(coordinates!$B$2:$B$148&gt;=M2436), coordinates!$C$2:$C$148), "-")</f>
        <v>U39</v>
      </c>
      <c r="O2436" s="15" t="s">
        <v>12</v>
      </c>
      <c r="P2436" s="15" t="s">
        <v>9</v>
      </c>
      <c r="Q2436" s="26">
        <v>47745</v>
      </c>
      <c r="R2436" s="15" t="s">
        <v>11</v>
      </c>
      <c r="S2436" s="15">
        <v>74</v>
      </c>
      <c r="T2436" s="15">
        <v>0</v>
      </c>
      <c r="U2436" s="15">
        <v>71</v>
      </c>
    </row>
    <row r="2437" spans="1:21" x14ac:dyDescent="0.2">
      <c r="A2437" s="15" t="s">
        <v>1251</v>
      </c>
      <c r="B2437" s="15">
        <v>90298</v>
      </c>
      <c r="C2437" s="15" t="str" cm="1">
        <f t="array" ref="C2437">IFERROR(LOOKUP(2, 1/(coordinates!$A$2:$A$148&lt;=B2437)/(coordinates!$B$2:$B$148&gt;=B2437), coordinates!$C$2:$C$148), "-")</f>
        <v>U39</v>
      </c>
      <c r="D2437" s="15" t="str">
        <f>IFERROR(LOOKUP(2, 1/(coordinates!$A$2:$A$148&lt;=$B2437)/(coordinates!$B$2:$B$148&gt;=$B2437), coordinates!$D$2:$D$148), "-")</f>
        <v>envelope glycoprotein B</v>
      </c>
      <c r="E2437" s="15" t="str">
        <f>IFERROR(LOOKUP(2, 1/(coordinates!$A$2:$A$148&lt;=$B2437)/(coordinates!$B$2:$B$148&gt;=$B2437), coordinates!$E$2:$E$148), "-")</f>
        <v>type 1 membrane protein; possible membrane fusogen; binds cell surface heparan sulphate; involved in cell entry; involved in cell-to-cell spread</v>
      </c>
      <c r="F2437" s="15" t="s">
        <v>10</v>
      </c>
      <c r="G2437" s="15" t="s">
        <v>13</v>
      </c>
      <c r="H2437" s="21" t="s">
        <v>818</v>
      </c>
      <c r="I2437" s="15" t="s">
        <v>11</v>
      </c>
      <c r="J2437" s="15">
        <v>77</v>
      </c>
      <c r="K2437" s="15">
        <v>0</v>
      </c>
      <c r="L2437" s="15">
        <v>77</v>
      </c>
      <c r="M2437" s="15">
        <v>90298</v>
      </c>
      <c r="N2437" s="15" t="str" cm="1">
        <f t="array" ref="N2437">IFERROR(LOOKUP(2, 1/(coordinates!$A$2:$A$148&lt;=M2437)/(coordinates!$B$2:$B$148&gt;=M2437), coordinates!$C$2:$C$148), "-")</f>
        <v>U39</v>
      </c>
      <c r="O2437" s="15" t="s">
        <v>10</v>
      </c>
      <c r="P2437" s="15" t="s">
        <v>13</v>
      </c>
      <c r="Q2437" s="26">
        <v>47593</v>
      </c>
      <c r="R2437" s="15" t="s">
        <v>11</v>
      </c>
      <c r="S2437" s="15">
        <v>74</v>
      </c>
      <c r="T2437" s="15">
        <v>0</v>
      </c>
      <c r="U2437" s="15">
        <v>74</v>
      </c>
    </row>
    <row r="2438" spans="1:21" x14ac:dyDescent="0.2">
      <c r="A2438" s="15" t="s">
        <v>1251</v>
      </c>
      <c r="B2438" s="15">
        <v>90319</v>
      </c>
      <c r="C2438" s="15" t="str" cm="1">
        <f t="array" ref="C2438">IFERROR(LOOKUP(2, 1/(coordinates!$A$2:$A$148&lt;=B2438)/(coordinates!$B$2:$B$148&gt;=B2438), coordinates!$C$2:$C$148), "-")</f>
        <v>U39</v>
      </c>
      <c r="D2438" s="15" t="str">
        <f>IFERROR(LOOKUP(2, 1/(coordinates!$A$2:$A$148&lt;=$B2438)/(coordinates!$B$2:$B$148&gt;=$B2438), coordinates!$D$2:$D$148), "-")</f>
        <v>envelope glycoprotein B</v>
      </c>
      <c r="E2438" s="15" t="str">
        <f>IFERROR(LOOKUP(2, 1/(coordinates!$A$2:$A$148&lt;=$B2438)/(coordinates!$B$2:$B$148&gt;=$B2438), coordinates!$E$2:$E$148), "-")</f>
        <v>type 1 membrane protein; possible membrane fusogen; binds cell surface heparan sulphate; involved in cell entry; involved in cell-to-cell spread</v>
      </c>
      <c r="F2438" s="15" t="s">
        <v>819</v>
      </c>
      <c r="G2438" s="15" t="s">
        <v>820</v>
      </c>
      <c r="H2438" s="21" t="s">
        <v>821</v>
      </c>
      <c r="I2438" s="15" t="s">
        <v>18</v>
      </c>
      <c r="J2438" s="15">
        <v>75</v>
      </c>
      <c r="K2438" s="15">
        <v>0</v>
      </c>
      <c r="L2438" s="15">
        <v>75</v>
      </c>
      <c r="M2438" s="15">
        <v>90319</v>
      </c>
      <c r="N2438" s="15" t="str" cm="1">
        <f t="array" ref="N2438">IFERROR(LOOKUP(2, 1/(coordinates!$A$2:$A$148&lt;=M2438)/(coordinates!$B$2:$B$148&gt;=M2438), coordinates!$C$2:$C$148), "-")</f>
        <v>U39</v>
      </c>
      <c r="O2438" s="15" t="s">
        <v>10</v>
      </c>
      <c r="P2438" s="15" t="s">
        <v>13</v>
      </c>
      <c r="Q2438" s="26">
        <v>34359</v>
      </c>
      <c r="R2438" s="15" t="s">
        <v>11</v>
      </c>
      <c r="S2438" s="15">
        <v>73</v>
      </c>
      <c r="T2438" s="15">
        <v>1</v>
      </c>
      <c r="U2438" s="15">
        <v>61</v>
      </c>
    </row>
    <row r="2439" spans="1:21" customFormat="1" x14ac:dyDescent="0.2">
      <c r="C2439" s="15"/>
      <c r="D2439" s="15"/>
      <c r="E2439" s="15"/>
      <c r="H2439" s="1"/>
      <c r="M2439">
        <v>90322</v>
      </c>
      <c r="N2439" t="str" cm="1">
        <f t="array" ref="N2439">IFERROR(LOOKUP(2, 1/(coordinates!$A$2:$A$148&lt;=M2439)/(coordinates!$B$2:$B$148&gt;=M2439), coordinates!$C$2:$C$148), "-")</f>
        <v>U39</v>
      </c>
      <c r="O2439" t="s">
        <v>12</v>
      </c>
      <c r="P2439" t="s">
        <v>9</v>
      </c>
      <c r="Q2439" s="1" t="s">
        <v>822</v>
      </c>
      <c r="R2439" t="s">
        <v>11</v>
      </c>
      <c r="S2439">
        <v>73</v>
      </c>
      <c r="T2439">
        <v>5</v>
      </c>
      <c r="U2439">
        <v>67</v>
      </c>
    </row>
    <row r="2440" spans="1:21" x14ac:dyDescent="0.2">
      <c r="A2440" s="15" t="s">
        <v>1251</v>
      </c>
      <c r="B2440" s="15">
        <v>90340</v>
      </c>
      <c r="C2440" s="15" t="str" cm="1">
        <f t="array" ref="C2440">IFERROR(LOOKUP(2, 1/(coordinates!$A$2:$A$148&lt;=B2440)/(coordinates!$B$2:$B$148&gt;=B2440), coordinates!$C$2:$C$148), "-")</f>
        <v>U39</v>
      </c>
      <c r="D2440" s="15" t="str">
        <f>IFERROR(LOOKUP(2, 1/(coordinates!$A$2:$A$148&lt;=$B2440)/(coordinates!$B$2:$B$148&gt;=$B2440), coordinates!$D$2:$D$148), "-")</f>
        <v>envelope glycoprotein B</v>
      </c>
      <c r="E2440" s="15" t="str">
        <f>IFERROR(LOOKUP(2, 1/(coordinates!$A$2:$A$148&lt;=$B2440)/(coordinates!$B$2:$B$148&gt;=$B2440), coordinates!$E$2:$E$148), "-")</f>
        <v>type 1 membrane protein; possible membrane fusogen; binds cell surface heparan sulphate; involved in cell entry; involved in cell-to-cell spread</v>
      </c>
      <c r="F2440" s="15" t="s">
        <v>823</v>
      </c>
      <c r="G2440" s="15" t="s">
        <v>824</v>
      </c>
      <c r="H2440" s="21" t="s">
        <v>825</v>
      </c>
      <c r="I2440" s="15" t="s">
        <v>18</v>
      </c>
      <c r="J2440" s="15">
        <v>52</v>
      </c>
      <c r="K2440" s="15">
        <v>0</v>
      </c>
      <c r="L2440" s="15">
        <v>52</v>
      </c>
      <c r="M2440" s="15">
        <v>90340</v>
      </c>
      <c r="N2440" s="15" t="str" cm="1">
        <f t="array" ref="N2440">IFERROR(LOOKUP(2, 1/(coordinates!$A$2:$A$148&lt;=M2440)/(coordinates!$B$2:$B$148&gt;=M2440), coordinates!$C$2:$C$148), "-")</f>
        <v>U39</v>
      </c>
      <c r="O2440" s="15" t="s">
        <v>13</v>
      </c>
      <c r="P2440" s="15" t="s">
        <v>10</v>
      </c>
      <c r="Q2440" s="26">
        <v>46907</v>
      </c>
      <c r="R2440" s="15" t="s">
        <v>11</v>
      </c>
      <c r="S2440" s="15">
        <v>74</v>
      </c>
      <c r="T2440" s="15">
        <v>0</v>
      </c>
      <c r="U2440" s="15">
        <v>74</v>
      </c>
    </row>
    <row r="2441" spans="1:21" customFormat="1" x14ac:dyDescent="0.2">
      <c r="C2441" s="18"/>
      <c r="D2441" s="18"/>
      <c r="E2441" s="18"/>
      <c r="H2441" s="1"/>
      <c r="M2441">
        <v>90342</v>
      </c>
      <c r="N2441" t="str" cm="1">
        <f t="array" ref="N2441">IFERROR(LOOKUP(2, 1/(coordinates!$A$2:$A$148&lt;=M2441)/(coordinates!$B$2:$B$148&gt;=M2441), coordinates!$C$2:$C$148), "-")</f>
        <v>U39</v>
      </c>
      <c r="O2441" t="s">
        <v>9</v>
      </c>
      <c r="P2441" t="s">
        <v>12</v>
      </c>
      <c r="Q2441" s="4">
        <v>43948</v>
      </c>
      <c r="R2441" t="s">
        <v>11</v>
      </c>
      <c r="S2441">
        <v>75</v>
      </c>
      <c r="T2441">
        <v>1</v>
      </c>
      <c r="U2441">
        <v>73</v>
      </c>
    </row>
    <row r="2442" spans="1:21" customFormat="1" x14ac:dyDescent="0.2">
      <c r="C2442" s="3"/>
      <c r="D2442" s="3"/>
      <c r="E2442" s="3"/>
      <c r="H2442" s="1"/>
      <c r="M2442">
        <v>90346</v>
      </c>
      <c r="N2442" t="str" cm="1">
        <f t="array" ref="N2442">IFERROR(LOOKUP(2, 1/(coordinates!$A$2:$A$148&lt;=M2442)/(coordinates!$B$2:$B$148&gt;=M2442), coordinates!$C$2:$C$148), "-")</f>
        <v>U39</v>
      </c>
      <c r="O2442" t="s">
        <v>12</v>
      </c>
      <c r="P2442" t="s">
        <v>9</v>
      </c>
      <c r="Q2442" s="4">
        <v>50429</v>
      </c>
      <c r="R2442" t="s">
        <v>11</v>
      </c>
      <c r="S2442">
        <v>74</v>
      </c>
      <c r="T2442">
        <v>0</v>
      </c>
      <c r="U2442">
        <v>73</v>
      </c>
    </row>
    <row r="2443" spans="1:21" customFormat="1" x14ac:dyDescent="0.2">
      <c r="C2443" s="12"/>
      <c r="D2443" s="12"/>
      <c r="E2443" s="12"/>
      <c r="H2443" s="1"/>
      <c r="M2443">
        <v>90349</v>
      </c>
      <c r="N2443" t="str" cm="1">
        <f t="array" ref="N2443">IFERROR(LOOKUP(2, 1/(coordinates!$A$2:$A$148&lt;=M2443)/(coordinates!$B$2:$B$148&gt;=M2443), coordinates!$C$2:$C$148), "-")</f>
        <v>U39</v>
      </c>
      <c r="O2443" t="s">
        <v>10</v>
      </c>
      <c r="P2443" t="s">
        <v>9</v>
      </c>
      <c r="Q2443" s="1" t="s">
        <v>200</v>
      </c>
      <c r="R2443" t="s">
        <v>11</v>
      </c>
      <c r="S2443">
        <v>74</v>
      </c>
      <c r="T2443">
        <v>1</v>
      </c>
      <c r="U2443">
        <v>71</v>
      </c>
    </row>
    <row r="2444" spans="1:21" x14ac:dyDescent="0.2">
      <c r="A2444" s="15" t="s">
        <v>1251</v>
      </c>
      <c r="B2444" s="15">
        <v>90358</v>
      </c>
      <c r="C2444" s="15" t="str" cm="1">
        <f t="array" ref="C2444">IFERROR(LOOKUP(2, 1/(coordinates!$A$2:$A$148&lt;=B2444)/(coordinates!$B$2:$B$148&gt;=B2444), coordinates!$C$2:$C$148), "-")</f>
        <v>U39</v>
      </c>
      <c r="D2444" s="15" t="str">
        <f>IFERROR(LOOKUP(2, 1/(coordinates!$A$2:$A$148&lt;=$B2444)/(coordinates!$B$2:$B$148&gt;=$B2444), coordinates!$D$2:$D$148), "-")</f>
        <v>envelope glycoprotein B</v>
      </c>
      <c r="E2444" s="15" t="str">
        <f>IFERROR(LOOKUP(2, 1/(coordinates!$A$2:$A$148&lt;=$B2444)/(coordinates!$B$2:$B$148&gt;=$B2444), coordinates!$E$2:$E$148), "-")</f>
        <v>type 1 membrane protein; possible membrane fusogen; binds cell surface heparan sulphate; involved in cell entry; involved in cell-to-cell spread</v>
      </c>
      <c r="F2444" s="15" t="s">
        <v>12</v>
      </c>
      <c r="G2444" s="15" t="s">
        <v>9</v>
      </c>
      <c r="H2444" s="21" t="s">
        <v>826</v>
      </c>
      <c r="I2444" s="15" t="s">
        <v>11</v>
      </c>
      <c r="J2444" s="15">
        <v>52</v>
      </c>
      <c r="K2444" s="15">
        <v>0</v>
      </c>
      <c r="L2444" s="15">
        <v>52</v>
      </c>
      <c r="M2444" s="15">
        <v>90358</v>
      </c>
      <c r="N2444" s="15" t="str" cm="1">
        <f t="array" ref="N2444">IFERROR(LOOKUP(2, 1/(coordinates!$A$2:$A$148&lt;=M2444)/(coordinates!$B$2:$B$148&gt;=M2444), coordinates!$C$2:$C$148), "-")</f>
        <v>U39</v>
      </c>
      <c r="O2444" s="15" t="s">
        <v>12</v>
      </c>
      <c r="P2444" s="15" t="s">
        <v>9</v>
      </c>
      <c r="Q2444" s="26">
        <v>45206</v>
      </c>
      <c r="R2444" s="15" t="s">
        <v>11</v>
      </c>
      <c r="S2444" s="15">
        <v>74</v>
      </c>
      <c r="T2444" s="15">
        <v>0</v>
      </c>
      <c r="U2444" s="15">
        <v>70</v>
      </c>
    </row>
    <row r="2445" spans="1:21" x14ac:dyDescent="0.2">
      <c r="A2445" s="15" t="s">
        <v>1251</v>
      </c>
      <c r="B2445" s="15">
        <v>90372</v>
      </c>
      <c r="C2445" s="15" t="str" cm="1">
        <f t="array" ref="C2445">IFERROR(LOOKUP(2, 1/(coordinates!$A$2:$A$148&lt;=B2445)/(coordinates!$B$2:$B$148&gt;=B2445), coordinates!$C$2:$C$148), "-")</f>
        <v>U39</v>
      </c>
      <c r="D2445" s="15" t="str">
        <f>IFERROR(LOOKUP(2, 1/(coordinates!$A$2:$A$148&lt;=$B2445)/(coordinates!$B$2:$B$148&gt;=$B2445), coordinates!$D$2:$D$148), "-")</f>
        <v>envelope glycoprotein B</v>
      </c>
      <c r="E2445" s="15" t="str">
        <f>IFERROR(LOOKUP(2, 1/(coordinates!$A$2:$A$148&lt;=$B2445)/(coordinates!$B$2:$B$148&gt;=$B2445), coordinates!$E$2:$E$148), "-")</f>
        <v>type 1 membrane protein; possible membrane fusogen; binds cell surface heparan sulphate; involved in cell entry; involved in cell-to-cell spread</v>
      </c>
      <c r="F2445" s="15" t="s">
        <v>186</v>
      </c>
      <c r="G2445" s="15" t="s">
        <v>58</v>
      </c>
      <c r="H2445" s="26">
        <v>401458</v>
      </c>
      <c r="I2445" s="15" t="s">
        <v>18</v>
      </c>
      <c r="J2445" s="15">
        <v>19</v>
      </c>
      <c r="K2445" s="15">
        <v>3</v>
      </c>
      <c r="L2445" s="15">
        <v>16</v>
      </c>
      <c r="M2445" s="15">
        <v>90372</v>
      </c>
      <c r="N2445" s="15" t="str" cm="1">
        <f t="array" ref="N2445">IFERROR(LOOKUP(2, 1/(coordinates!$A$2:$A$148&lt;=M2445)/(coordinates!$B$2:$B$148&gt;=M2445), coordinates!$C$2:$C$148), "-")</f>
        <v>U39</v>
      </c>
      <c r="O2445" s="15" t="s">
        <v>186</v>
      </c>
      <c r="P2445" s="15" t="s">
        <v>58</v>
      </c>
      <c r="Q2445" s="26">
        <v>87738</v>
      </c>
      <c r="R2445" s="15" t="s">
        <v>18</v>
      </c>
      <c r="S2445" s="15">
        <v>75</v>
      </c>
      <c r="T2445" s="15">
        <v>5</v>
      </c>
      <c r="U2445" s="15">
        <v>70</v>
      </c>
    </row>
    <row r="2446" spans="1:21" x14ac:dyDescent="0.2">
      <c r="A2446" s="15" t="s">
        <v>1251</v>
      </c>
      <c r="B2446" s="15">
        <v>90379</v>
      </c>
      <c r="C2446" s="15" t="str" cm="1">
        <f t="array" ref="C2446">IFERROR(LOOKUP(2, 1/(coordinates!$A$2:$A$148&lt;=B2446)/(coordinates!$B$2:$B$148&gt;=B2446), coordinates!$C$2:$C$148), "-")</f>
        <v>U39</v>
      </c>
      <c r="D2446" s="15" t="str">
        <f>IFERROR(LOOKUP(2, 1/(coordinates!$A$2:$A$148&lt;=$B2446)/(coordinates!$B$2:$B$148&gt;=$B2446), coordinates!$D$2:$D$148), "-")</f>
        <v>envelope glycoprotein B</v>
      </c>
      <c r="E2446" s="15" t="str">
        <f>IFERROR(LOOKUP(2, 1/(coordinates!$A$2:$A$148&lt;=$B2446)/(coordinates!$B$2:$B$148&gt;=$B2446), coordinates!$E$2:$E$148), "-")</f>
        <v>type 1 membrane protein; possible membrane fusogen; binds cell surface heparan sulphate; involved in cell entry; involved in cell-to-cell spread</v>
      </c>
      <c r="F2446" s="15" t="s">
        <v>827</v>
      </c>
      <c r="G2446" s="15" t="s">
        <v>828</v>
      </c>
      <c r="H2446" s="26">
        <v>406516</v>
      </c>
      <c r="I2446" s="15" t="s">
        <v>18</v>
      </c>
      <c r="J2446" s="15">
        <v>14</v>
      </c>
      <c r="K2446" s="15">
        <v>0</v>
      </c>
      <c r="L2446" s="15">
        <v>14</v>
      </c>
      <c r="M2446" s="15">
        <v>90379</v>
      </c>
      <c r="N2446" s="15" t="str" cm="1">
        <f t="array" ref="N2446">IFERROR(LOOKUP(2, 1/(coordinates!$A$2:$A$148&lt;=M2446)/(coordinates!$B$2:$B$148&gt;=M2446), coordinates!$C$2:$C$148), "-")</f>
        <v>U39</v>
      </c>
      <c r="O2446" s="15" t="s">
        <v>9</v>
      </c>
      <c r="P2446" s="15" t="s">
        <v>12</v>
      </c>
      <c r="Q2446" s="26">
        <v>32535</v>
      </c>
      <c r="R2446" s="15" t="s">
        <v>11</v>
      </c>
      <c r="S2446" s="15">
        <v>75</v>
      </c>
      <c r="T2446" s="15">
        <v>2</v>
      </c>
      <c r="U2446" s="15">
        <v>73</v>
      </c>
    </row>
    <row r="2447" spans="1:21" customFormat="1" x14ac:dyDescent="0.2">
      <c r="C2447" s="18"/>
      <c r="D2447" s="18"/>
      <c r="E2447" s="18"/>
      <c r="H2447" s="1"/>
      <c r="M2447">
        <v>90382</v>
      </c>
      <c r="N2447" t="str" cm="1">
        <f t="array" ref="N2447">IFERROR(LOOKUP(2, 1/(coordinates!$A$2:$A$148&lt;=M2447)/(coordinates!$B$2:$B$148&gt;=M2447), coordinates!$C$2:$C$148), "-")</f>
        <v>U39</v>
      </c>
      <c r="O2447" t="s">
        <v>10</v>
      </c>
      <c r="P2447" t="s">
        <v>13</v>
      </c>
      <c r="Q2447" s="4">
        <v>34695</v>
      </c>
      <c r="R2447" t="s">
        <v>11</v>
      </c>
      <c r="S2447">
        <v>76</v>
      </c>
      <c r="T2447">
        <v>3</v>
      </c>
      <c r="U2447">
        <v>66</v>
      </c>
    </row>
    <row r="2448" spans="1:21" customFormat="1" x14ac:dyDescent="0.2">
      <c r="C2448" s="12"/>
      <c r="D2448" s="12"/>
      <c r="E2448" s="12"/>
      <c r="H2448" s="1"/>
      <c r="M2448">
        <v>90385</v>
      </c>
      <c r="N2448" t="str" cm="1">
        <f t="array" ref="N2448">IFERROR(LOOKUP(2, 1/(coordinates!$A$2:$A$148&lt;=M2448)/(coordinates!$B$2:$B$148&gt;=M2448), coordinates!$C$2:$C$148), "-")</f>
        <v>U39</v>
      </c>
      <c r="O2448" t="s">
        <v>12</v>
      </c>
      <c r="P2448" t="s">
        <v>9</v>
      </c>
      <c r="Q2448" s="4">
        <v>49151</v>
      </c>
      <c r="R2448" t="s">
        <v>11</v>
      </c>
      <c r="S2448">
        <v>75</v>
      </c>
      <c r="T2448">
        <v>0</v>
      </c>
      <c r="U2448">
        <v>74</v>
      </c>
    </row>
    <row r="2449" spans="1:21" x14ac:dyDescent="0.2">
      <c r="A2449" s="15" t="s">
        <v>1251</v>
      </c>
      <c r="B2449" s="15">
        <v>90391</v>
      </c>
      <c r="C2449" s="15" t="str" cm="1">
        <f t="array" ref="C2449">IFERROR(LOOKUP(2, 1/(coordinates!$A$2:$A$148&lt;=B2449)/(coordinates!$B$2:$B$148&gt;=B2449), coordinates!$C$2:$C$148), "-")</f>
        <v>U39</v>
      </c>
      <c r="D2449" s="15" t="str">
        <f>IFERROR(LOOKUP(2, 1/(coordinates!$A$2:$A$148&lt;=$B2449)/(coordinates!$B$2:$B$148&gt;=$B2449), coordinates!$D$2:$D$148), "-")</f>
        <v>envelope glycoprotein B</v>
      </c>
      <c r="E2449" s="15" t="str">
        <f>IFERROR(LOOKUP(2, 1/(coordinates!$A$2:$A$148&lt;=$B2449)/(coordinates!$B$2:$B$148&gt;=$B2449), coordinates!$E$2:$E$148), "-")</f>
        <v>type 1 membrane protein; possible membrane fusogen; binds cell surface heparan sulphate; involved in cell entry; involved in cell-to-cell spread</v>
      </c>
      <c r="F2449" s="15" t="s">
        <v>759</v>
      </c>
      <c r="G2449" s="15" t="s">
        <v>758</v>
      </c>
      <c r="H2449" s="26">
        <v>392014</v>
      </c>
      <c r="I2449" s="15" t="s">
        <v>18</v>
      </c>
      <c r="J2449" s="15">
        <v>14</v>
      </c>
      <c r="K2449" s="15">
        <v>0</v>
      </c>
      <c r="L2449" s="15">
        <v>14</v>
      </c>
      <c r="M2449" s="15">
        <v>90391</v>
      </c>
      <c r="N2449" s="15" t="str" cm="1">
        <f t="array" ref="N2449">IFERROR(LOOKUP(2, 1/(coordinates!$A$2:$A$148&lt;=M2449)/(coordinates!$B$2:$B$148&gt;=M2449), coordinates!$C$2:$C$148), "-")</f>
        <v>U39</v>
      </c>
      <c r="O2449" s="15" t="s">
        <v>10</v>
      </c>
      <c r="P2449" s="15" t="s">
        <v>13</v>
      </c>
      <c r="Q2449" s="26">
        <v>35424</v>
      </c>
      <c r="R2449" s="15" t="s">
        <v>11</v>
      </c>
      <c r="S2449" s="15">
        <v>75</v>
      </c>
      <c r="T2449" s="15">
        <v>4</v>
      </c>
      <c r="U2449" s="15">
        <v>70</v>
      </c>
    </row>
    <row r="2450" spans="1:21" customFormat="1" x14ac:dyDescent="0.2">
      <c r="C2450" s="15"/>
      <c r="D2450" s="15"/>
      <c r="E2450" s="15"/>
      <c r="H2450" s="1"/>
      <c r="M2450">
        <v>90394</v>
      </c>
      <c r="N2450" t="str" cm="1">
        <f t="array" ref="N2450">IFERROR(LOOKUP(2, 1/(coordinates!$A$2:$A$148&lt;=M2450)/(coordinates!$B$2:$B$148&gt;=M2450), coordinates!$C$2:$C$148), "-")</f>
        <v>U39</v>
      </c>
      <c r="O2450" t="s">
        <v>9</v>
      </c>
      <c r="P2450" t="s">
        <v>12</v>
      </c>
      <c r="Q2450" s="4">
        <v>27449</v>
      </c>
      <c r="R2450" t="s">
        <v>11</v>
      </c>
      <c r="S2450">
        <v>75</v>
      </c>
      <c r="T2450">
        <v>5</v>
      </c>
      <c r="U2450">
        <v>66</v>
      </c>
    </row>
    <row r="2451" spans="1:21" x14ac:dyDescent="0.2">
      <c r="A2451" s="15" t="s">
        <v>1251</v>
      </c>
      <c r="B2451" s="15">
        <v>90400</v>
      </c>
      <c r="C2451" s="15" t="str" cm="1">
        <f t="array" ref="C2451">IFERROR(LOOKUP(2, 1/(coordinates!$A$2:$A$148&lt;=B2451)/(coordinates!$B$2:$B$148&gt;=B2451), coordinates!$C$2:$C$148), "-")</f>
        <v>U39</v>
      </c>
      <c r="D2451" s="15" t="str">
        <f>IFERROR(LOOKUP(2, 1/(coordinates!$A$2:$A$148&lt;=$B2451)/(coordinates!$B$2:$B$148&gt;=$B2451), coordinates!$D$2:$D$148), "-")</f>
        <v>envelope glycoprotein B</v>
      </c>
      <c r="E2451" s="15" t="str">
        <f>IFERROR(LOOKUP(2, 1/(coordinates!$A$2:$A$148&lt;=$B2451)/(coordinates!$B$2:$B$148&gt;=$B2451), coordinates!$E$2:$E$148), "-")</f>
        <v>type 1 membrane protein; possible membrane fusogen; binds cell surface heparan sulphate; involved in cell entry; involved in cell-to-cell spread</v>
      </c>
      <c r="F2451" s="15" t="s">
        <v>829</v>
      </c>
      <c r="G2451" s="15" t="s">
        <v>830</v>
      </c>
      <c r="H2451" s="26">
        <v>395622</v>
      </c>
      <c r="I2451" s="15" t="s">
        <v>18</v>
      </c>
      <c r="J2451" s="15">
        <v>14</v>
      </c>
      <c r="K2451" s="15">
        <v>0</v>
      </c>
      <c r="L2451" s="15">
        <v>14</v>
      </c>
      <c r="M2451" s="15">
        <v>90400</v>
      </c>
      <c r="N2451" s="15" t="str" cm="1">
        <f t="array" ref="N2451">IFERROR(LOOKUP(2, 1/(coordinates!$A$2:$A$148&lt;=M2451)/(coordinates!$B$2:$B$148&gt;=M2451), coordinates!$C$2:$C$148), "-")</f>
        <v>U39</v>
      </c>
      <c r="O2451" s="15" t="s">
        <v>9</v>
      </c>
      <c r="P2451" s="15" t="s">
        <v>12</v>
      </c>
      <c r="Q2451" s="26">
        <v>46015</v>
      </c>
      <c r="R2451" s="15" t="s">
        <v>11</v>
      </c>
      <c r="S2451" s="15">
        <v>73</v>
      </c>
      <c r="T2451" s="15">
        <v>2</v>
      </c>
      <c r="U2451" s="15">
        <v>71</v>
      </c>
    </row>
    <row r="2452" spans="1:21" customFormat="1" x14ac:dyDescent="0.2">
      <c r="C2452" s="18"/>
      <c r="D2452" s="18"/>
      <c r="E2452" s="18"/>
      <c r="H2452" s="1"/>
      <c r="M2452">
        <v>90403</v>
      </c>
      <c r="N2452" t="str" cm="1">
        <f t="array" ref="N2452">IFERROR(LOOKUP(2, 1/(coordinates!$A$2:$A$148&lt;=M2452)/(coordinates!$B$2:$B$148&gt;=M2452), coordinates!$C$2:$C$148), "-")</f>
        <v>U39</v>
      </c>
      <c r="O2452" t="s">
        <v>13</v>
      </c>
      <c r="P2452" t="s">
        <v>10</v>
      </c>
      <c r="Q2452" s="4">
        <v>31115</v>
      </c>
      <c r="R2452" t="s">
        <v>11</v>
      </c>
      <c r="S2452">
        <v>73</v>
      </c>
      <c r="T2452">
        <v>7</v>
      </c>
      <c r="U2452">
        <v>64</v>
      </c>
    </row>
    <row r="2453" spans="1:21" customFormat="1" x14ac:dyDescent="0.2">
      <c r="C2453" s="12"/>
      <c r="D2453" s="12"/>
      <c r="E2453" s="12"/>
      <c r="H2453" s="1"/>
      <c r="M2453">
        <v>90405</v>
      </c>
      <c r="N2453" t="str" cm="1">
        <f t="array" ref="N2453">IFERROR(LOOKUP(2, 1/(coordinates!$A$2:$A$148&lt;=M2453)/(coordinates!$B$2:$B$148&gt;=M2453), coordinates!$C$2:$C$148), "-")</f>
        <v>U39</v>
      </c>
      <c r="O2453" t="s">
        <v>128</v>
      </c>
      <c r="P2453" t="s">
        <v>170</v>
      </c>
      <c r="Q2453" s="4">
        <v>79746</v>
      </c>
      <c r="R2453" t="s">
        <v>18</v>
      </c>
      <c r="S2453">
        <v>73</v>
      </c>
      <c r="T2453">
        <v>1</v>
      </c>
      <c r="U2453">
        <v>61</v>
      </c>
    </row>
    <row r="2454" spans="1:21" x14ac:dyDescent="0.2">
      <c r="A2454" s="15" t="s">
        <v>1251</v>
      </c>
      <c r="B2454" s="15">
        <v>90415</v>
      </c>
      <c r="C2454" s="15" t="str" cm="1">
        <f t="array" ref="C2454">IFERROR(LOOKUP(2, 1/(coordinates!$A$2:$A$148&lt;=B2454)/(coordinates!$B$2:$B$148&gt;=B2454), coordinates!$C$2:$C$148), "-")</f>
        <v>U39</v>
      </c>
      <c r="D2454" s="15" t="str">
        <f>IFERROR(LOOKUP(2, 1/(coordinates!$A$2:$A$148&lt;=$B2454)/(coordinates!$B$2:$B$148&gt;=$B2454), coordinates!$D$2:$D$148), "-")</f>
        <v>envelope glycoprotein B</v>
      </c>
      <c r="E2454" s="15" t="str">
        <f>IFERROR(LOOKUP(2, 1/(coordinates!$A$2:$A$148&lt;=$B2454)/(coordinates!$B$2:$B$148&gt;=$B2454), coordinates!$E$2:$E$148), "-")</f>
        <v>type 1 membrane protein; possible membrane fusogen; binds cell surface heparan sulphate; involved in cell entry; involved in cell-to-cell spread</v>
      </c>
      <c r="F2454" s="15" t="s">
        <v>758</v>
      </c>
      <c r="G2454" s="15" t="s">
        <v>831</v>
      </c>
      <c r="H2454" s="26">
        <v>438007</v>
      </c>
      <c r="I2454" s="15" t="s">
        <v>18</v>
      </c>
      <c r="J2454" s="15">
        <v>15</v>
      </c>
      <c r="K2454" s="15">
        <v>0</v>
      </c>
      <c r="L2454" s="15">
        <v>15</v>
      </c>
      <c r="M2454" s="15">
        <v>90415</v>
      </c>
      <c r="N2454" s="15" t="str" cm="1">
        <f t="array" ref="N2454">IFERROR(LOOKUP(2, 1/(coordinates!$A$2:$A$148&lt;=M2454)/(coordinates!$B$2:$B$148&gt;=M2454), coordinates!$C$2:$C$148), "-")</f>
        <v>U39</v>
      </c>
      <c r="O2454" s="15" t="s">
        <v>13</v>
      </c>
      <c r="P2454" s="15" t="s">
        <v>9</v>
      </c>
      <c r="Q2454" s="26">
        <v>42953</v>
      </c>
      <c r="R2454" s="15" t="s">
        <v>11</v>
      </c>
      <c r="S2454" s="15">
        <v>74</v>
      </c>
      <c r="T2454" s="15">
        <v>4</v>
      </c>
      <c r="U2454" s="15">
        <v>68</v>
      </c>
    </row>
    <row r="2455" spans="1:21" customFormat="1" x14ac:dyDescent="0.2">
      <c r="C2455" s="15"/>
      <c r="D2455" s="15"/>
      <c r="E2455" s="15"/>
      <c r="H2455" s="1"/>
      <c r="M2455">
        <v>90417</v>
      </c>
      <c r="N2455" t="str" cm="1">
        <f t="array" ref="N2455">IFERROR(LOOKUP(2, 1/(coordinates!$A$2:$A$148&lt;=M2455)/(coordinates!$B$2:$B$148&gt;=M2455), coordinates!$C$2:$C$148), "-")</f>
        <v>U39</v>
      </c>
      <c r="O2455" t="s">
        <v>127</v>
      </c>
      <c r="P2455" t="s">
        <v>170</v>
      </c>
      <c r="Q2455" s="4">
        <v>90228</v>
      </c>
      <c r="R2455" t="s">
        <v>18</v>
      </c>
      <c r="S2455">
        <v>74</v>
      </c>
      <c r="T2455">
        <v>1</v>
      </c>
      <c r="U2455">
        <v>67</v>
      </c>
    </row>
    <row r="2456" spans="1:21" x14ac:dyDescent="0.2">
      <c r="A2456" s="15" t="s">
        <v>1251</v>
      </c>
      <c r="B2456" s="15">
        <v>90430</v>
      </c>
      <c r="C2456" s="15" t="str" cm="1">
        <f t="array" ref="C2456">IFERROR(LOOKUP(2, 1/(coordinates!$A$2:$A$148&lt;=B2456)/(coordinates!$B$2:$B$148&gt;=B2456), coordinates!$C$2:$C$148), "-")</f>
        <v>U39</v>
      </c>
      <c r="D2456" s="15" t="str">
        <f>IFERROR(LOOKUP(2, 1/(coordinates!$A$2:$A$148&lt;=$B2456)/(coordinates!$B$2:$B$148&gt;=$B2456), coordinates!$D$2:$D$148), "-")</f>
        <v>envelope glycoprotein B</v>
      </c>
      <c r="E2456" s="15" t="str">
        <f>IFERROR(LOOKUP(2, 1/(coordinates!$A$2:$A$148&lt;=$B2456)/(coordinates!$B$2:$B$148&gt;=$B2456), coordinates!$E$2:$E$148), "-")</f>
        <v>type 1 membrane protein; possible membrane fusogen; binds cell surface heparan sulphate; involved in cell entry; involved in cell-to-cell spread</v>
      </c>
      <c r="F2456" s="15" t="s">
        <v>13</v>
      </c>
      <c r="G2456" s="15" t="s">
        <v>10</v>
      </c>
      <c r="H2456" s="26">
        <v>519638</v>
      </c>
      <c r="I2456" s="15" t="s">
        <v>11</v>
      </c>
      <c r="J2456" s="15">
        <v>18</v>
      </c>
      <c r="K2456" s="15">
        <v>0</v>
      </c>
      <c r="L2456" s="15">
        <v>18</v>
      </c>
      <c r="M2456" s="15">
        <v>90430</v>
      </c>
      <c r="N2456" s="15" t="str" cm="1">
        <f t="array" ref="N2456">IFERROR(LOOKUP(2, 1/(coordinates!$A$2:$A$148&lt;=M2456)/(coordinates!$B$2:$B$148&gt;=M2456), coordinates!$C$2:$C$148), "-")</f>
        <v>U39</v>
      </c>
      <c r="O2456" s="15" t="s">
        <v>13</v>
      </c>
      <c r="P2456" s="15" t="s">
        <v>10</v>
      </c>
      <c r="Q2456" s="26">
        <v>44796</v>
      </c>
      <c r="R2456" s="15" t="s">
        <v>11</v>
      </c>
      <c r="S2456" s="15">
        <v>74</v>
      </c>
      <c r="T2456" s="15">
        <v>2</v>
      </c>
      <c r="U2456" s="15">
        <v>71</v>
      </c>
    </row>
    <row r="2457" spans="1:21" x14ac:dyDescent="0.2">
      <c r="A2457" s="15" t="s">
        <v>1251</v>
      </c>
      <c r="B2457" s="15">
        <v>90442</v>
      </c>
      <c r="C2457" s="15" t="str" cm="1">
        <f t="array" ref="C2457">IFERROR(LOOKUP(2, 1/(coordinates!$A$2:$A$148&lt;=B2457)/(coordinates!$B$2:$B$148&gt;=B2457), coordinates!$C$2:$C$148), "-")</f>
        <v>U39</v>
      </c>
      <c r="D2457" s="15" t="str">
        <f>IFERROR(LOOKUP(2, 1/(coordinates!$A$2:$A$148&lt;=$B2457)/(coordinates!$B$2:$B$148&gt;=$B2457), coordinates!$D$2:$D$148), "-")</f>
        <v>envelope glycoprotein B</v>
      </c>
      <c r="E2457" s="15" t="str">
        <f>IFERROR(LOOKUP(2, 1/(coordinates!$A$2:$A$148&lt;=$B2457)/(coordinates!$B$2:$B$148&gt;=$B2457), coordinates!$E$2:$E$148), "-")</f>
        <v>type 1 membrane protein; possible membrane fusogen; binds cell surface heparan sulphate; involved in cell entry; involved in cell-to-cell spread</v>
      </c>
      <c r="F2457" s="15" t="s">
        <v>13</v>
      </c>
      <c r="G2457" s="15" t="s">
        <v>9</v>
      </c>
      <c r="H2457" s="21" t="s">
        <v>832</v>
      </c>
      <c r="I2457" s="15" t="s">
        <v>11</v>
      </c>
      <c r="J2457" s="15">
        <v>21</v>
      </c>
      <c r="K2457" s="15">
        <v>2</v>
      </c>
      <c r="L2457" s="15">
        <v>19</v>
      </c>
      <c r="M2457" s="15">
        <v>90442</v>
      </c>
      <c r="N2457" s="15" t="str" cm="1">
        <f t="array" ref="N2457">IFERROR(LOOKUP(2, 1/(coordinates!$A$2:$A$148&lt;=M2457)/(coordinates!$B$2:$B$148&gt;=M2457), coordinates!$C$2:$C$148), "-")</f>
        <v>U39</v>
      </c>
      <c r="O2457" s="15" t="s">
        <v>13</v>
      </c>
      <c r="P2457" s="15" t="s">
        <v>9</v>
      </c>
      <c r="Q2457" s="26">
        <v>46035</v>
      </c>
      <c r="R2457" s="15" t="s">
        <v>11</v>
      </c>
      <c r="S2457" s="15">
        <v>74</v>
      </c>
      <c r="T2457" s="15">
        <v>3</v>
      </c>
      <c r="U2457" s="15">
        <v>68</v>
      </c>
    </row>
    <row r="2458" spans="1:21" x14ac:dyDescent="0.2">
      <c r="A2458" s="15" t="s">
        <v>1251</v>
      </c>
      <c r="B2458" s="15">
        <v>90454</v>
      </c>
      <c r="C2458" s="15" t="str" cm="1">
        <f t="array" ref="C2458">IFERROR(LOOKUP(2, 1/(coordinates!$A$2:$A$148&lt;=B2458)/(coordinates!$B$2:$B$148&gt;=B2458), coordinates!$C$2:$C$148), "-")</f>
        <v>U39</v>
      </c>
      <c r="D2458" s="15" t="str">
        <f>IFERROR(LOOKUP(2, 1/(coordinates!$A$2:$A$148&lt;=$B2458)/(coordinates!$B$2:$B$148&gt;=$B2458), coordinates!$D$2:$D$148), "-")</f>
        <v>envelope glycoprotein B</v>
      </c>
      <c r="E2458" s="15" t="str">
        <f>IFERROR(LOOKUP(2, 1/(coordinates!$A$2:$A$148&lt;=$B2458)/(coordinates!$B$2:$B$148&gt;=$B2458), coordinates!$E$2:$E$148), "-")</f>
        <v>type 1 membrane protein; possible membrane fusogen; binds cell surface heparan sulphate; involved in cell entry; involved in cell-to-cell spread</v>
      </c>
      <c r="F2458" s="15" t="s">
        <v>13</v>
      </c>
      <c r="G2458" s="15" t="s">
        <v>9</v>
      </c>
      <c r="H2458" s="26">
        <v>445143</v>
      </c>
      <c r="I2458" s="15" t="s">
        <v>11</v>
      </c>
      <c r="J2458" s="15">
        <v>20</v>
      </c>
      <c r="K2458" s="15">
        <v>2</v>
      </c>
      <c r="L2458" s="15">
        <v>18</v>
      </c>
      <c r="M2458" s="15">
        <v>90454</v>
      </c>
      <c r="N2458" s="15" t="str" cm="1">
        <f t="array" ref="N2458">IFERROR(LOOKUP(2, 1/(coordinates!$A$2:$A$148&lt;=M2458)/(coordinates!$B$2:$B$148&gt;=M2458), coordinates!$C$2:$C$148), "-")</f>
        <v>U39</v>
      </c>
      <c r="O2458" s="15" t="s">
        <v>13</v>
      </c>
      <c r="P2458" s="15" t="s">
        <v>9</v>
      </c>
      <c r="Q2458" s="26">
        <v>42265</v>
      </c>
      <c r="R2458" s="15" t="s">
        <v>11</v>
      </c>
      <c r="S2458" s="15">
        <v>74</v>
      </c>
      <c r="T2458" s="15">
        <v>0</v>
      </c>
      <c r="U2458" s="15">
        <v>70</v>
      </c>
    </row>
    <row r="2459" spans="1:21" x14ac:dyDescent="0.2">
      <c r="A2459" s="15" t="s">
        <v>1251</v>
      </c>
      <c r="B2459" s="15">
        <v>90466</v>
      </c>
      <c r="C2459" s="15" t="str" cm="1">
        <f t="array" ref="C2459">IFERROR(LOOKUP(2, 1/(coordinates!$A$2:$A$148&lt;=B2459)/(coordinates!$B$2:$B$148&gt;=B2459), coordinates!$C$2:$C$148), "-")</f>
        <v>U39</v>
      </c>
      <c r="D2459" s="15" t="str">
        <f>IFERROR(LOOKUP(2, 1/(coordinates!$A$2:$A$148&lt;=$B2459)/(coordinates!$B$2:$B$148&gt;=$B2459), coordinates!$D$2:$D$148), "-")</f>
        <v>envelope glycoprotein B</v>
      </c>
      <c r="E2459" s="15" t="str">
        <f>IFERROR(LOOKUP(2, 1/(coordinates!$A$2:$A$148&lt;=$B2459)/(coordinates!$B$2:$B$148&gt;=$B2459), coordinates!$E$2:$E$148), "-")</f>
        <v>type 1 membrane protein; possible membrane fusogen; binds cell surface heparan sulphate; involved in cell entry; involved in cell-to-cell spread</v>
      </c>
      <c r="F2459" s="15" t="s">
        <v>9</v>
      </c>
      <c r="G2459" s="15" t="s">
        <v>13</v>
      </c>
      <c r="H2459" s="26">
        <v>513313</v>
      </c>
      <c r="I2459" s="15" t="s">
        <v>11</v>
      </c>
      <c r="J2459" s="15">
        <v>18</v>
      </c>
      <c r="K2459" s="15">
        <v>0</v>
      </c>
      <c r="L2459" s="15">
        <v>18</v>
      </c>
      <c r="M2459" s="15">
        <v>90466</v>
      </c>
      <c r="N2459" s="15" t="str" cm="1">
        <f t="array" ref="N2459">IFERROR(LOOKUP(2, 1/(coordinates!$A$2:$A$148&lt;=M2459)/(coordinates!$B$2:$B$148&gt;=M2459), coordinates!$C$2:$C$148), "-")</f>
        <v>U39</v>
      </c>
      <c r="O2459" s="15" t="s">
        <v>9</v>
      </c>
      <c r="P2459" s="15" t="s">
        <v>13</v>
      </c>
      <c r="Q2459" s="26">
        <v>43747</v>
      </c>
      <c r="R2459" s="15" t="s">
        <v>11</v>
      </c>
      <c r="S2459" s="15">
        <v>74</v>
      </c>
      <c r="T2459" s="15">
        <v>6</v>
      </c>
      <c r="U2459" s="15">
        <v>66</v>
      </c>
    </row>
    <row r="2460" spans="1:21" x14ac:dyDescent="0.2">
      <c r="A2460" s="23" t="s">
        <v>1296</v>
      </c>
      <c r="B2460" s="23">
        <v>90472</v>
      </c>
      <c r="C2460" s="15" t="str" cm="1">
        <f t="array" ref="C2460">IFERROR(LOOKUP(2, 1/(coordinates!$A$2:$A$148&lt;=B2460)/(coordinates!$B$2:$B$148&gt;=B2460), coordinates!$C$2:$C$148), "-")</f>
        <v>U39</v>
      </c>
      <c r="D2460" s="15" t="str">
        <f>IFERROR(LOOKUP(2, 1/(coordinates!$A$2:$A$148&lt;=$B2460)/(coordinates!$B$2:$B$148&gt;=$B2460), coordinates!$D$2:$D$148), "-")</f>
        <v>envelope glycoprotein B</v>
      </c>
      <c r="E2460" s="15" t="str">
        <f>IFERROR(LOOKUP(2, 1/(coordinates!$A$2:$A$148&lt;=$B2460)/(coordinates!$B$2:$B$148&gt;=$B2460), coordinates!$E$2:$E$148), "-")</f>
        <v>type 1 membrane protein; possible membrane fusogen; binds cell surface heparan sulphate; involved in cell entry; involved in cell-to-cell spread</v>
      </c>
      <c r="F2460" s="23" t="s">
        <v>10</v>
      </c>
      <c r="G2460" s="23" t="s">
        <v>13</v>
      </c>
      <c r="H2460" s="25">
        <v>32426</v>
      </c>
      <c r="I2460" s="15" t="str">
        <f t="shared" ref="I2460:I2465" si="42">IF(AND(LEN(F2460)=LEN(G2460), LEN(F2460)=1), "snp", "complex")</f>
        <v>snp</v>
      </c>
      <c r="J2460" s="23">
        <v>73</v>
      </c>
      <c r="K2460" s="23">
        <v>5</v>
      </c>
      <c r="L2460" s="23">
        <v>65</v>
      </c>
    </row>
    <row r="2461" spans="1:21" x14ac:dyDescent="0.2">
      <c r="A2461" s="23" t="s">
        <v>1296</v>
      </c>
      <c r="B2461" s="23">
        <v>90475</v>
      </c>
      <c r="C2461" s="15" t="str" cm="1">
        <f t="array" ref="C2461">IFERROR(LOOKUP(2, 1/(coordinates!$A$2:$A$148&lt;=B2461)/(coordinates!$B$2:$B$148&gt;=B2461), coordinates!$C$2:$C$148), "-")</f>
        <v>U39</v>
      </c>
      <c r="D2461" s="15" t="str">
        <f>IFERROR(LOOKUP(2, 1/(coordinates!$A$2:$A$148&lt;=$B2461)/(coordinates!$B$2:$B$148&gt;=$B2461), coordinates!$D$2:$D$148), "-")</f>
        <v>envelope glycoprotein B</v>
      </c>
      <c r="E2461" s="15" t="str">
        <f>IFERROR(LOOKUP(2, 1/(coordinates!$A$2:$A$148&lt;=$B2461)/(coordinates!$B$2:$B$148&gt;=$B2461), coordinates!$E$2:$E$148), "-")</f>
        <v>type 1 membrane protein; possible membrane fusogen; binds cell surface heparan sulphate; involved in cell entry; involved in cell-to-cell spread</v>
      </c>
      <c r="F2461" s="23" t="s">
        <v>13</v>
      </c>
      <c r="G2461" s="23" t="s">
        <v>10</v>
      </c>
      <c r="H2461" s="25">
        <v>17817</v>
      </c>
      <c r="I2461" s="15" t="str">
        <f t="shared" si="42"/>
        <v>snp</v>
      </c>
      <c r="J2461" s="23">
        <v>72</v>
      </c>
      <c r="K2461" s="23">
        <v>1</v>
      </c>
      <c r="L2461" s="23">
        <v>52</v>
      </c>
    </row>
    <row r="2462" spans="1:21" x14ac:dyDescent="0.2">
      <c r="A2462" s="23" t="s">
        <v>1296</v>
      </c>
      <c r="B2462" s="23">
        <v>90477</v>
      </c>
      <c r="C2462" s="15" t="str" cm="1">
        <f t="array" ref="C2462">IFERROR(LOOKUP(2, 1/(coordinates!$A$2:$A$148&lt;=B2462)/(coordinates!$B$2:$B$148&gt;=B2462), coordinates!$C$2:$C$148), "-")</f>
        <v>U39</v>
      </c>
      <c r="D2462" s="15" t="str">
        <f>IFERROR(LOOKUP(2, 1/(coordinates!$A$2:$A$148&lt;=$B2462)/(coordinates!$B$2:$B$148&gt;=$B2462), coordinates!$D$2:$D$148), "-")</f>
        <v>envelope glycoprotein B</v>
      </c>
      <c r="E2462" s="15" t="str">
        <f>IFERROR(LOOKUP(2, 1/(coordinates!$A$2:$A$148&lt;=$B2462)/(coordinates!$B$2:$B$148&gt;=$B2462), coordinates!$E$2:$E$148), "-")</f>
        <v>type 1 membrane protein; possible membrane fusogen; binds cell surface heparan sulphate; involved in cell entry; involved in cell-to-cell spread</v>
      </c>
      <c r="F2462" s="23" t="s">
        <v>12</v>
      </c>
      <c r="G2462" s="23" t="s">
        <v>9</v>
      </c>
      <c r="H2462" s="25">
        <v>34512</v>
      </c>
      <c r="I2462" s="15" t="str">
        <f t="shared" si="42"/>
        <v>snp</v>
      </c>
      <c r="J2462" s="23">
        <v>72</v>
      </c>
      <c r="K2462" s="23">
        <v>1</v>
      </c>
      <c r="L2462" s="23">
        <v>59</v>
      </c>
    </row>
    <row r="2463" spans="1:21" x14ac:dyDescent="0.2">
      <c r="A2463" s="23" t="s">
        <v>1296</v>
      </c>
      <c r="B2463" s="23">
        <v>90481</v>
      </c>
      <c r="C2463" s="15" t="str" cm="1">
        <f t="array" ref="C2463">IFERROR(LOOKUP(2, 1/(coordinates!$A$2:$A$148&lt;=B2463)/(coordinates!$B$2:$B$148&gt;=B2463), coordinates!$C$2:$C$148), "-")</f>
        <v>U39</v>
      </c>
      <c r="D2463" s="15" t="str">
        <f>IFERROR(LOOKUP(2, 1/(coordinates!$A$2:$A$148&lt;=$B2463)/(coordinates!$B$2:$B$148&gt;=$B2463), coordinates!$D$2:$D$148), "-")</f>
        <v>envelope glycoprotein B</v>
      </c>
      <c r="E2463" s="15" t="str">
        <f>IFERROR(LOOKUP(2, 1/(coordinates!$A$2:$A$148&lt;=$B2463)/(coordinates!$B$2:$B$148&gt;=$B2463), coordinates!$E$2:$E$148), "-")</f>
        <v>type 1 membrane protein; possible membrane fusogen; binds cell surface heparan sulphate; involved in cell entry; involved in cell-to-cell spread</v>
      </c>
      <c r="F2463" s="23" t="s">
        <v>10</v>
      </c>
      <c r="G2463" s="23" t="s">
        <v>13</v>
      </c>
      <c r="H2463" s="25">
        <v>28048</v>
      </c>
      <c r="I2463" s="15" t="str">
        <f t="shared" si="42"/>
        <v>snp</v>
      </c>
      <c r="J2463" s="23">
        <v>72</v>
      </c>
      <c r="K2463" s="23">
        <v>1</v>
      </c>
      <c r="L2463" s="23">
        <v>58</v>
      </c>
    </row>
    <row r="2464" spans="1:21" x14ac:dyDescent="0.2">
      <c r="A2464" s="23" t="s">
        <v>1296</v>
      </c>
      <c r="B2464" s="23">
        <v>90483</v>
      </c>
      <c r="C2464" s="15" t="str" cm="1">
        <f t="array" ref="C2464">IFERROR(LOOKUP(2, 1/(coordinates!$A$2:$A$148&lt;=B2464)/(coordinates!$B$2:$B$148&gt;=B2464), coordinates!$C$2:$C$148), "-")</f>
        <v>U39</v>
      </c>
      <c r="D2464" s="15" t="str">
        <f>IFERROR(LOOKUP(2, 1/(coordinates!$A$2:$A$148&lt;=$B2464)/(coordinates!$B$2:$B$148&gt;=$B2464), coordinates!$D$2:$D$148), "-")</f>
        <v>envelope glycoprotein B</v>
      </c>
      <c r="E2464" s="15" t="str">
        <f>IFERROR(LOOKUP(2, 1/(coordinates!$A$2:$A$148&lt;=$B2464)/(coordinates!$B$2:$B$148&gt;=$B2464), coordinates!$E$2:$E$148), "-")</f>
        <v>type 1 membrane protein; possible membrane fusogen; binds cell surface heparan sulphate; involved in cell entry; involved in cell-to-cell spread</v>
      </c>
      <c r="F2464" s="23" t="s">
        <v>12</v>
      </c>
      <c r="G2464" s="23" t="s">
        <v>9</v>
      </c>
      <c r="H2464" s="25">
        <v>40657</v>
      </c>
      <c r="I2464" s="15" t="str">
        <f t="shared" si="42"/>
        <v>snp</v>
      </c>
      <c r="J2464" s="23">
        <v>72</v>
      </c>
      <c r="K2464" s="23">
        <v>3</v>
      </c>
      <c r="L2464" s="23">
        <v>66</v>
      </c>
    </row>
    <row r="2465" spans="1:21" x14ac:dyDescent="0.2">
      <c r="A2465" s="23" t="s">
        <v>1296</v>
      </c>
      <c r="B2465" s="23">
        <v>90487</v>
      </c>
      <c r="C2465" s="15" t="str" cm="1">
        <f t="array" ref="C2465">IFERROR(LOOKUP(2, 1/(coordinates!$A$2:$A$148&lt;=B2465)/(coordinates!$B$2:$B$148&gt;=B2465), coordinates!$C$2:$C$148), "-")</f>
        <v>U39</v>
      </c>
      <c r="D2465" s="15" t="str">
        <f>IFERROR(LOOKUP(2, 1/(coordinates!$A$2:$A$148&lt;=$B2465)/(coordinates!$B$2:$B$148&gt;=$B2465), coordinates!$D$2:$D$148), "-")</f>
        <v>envelope glycoprotein B</v>
      </c>
      <c r="E2465" s="15" t="str">
        <f>IFERROR(LOOKUP(2, 1/(coordinates!$A$2:$A$148&lt;=$B2465)/(coordinates!$B$2:$B$148&gt;=$B2465), coordinates!$E$2:$E$148), "-")</f>
        <v>type 1 membrane protein; possible membrane fusogen; binds cell surface heparan sulphate; involved in cell entry; involved in cell-to-cell spread</v>
      </c>
      <c r="F2465" s="23" t="s">
        <v>10</v>
      </c>
      <c r="G2465" s="23" t="s">
        <v>13</v>
      </c>
      <c r="H2465" s="25">
        <v>32549</v>
      </c>
      <c r="I2465" s="15" t="str">
        <f t="shared" si="42"/>
        <v>snp</v>
      </c>
      <c r="J2465" s="23">
        <v>73</v>
      </c>
      <c r="K2465" s="23">
        <v>3</v>
      </c>
      <c r="L2465" s="23">
        <v>61</v>
      </c>
    </row>
    <row r="2466" spans="1:21" x14ac:dyDescent="0.2">
      <c r="A2466" s="15" t="s">
        <v>1251</v>
      </c>
      <c r="B2466" s="15">
        <v>90505</v>
      </c>
      <c r="C2466" s="15" t="str" cm="1">
        <f t="array" ref="C2466">IFERROR(LOOKUP(2, 1/(coordinates!$A$2:$A$148&lt;=B2466)/(coordinates!$B$2:$B$148&gt;=B2466), coordinates!$C$2:$C$148), "-")</f>
        <v>U39</v>
      </c>
      <c r="D2466" s="15" t="str">
        <f>IFERROR(LOOKUP(2, 1/(coordinates!$A$2:$A$148&lt;=$B2466)/(coordinates!$B$2:$B$148&gt;=$B2466), coordinates!$D$2:$D$148), "-")</f>
        <v>envelope glycoprotein B</v>
      </c>
      <c r="E2466" s="15" t="str">
        <f>IFERROR(LOOKUP(2, 1/(coordinates!$A$2:$A$148&lt;=$B2466)/(coordinates!$B$2:$B$148&gt;=$B2466), coordinates!$E$2:$E$148), "-")</f>
        <v>type 1 membrane protein; possible membrane fusogen; binds cell surface heparan sulphate; involved in cell entry; involved in cell-to-cell spread</v>
      </c>
      <c r="F2466" s="15" t="s">
        <v>9</v>
      </c>
      <c r="G2466" s="15" t="s">
        <v>12</v>
      </c>
      <c r="H2466" s="26">
        <v>274281</v>
      </c>
      <c r="I2466" s="15" t="s">
        <v>11</v>
      </c>
      <c r="J2466" s="15">
        <v>19</v>
      </c>
      <c r="K2466" s="15">
        <v>4</v>
      </c>
      <c r="L2466" s="15">
        <v>15</v>
      </c>
      <c r="M2466" s="15">
        <v>90505</v>
      </c>
      <c r="N2466" s="15" t="str" cm="1">
        <f t="array" ref="N2466">IFERROR(LOOKUP(2, 1/(coordinates!$A$2:$A$148&lt;=M2466)/(coordinates!$B$2:$B$148&gt;=M2466), coordinates!$C$2:$C$148), "-")</f>
        <v>U39</v>
      </c>
      <c r="O2466" s="15" t="s">
        <v>9</v>
      </c>
      <c r="P2466" s="15" t="s">
        <v>12</v>
      </c>
      <c r="Q2466" s="26">
        <v>31791</v>
      </c>
      <c r="R2466" s="15" t="s">
        <v>11</v>
      </c>
      <c r="S2466" s="15">
        <v>72</v>
      </c>
      <c r="T2466" s="15">
        <v>3</v>
      </c>
      <c r="U2466" s="15">
        <v>67</v>
      </c>
    </row>
    <row r="2467" spans="1:21" x14ac:dyDescent="0.2">
      <c r="A2467" s="15" t="s">
        <v>1251</v>
      </c>
      <c r="B2467" s="15">
        <v>90511</v>
      </c>
      <c r="C2467" s="15" t="str" cm="1">
        <f t="array" ref="C2467">IFERROR(LOOKUP(2, 1/(coordinates!$A$2:$A$148&lt;=B2467)/(coordinates!$B$2:$B$148&gt;=B2467), coordinates!$C$2:$C$148), "-")</f>
        <v>U39</v>
      </c>
      <c r="D2467" s="15" t="str">
        <f>IFERROR(LOOKUP(2, 1/(coordinates!$A$2:$A$148&lt;=$B2467)/(coordinates!$B$2:$B$148&gt;=$B2467), coordinates!$D$2:$D$148), "-")</f>
        <v>envelope glycoprotein B</v>
      </c>
      <c r="E2467" s="15" t="str">
        <f>IFERROR(LOOKUP(2, 1/(coordinates!$A$2:$A$148&lt;=$B2467)/(coordinates!$B$2:$B$148&gt;=$B2467), coordinates!$E$2:$E$148), "-")</f>
        <v>type 1 membrane protein; possible membrane fusogen; binds cell surface heparan sulphate; involved in cell entry; involved in cell-to-cell spread</v>
      </c>
      <c r="F2467" s="15" t="s">
        <v>12</v>
      </c>
      <c r="G2467" s="15" t="s">
        <v>13</v>
      </c>
      <c r="H2467" s="26">
        <v>291416</v>
      </c>
      <c r="I2467" s="15" t="s">
        <v>11</v>
      </c>
      <c r="J2467" s="15">
        <v>19</v>
      </c>
      <c r="K2467" s="15">
        <v>4</v>
      </c>
      <c r="L2467" s="15">
        <v>15</v>
      </c>
      <c r="M2467" s="15">
        <v>90511</v>
      </c>
      <c r="N2467" s="15" t="str" cm="1">
        <f t="array" ref="N2467">IFERROR(LOOKUP(2, 1/(coordinates!$A$2:$A$148&lt;=M2467)/(coordinates!$B$2:$B$148&gt;=M2467), coordinates!$C$2:$C$148), "-")</f>
        <v>U39</v>
      </c>
      <c r="O2467" s="15" t="s">
        <v>12</v>
      </c>
      <c r="P2467" s="15" t="s">
        <v>13</v>
      </c>
      <c r="Q2467" s="26">
        <v>46248</v>
      </c>
      <c r="R2467" s="15" t="s">
        <v>11</v>
      </c>
      <c r="S2467" s="15">
        <v>74</v>
      </c>
      <c r="T2467" s="15">
        <v>1</v>
      </c>
      <c r="U2467" s="15">
        <v>70</v>
      </c>
    </row>
    <row r="2468" spans="1:21" x14ac:dyDescent="0.2">
      <c r="A2468" s="15" t="s">
        <v>1251</v>
      </c>
      <c r="B2468" s="15">
        <v>90517</v>
      </c>
      <c r="C2468" s="15" t="str" cm="1">
        <f t="array" ref="C2468">IFERROR(LOOKUP(2, 1/(coordinates!$A$2:$A$148&lt;=B2468)/(coordinates!$B$2:$B$148&gt;=B2468), coordinates!$C$2:$C$148), "-")</f>
        <v>U39</v>
      </c>
      <c r="D2468" s="15" t="str">
        <f>IFERROR(LOOKUP(2, 1/(coordinates!$A$2:$A$148&lt;=$B2468)/(coordinates!$B$2:$B$148&gt;=$B2468), coordinates!$D$2:$D$148), "-")</f>
        <v>envelope glycoprotein B</v>
      </c>
      <c r="E2468" s="15" t="str">
        <f>IFERROR(LOOKUP(2, 1/(coordinates!$A$2:$A$148&lt;=$B2468)/(coordinates!$B$2:$B$148&gt;=$B2468), coordinates!$E$2:$E$148), "-")</f>
        <v>type 1 membrane protein; possible membrane fusogen; binds cell surface heparan sulphate; involved in cell entry; involved in cell-to-cell spread</v>
      </c>
      <c r="F2468" s="15" t="s">
        <v>13</v>
      </c>
      <c r="G2468" s="15" t="s">
        <v>10</v>
      </c>
      <c r="H2468" s="26">
        <v>266066</v>
      </c>
      <c r="I2468" s="15" t="s">
        <v>11</v>
      </c>
      <c r="J2468" s="15">
        <v>19</v>
      </c>
      <c r="K2468" s="15">
        <v>4</v>
      </c>
      <c r="L2468" s="15">
        <v>15</v>
      </c>
      <c r="M2468" s="15">
        <v>90517</v>
      </c>
      <c r="N2468" s="15" t="str" cm="1">
        <f t="array" ref="N2468">IFERROR(LOOKUP(2, 1/(coordinates!$A$2:$A$148&lt;=M2468)/(coordinates!$B$2:$B$148&gt;=M2468), coordinates!$C$2:$C$148), "-")</f>
        <v>U39</v>
      </c>
      <c r="O2468" s="15" t="s">
        <v>13</v>
      </c>
      <c r="P2468" s="15" t="s">
        <v>10</v>
      </c>
      <c r="Q2468" s="21" t="s">
        <v>293</v>
      </c>
      <c r="R2468" s="15" t="s">
        <v>11</v>
      </c>
      <c r="S2468" s="15">
        <v>73</v>
      </c>
      <c r="T2468" s="15">
        <v>2</v>
      </c>
      <c r="U2468" s="15">
        <v>69</v>
      </c>
    </row>
    <row r="2469" spans="1:21" x14ac:dyDescent="0.2">
      <c r="A2469" s="15" t="s">
        <v>1251</v>
      </c>
      <c r="B2469" s="15">
        <v>90526</v>
      </c>
      <c r="C2469" s="15" t="str" cm="1">
        <f t="array" ref="C2469">IFERROR(LOOKUP(2, 1/(coordinates!$A$2:$A$148&lt;=B2469)/(coordinates!$B$2:$B$148&gt;=B2469), coordinates!$C$2:$C$148), "-")</f>
        <v>U39</v>
      </c>
      <c r="D2469" s="15" t="str">
        <f>IFERROR(LOOKUP(2, 1/(coordinates!$A$2:$A$148&lt;=$B2469)/(coordinates!$B$2:$B$148&gt;=$B2469), coordinates!$D$2:$D$148), "-")</f>
        <v>envelope glycoprotein B</v>
      </c>
      <c r="E2469" s="15" t="str">
        <f>IFERROR(LOOKUP(2, 1/(coordinates!$A$2:$A$148&lt;=$B2469)/(coordinates!$B$2:$B$148&gt;=$B2469), coordinates!$E$2:$E$148), "-")</f>
        <v>type 1 membrane protein; possible membrane fusogen; binds cell surface heparan sulphate; involved in cell entry; involved in cell-to-cell spread</v>
      </c>
      <c r="F2469" s="15" t="s">
        <v>833</v>
      </c>
      <c r="G2469" s="15" t="s">
        <v>834</v>
      </c>
      <c r="H2469" s="26">
        <v>421021</v>
      </c>
      <c r="I2469" s="15" t="s">
        <v>18</v>
      </c>
      <c r="J2469" s="15">
        <v>16</v>
      </c>
      <c r="K2469" s="15">
        <v>0</v>
      </c>
      <c r="L2469" s="15">
        <v>16</v>
      </c>
      <c r="M2469" s="15">
        <v>90526</v>
      </c>
      <c r="N2469" s="15" t="str" cm="1">
        <f t="array" ref="N2469">IFERROR(LOOKUP(2, 1/(coordinates!$A$2:$A$148&lt;=M2469)/(coordinates!$B$2:$B$148&gt;=M2469), coordinates!$C$2:$C$148), "-")</f>
        <v>U39</v>
      </c>
      <c r="O2469" s="15" t="s">
        <v>9</v>
      </c>
      <c r="P2469" s="15" t="s">
        <v>12</v>
      </c>
      <c r="Q2469" s="30">
        <v>45134</v>
      </c>
      <c r="R2469" s="15" t="s">
        <v>11</v>
      </c>
      <c r="S2469" s="15">
        <v>70</v>
      </c>
      <c r="T2469" s="15">
        <v>4</v>
      </c>
      <c r="U2469" s="15">
        <v>52</v>
      </c>
    </row>
    <row r="2470" spans="1:21" customFormat="1" x14ac:dyDescent="0.2">
      <c r="C2470" s="18"/>
      <c r="D2470" s="18"/>
      <c r="E2470" s="18"/>
      <c r="H2470" s="1"/>
      <c r="M2470">
        <v>90529</v>
      </c>
      <c r="N2470" t="str" cm="1">
        <f t="array" ref="N2470">IFERROR(LOOKUP(2, 1/(coordinates!$A$2:$A$148&lt;=M2470)/(coordinates!$B$2:$B$148&gt;=M2470), coordinates!$C$2:$C$148), "-")</f>
        <v>U39</v>
      </c>
      <c r="O2470" t="s">
        <v>13</v>
      </c>
      <c r="P2470" t="s">
        <v>9</v>
      </c>
      <c r="Q2470" s="4">
        <v>40083</v>
      </c>
      <c r="R2470" t="s">
        <v>11</v>
      </c>
      <c r="S2470">
        <v>70</v>
      </c>
      <c r="T2470">
        <v>2</v>
      </c>
      <c r="U2470">
        <v>62</v>
      </c>
    </row>
    <row r="2471" spans="1:21" customFormat="1" x14ac:dyDescent="0.2">
      <c r="C2471" s="12"/>
      <c r="D2471" s="12"/>
      <c r="E2471" s="12"/>
      <c r="H2471" s="1"/>
      <c r="M2471">
        <v>90532</v>
      </c>
      <c r="N2471" t="str" cm="1">
        <f t="array" ref="N2471">IFERROR(LOOKUP(2, 1/(coordinates!$A$2:$A$148&lt;=M2471)/(coordinates!$B$2:$B$148&gt;=M2471), coordinates!$C$2:$C$148), "-")</f>
        <v>U39</v>
      </c>
      <c r="O2471" t="s">
        <v>12</v>
      </c>
      <c r="P2471" t="s">
        <v>9</v>
      </c>
      <c r="Q2471" s="1" t="s">
        <v>180</v>
      </c>
      <c r="R2471" t="s">
        <v>11</v>
      </c>
      <c r="S2471">
        <v>70</v>
      </c>
      <c r="T2471">
        <v>0</v>
      </c>
      <c r="U2471">
        <v>63</v>
      </c>
    </row>
    <row r="2472" spans="1:21" x14ac:dyDescent="0.2">
      <c r="A2472" s="15" t="s">
        <v>1251</v>
      </c>
      <c r="B2472" s="15">
        <v>90547</v>
      </c>
      <c r="C2472" s="15" t="str" cm="1">
        <f t="array" ref="C2472">IFERROR(LOOKUP(2, 1/(coordinates!$A$2:$A$148&lt;=B2472)/(coordinates!$B$2:$B$148&gt;=B2472), coordinates!$C$2:$C$148), "-")</f>
        <v>U39</v>
      </c>
      <c r="D2472" s="15" t="str">
        <f>IFERROR(LOOKUP(2, 1/(coordinates!$A$2:$A$148&lt;=$B2472)/(coordinates!$B$2:$B$148&gt;=$B2472), coordinates!$D$2:$D$148), "-")</f>
        <v>envelope glycoprotein B</v>
      </c>
      <c r="E2472" s="15" t="str">
        <f>IFERROR(LOOKUP(2, 1/(coordinates!$A$2:$A$148&lt;=$B2472)/(coordinates!$B$2:$B$148&gt;=$B2472), coordinates!$E$2:$E$148), "-")</f>
        <v>type 1 membrane protein; possible membrane fusogen; binds cell surface heparan sulphate; involved in cell entry; involved in cell-to-cell spread</v>
      </c>
      <c r="F2472" s="15" t="s">
        <v>12</v>
      </c>
      <c r="G2472" s="15" t="s">
        <v>9</v>
      </c>
      <c r="H2472" s="26">
        <v>530193</v>
      </c>
      <c r="I2472" s="15" t="s">
        <v>11</v>
      </c>
      <c r="J2472" s="15">
        <v>19</v>
      </c>
      <c r="K2472" s="15">
        <v>0</v>
      </c>
      <c r="L2472" s="15">
        <v>19</v>
      </c>
      <c r="M2472" s="15">
        <v>90547</v>
      </c>
      <c r="N2472" s="15" t="str" cm="1">
        <f t="array" ref="N2472">IFERROR(LOOKUP(2, 1/(coordinates!$A$2:$A$148&lt;=M2472)/(coordinates!$B$2:$B$148&gt;=M2472), coordinates!$C$2:$C$148), "-")</f>
        <v>U39</v>
      </c>
      <c r="O2472" s="15" t="s">
        <v>12</v>
      </c>
      <c r="P2472" s="15" t="s">
        <v>9</v>
      </c>
      <c r="Q2472" s="26">
        <v>44437</v>
      </c>
      <c r="R2472" s="15" t="s">
        <v>11</v>
      </c>
      <c r="S2472" s="15">
        <v>70</v>
      </c>
      <c r="T2472" s="15">
        <v>2</v>
      </c>
      <c r="U2472" s="15">
        <v>66</v>
      </c>
    </row>
    <row r="2473" spans="1:21" x14ac:dyDescent="0.2">
      <c r="A2473" s="15" t="s">
        <v>1251</v>
      </c>
      <c r="B2473" s="15">
        <v>90552</v>
      </c>
      <c r="C2473" s="15" t="str" cm="1">
        <f t="array" ref="C2473">IFERROR(LOOKUP(2, 1/(coordinates!$A$2:$A$148&lt;=B2473)/(coordinates!$B$2:$B$148&gt;=B2473), coordinates!$C$2:$C$148), "-")</f>
        <v>U39</v>
      </c>
      <c r="D2473" s="15" t="str">
        <f>IFERROR(LOOKUP(2, 1/(coordinates!$A$2:$A$148&lt;=$B2473)/(coordinates!$B$2:$B$148&gt;=$B2473), coordinates!$D$2:$D$148), "-")</f>
        <v>envelope glycoprotein B</v>
      </c>
      <c r="E2473" s="15" t="str">
        <f>IFERROR(LOOKUP(2, 1/(coordinates!$A$2:$A$148&lt;=$B2473)/(coordinates!$B$2:$B$148&gt;=$B2473), coordinates!$E$2:$E$148), "-")</f>
        <v>type 1 membrane protein; possible membrane fusogen; binds cell surface heparan sulphate; involved in cell entry; involved in cell-to-cell spread</v>
      </c>
      <c r="F2473" s="15" t="s">
        <v>55</v>
      </c>
      <c r="G2473" s="15" t="s">
        <v>32</v>
      </c>
      <c r="H2473" s="26">
        <v>530068</v>
      </c>
      <c r="I2473" s="15" t="s">
        <v>18</v>
      </c>
      <c r="J2473" s="15">
        <v>19</v>
      </c>
      <c r="K2473" s="15">
        <v>0</v>
      </c>
      <c r="L2473" s="15">
        <v>19</v>
      </c>
      <c r="M2473" s="15">
        <v>90552</v>
      </c>
      <c r="N2473" s="15" t="str" cm="1">
        <f t="array" ref="N2473">IFERROR(LOOKUP(2, 1/(coordinates!$A$2:$A$148&lt;=M2473)/(coordinates!$B$2:$B$148&gt;=M2473), coordinates!$C$2:$C$148), "-")</f>
        <v>U39</v>
      </c>
      <c r="O2473" s="15" t="s">
        <v>55</v>
      </c>
      <c r="P2473" s="15" t="s">
        <v>32</v>
      </c>
      <c r="Q2473" s="26">
        <v>71846</v>
      </c>
      <c r="R2473" s="15" t="s">
        <v>18</v>
      </c>
      <c r="S2473" s="15">
        <v>70</v>
      </c>
      <c r="T2473" s="15">
        <v>4</v>
      </c>
      <c r="U2473" s="15">
        <v>60</v>
      </c>
    </row>
    <row r="2474" spans="1:21" x14ac:dyDescent="0.2">
      <c r="A2474" s="15" t="s">
        <v>1251</v>
      </c>
      <c r="B2474" s="15">
        <v>90565</v>
      </c>
      <c r="C2474" s="15" t="str" cm="1">
        <f t="array" ref="C2474">IFERROR(LOOKUP(2, 1/(coordinates!$A$2:$A$148&lt;=B2474)/(coordinates!$B$2:$B$148&gt;=B2474), coordinates!$C$2:$C$148), "-")</f>
        <v>U39</v>
      </c>
      <c r="D2474" s="15" t="str">
        <f>IFERROR(LOOKUP(2, 1/(coordinates!$A$2:$A$148&lt;=$B2474)/(coordinates!$B$2:$B$148&gt;=$B2474), coordinates!$D$2:$D$148), "-")</f>
        <v>envelope glycoprotein B</v>
      </c>
      <c r="E2474" s="15" t="str">
        <f>IFERROR(LOOKUP(2, 1/(coordinates!$A$2:$A$148&lt;=$B2474)/(coordinates!$B$2:$B$148&gt;=$B2474), coordinates!$E$2:$E$148), "-")</f>
        <v>type 1 membrane protein; possible membrane fusogen; binds cell surface heparan sulphate; involved in cell entry; involved in cell-to-cell spread</v>
      </c>
      <c r="F2474" s="15" t="s">
        <v>835</v>
      </c>
      <c r="G2474" s="15" t="s">
        <v>469</v>
      </c>
      <c r="H2474" s="26">
        <v>548055</v>
      </c>
      <c r="I2474" s="15" t="s">
        <v>18</v>
      </c>
      <c r="J2474" s="15">
        <v>19</v>
      </c>
      <c r="K2474" s="15">
        <v>0</v>
      </c>
      <c r="L2474" s="15">
        <v>19</v>
      </c>
      <c r="M2474" s="15">
        <v>90565</v>
      </c>
      <c r="N2474" s="15" t="str" cm="1">
        <f t="array" ref="N2474">IFERROR(LOOKUP(2, 1/(coordinates!$A$2:$A$148&lt;=M2474)/(coordinates!$B$2:$B$148&gt;=M2474), coordinates!$C$2:$C$148), "-")</f>
        <v>U39</v>
      </c>
      <c r="O2474" s="15" t="s">
        <v>9</v>
      </c>
      <c r="P2474" s="15" t="s">
        <v>10</v>
      </c>
      <c r="Q2474" s="26">
        <v>37597</v>
      </c>
      <c r="R2474" s="15" t="s">
        <v>11</v>
      </c>
      <c r="S2474" s="15">
        <v>70</v>
      </c>
      <c r="T2474" s="15">
        <v>4</v>
      </c>
      <c r="U2474" s="15">
        <v>65</v>
      </c>
    </row>
    <row r="2475" spans="1:21" x14ac:dyDescent="0.2">
      <c r="A2475" s="15" t="s">
        <v>1251</v>
      </c>
      <c r="B2475" s="15">
        <v>90574</v>
      </c>
      <c r="C2475" s="15" t="str" cm="1">
        <f t="array" ref="C2475">IFERROR(LOOKUP(2, 1/(coordinates!$A$2:$A$148&lt;=B2475)/(coordinates!$B$2:$B$148&gt;=B2475), coordinates!$C$2:$C$148), "-")</f>
        <v>U39</v>
      </c>
      <c r="D2475" s="15" t="str">
        <f>IFERROR(LOOKUP(2, 1/(coordinates!$A$2:$A$148&lt;=$B2475)/(coordinates!$B$2:$B$148&gt;=$B2475), coordinates!$D$2:$D$148), "-")</f>
        <v>envelope glycoprotein B</v>
      </c>
      <c r="E2475" s="15" t="str">
        <f>IFERROR(LOOKUP(2, 1/(coordinates!$A$2:$A$148&lt;=$B2475)/(coordinates!$B$2:$B$148&gt;=$B2475), coordinates!$E$2:$E$148), "-")</f>
        <v>type 1 membrane protein; possible membrane fusogen; binds cell surface heparan sulphate; involved in cell entry; involved in cell-to-cell spread</v>
      </c>
      <c r="F2475" s="15" t="s">
        <v>12</v>
      </c>
      <c r="G2475" s="15" t="s">
        <v>9</v>
      </c>
      <c r="H2475" s="26">
        <v>454768</v>
      </c>
      <c r="I2475" s="15" t="s">
        <v>11</v>
      </c>
      <c r="J2475" s="15">
        <v>23</v>
      </c>
      <c r="K2475" s="15">
        <v>4</v>
      </c>
      <c r="L2475" s="15">
        <v>19</v>
      </c>
      <c r="M2475" s="15">
        <v>90567</v>
      </c>
      <c r="N2475" s="15" t="str" cm="1">
        <f t="array" ref="N2475">IFERROR(LOOKUP(2, 1/(coordinates!$A$2:$A$148&lt;=M2475)/(coordinates!$B$2:$B$148&gt;=M2475), coordinates!$C$2:$C$148), "-")</f>
        <v>U39</v>
      </c>
      <c r="O2475" s="15" t="s">
        <v>12</v>
      </c>
      <c r="P2475" s="15" t="s">
        <v>9</v>
      </c>
      <c r="Q2475" s="26">
        <v>36568</v>
      </c>
      <c r="R2475" s="15" t="s">
        <v>11</v>
      </c>
      <c r="S2475" s="15">
        <v>70</v>
      </c>
      <c r="T2475" s="15">
        <v>2</v>
      </c>
      <c r="U2475" s="15">
        <v>64</v>
      </c>
    </row>
    <row r="2476" spans="1:21" x14ac:dyDescent="0.2">
      <c r="A2476" s="15" t="s">
        <v>1251</v>
      </c>
      <c r="B2476" s="15">
        <v>90574</v>
      </c>
      <c r="C2476" s="15" t="str" cm="1">
        <f t="array" ref="C2476">IFERROR(LOOKUP(2, 1/(coordinates!$A$2:$A$148&lt;=B2476)/(coordinates!$B$2:$B$148&gt;=B2476), coordinates!$C$2:$C$148), "-")</f>
        <v>U39</v>
      </c>
      <c r="D2476" s="15" t="str">
        <f>IFERROR(LOOKUP(2, 1/(coordinates!$A$2:$A$148&lt;=$B2476)/(coordinates!$B$2:$B$148&gt;=$B2476), coordinates!$D$2:$D$148), "-")</f>
        <v>envelope glycoprotein B</v>
      </c>
      <c r="E2476" s="15" t="str">
        <f>IFERROR(LOOKUP(2, 1/(coordinates!$A$2:$A$148&lt;=$B2476)/(coordinates!$B$2:$B$148&gt;=$B2476), coordinates!$E$2:$E$148), "-")</f>
        <v>type 1 membrane protein; possible membrane fusogen; binds cell surface heparan sulphate; involved in cell entry; involved in cell-to-cell spread</v>
      </c>
      <c r="F2476" s="15" t="s">
        <v>12</v>
      </c>
      <c r="G2476" s="15" t="s">
        <v>9</v>
      </c>
      <c r="H2476" s="26">
        <v>454768</v>
      </c>
      <c r="I2476" s="15" t="s">
        <v>11</v>
      </c>
      <c r="J2476" s="15">
        <v>23</v>
      </c>
      <c r="K2476" s="15">
        <v>4</v>
      </c>
      <c r="L2476" s="15">
        <v>19</v>
      </c>
      <c r="M2476" s="15">
        <v>90574</v>
      </c>
      <c r="N2476" s="15" t="str" cm="1">
        <f t="array" ref="N2476">IFERROR(LOOKUP(2, 1/(coordinates!$A$2:$A$148&lt;=M2476)/(coordinates!$B$2:$B$148&gt;=M2476), coordinates!$C$2:$C$148), "-")</f>
        <v>U39</v>
      </c>
      <c r="O2476" s="15" t="s">
        <v>12</v>
      </c>
      <c r="P2476" s="15" t="s">
        <v>9</v>
      </c>
      <c r="Q2476" s="26">
        <v>47306</v>
      </c>
      <c r="R2476" s="15" t="s">
        <v>11</v>
      </c>
      <c r="S2476" s="15">
        <v>69</v>
      </c>
      <c r="T2476" s="15">
        <v>2</v>
      </c>
      <c r="U2476" s="15">
        <v>66</v>
      </c>
    </row>
    <row r="2477" spans="1:21" x14ac:dyDescent="0.2">
      <c r="A2477" s="15" t="s">
        <v>1251</v>
      </c>
      <c r="B2477" s="15">
        <v>90580</v>
      </c>
      <c r="C2477" s="15" t="str" cm="1">
        <f t="array" ref="C2477">IFERROR(LOOKUP(2, 1/(coordinates!$A$2:$A$148&lt;=B2477)/(coordinates!$B$2:$B$148&gt;=B2477), coordinates!$C$2:$C$148), "-")</f>
        <v>U39</v>
      </c>
      <c r="D2477" s="15" t="str">
        <f>IFERROR(LOOKUP(2, 1/(coordinates!$A$2:$A$148&lt;=$B2477)/(coordinates!$B$2:$B$148&gt;=$B2477), coordinates!$D$2:$D$148), "-")</f>
        <v>envelope glycoprotein B</v>
      </c>
      <c r="E2477" s="15" t="str">
        <f>IFERROR(LOOKUP(2, 1/(coordinates!$A$2:$A$148&lt;=$B2477)/(coordinates!$B$2:$B$148&gt;=$B2477), coordinates!$E$2:$E$148), "-")</f>
        <v>type 1 membrane protein; possible membrane fusogen; binds cell surface heparan sulphate; involved in cell entry; involved in cell-to-cell spread</v>
      </c>
      <c r="F2477" s="15" t="s">
        <v>836</v>
      </c>
      <c r="G2477" s="15" t="s">
        <v>837</v>
      </c>
      <c r="H2477" s="26">
        <v>441215</v>
      </c>
      <c r="I2477" s="15" t="s">
        <v>18</v>
      </c>
      <c r="J2477" s="15">
        <v>23</v>
      </c>
      <c r="K2477" s="15">
        <v>4</v>
      </c>
      <c r="L2477" s="15">
        <v>19</v>
      </c>
      <c r="M2477" s="15">
        <v>90580</v>
      </c>
      <c r="N2477" s="15" t="str" cm="1">
        <f t="array" ref="N2477">IFERROR(LOOKUP(2, 1/(coordinates!$A$2:$A$148&lt;=M2477)/(coordinates!$B$2:$B$148&gt;=M2477), coordinates!$C$2:$C$148), "-")</f>
        <v>U39</v>
      </c>
      <c r="O2477" s="15" t="s">
        <v>13</v>
      </c>
      <c r="P2477" s="15" t="s">
        <v>10</v>
      </c>
      <c r="Q2477" s="26">
        <v>38603</v>
      </c>
      <c r="R2477" s="15" t="s">
        <v>11</v>
      </c>
      <c r="S2477" s="15">
        <v>68</v>
      </c>
      <c r="T2477" s="15">
        <v>2</v>
      </c>
      <c r="U2477" s="15">
        <v>65</v>
      </c>
    </row>
    <row r="2478" spans="1:21" customFormat="1" x14ac:dyDescent="0.2">
      <c r="C2478" s="15"/>
      <c r="D2478" s="15"/>
      <c r="E2478" s="15"/>
      <c r="H2478" s="1"/>
      <c r="M2478">
        <v>90583</v>
      </c>
      <c r="N2478" t="str" cm="1">
        <f t="array" ref="N2478">IFERROR(LOOKUP(2, 1/(coordinates!$A$2:$A$148&lt;=M2478)/(coordinates!$B$2:$B$148&gt;=M2478), coordinates!$C$2:$C$148), "-")</f>
        <v>U39</v>
      </c>
      <c r="O2478" t="s">
        <v>13</v>
      </c>
      <c r="P2478" t="s">
        <v>10</v>
      </c>
      <c r="Q2478" s="4">
        <v>41398</v>
      </c>
      <c r="R2478" t="s">
        <v>11</v>
      </c>
      <c r="S2478">
        <v>69</v>
      </c>
      <c r="T2478">
        <v>3</v>
      </c>
      <c r="U2478">
        <v>62</v>
      </c>
    </row>
    <row r="2479" spans="1:21" x14ac:dyDescent="0.2">
      <c r="A2479" s="15" t="s">
        <v>1251</v>
      </c>
      <c r="B2479" s="15">
        <v>90589</v>
      </c>
      <c r="C2479" s="15" t="str" cm="1">
        <f t="array" ref="C2479">IFERROR(LOOKUP(2, 1/(coordinates!$A$2:$A$148&lt;=B2479)/(coordinates!$B$2:$B$148&gt;=B2479), coordinates!$C$2:$C$148), "-")</f>
        <v>U39</v>
      </c>
      <c r="D2479" s="15" t="str">
        <f>IFERROR(LOOKUP(2, 1/(coordinates!$A$2:$A$148&lt;=$B2479)/(coordinates!$B$2:$B$148&gt;=$B2479), coordinates!$D$2:$D$148), "-")</f>
        <v>envelope glycoprotein B</v>
      </c>
      <c r="E2479" s="15" t="str">
        <f>IFERROR(LOOKUP(2, 1/(coordinates!$A$2:$A$148&lt;=$B2479)/(coordinates!$B$2:$B$148&gt;=$B2479), coordinates!$E$2:$E$148), "-")</f>
        <v>type 1 membrane protein; possible membrane fusogen; binds cell surface heparan sulphate; involved in cell entry; involved in cell-to-cell spread</v>
      </c>
      <c r="F2479" s="15" t="s">
        <v>10</v>
      </c>
      <c r="G2479" s="15" t="s">
        <v>13</v>
      </c>
      <c r="H2479" s="21" t="s">
        <v>838</v>
      </c>
      <c r="I2479" s="15" t="s">
        <v>11</v>
      </c>
      <c r="J2479" s="15">
        <v>19</v>
      </c>
      <c r="K2479" s="15">
        <v>0</v>
      </c>
      <c r="L2479" s="15">
        <v>19</v>
      </c>
      <c r="M2479" s="15">
        <v>90589</v>
      </c>
      <c r="N2479" s="15" t="str" cm="1">
        <f t="array" ref="N2479">IFERROR(LOOKUP(2, 1/(coordinates!$A$2:$A$148&lt;=M2479)/(coordinates!$B$2:$B$148&gt;=M2479), coordinates!$C$2:$C$148), "-")</f>
        <v>U39</v>
      </c>
      <c r="O2479" s="15" t="s">
        <v>10</v>
      </c>
      <c r="P2479" s="15" t="s">
        <v>13</v>
      </c>
      <c r="Q2479" s="26">
        <v>46227</v>
      </c>
      <c r="R2479" s="15" t="s">
        <v>11</v>
      </c>
      <c r="S2479" s="15">
        <v>68</v>
      </c>
      <c r="T2479" s="15">
        <v>1</v>
      </c>
      <c r="U2479" s="15">
        <v>65</v>
      </c>
    </row>
    <row r="2480" spans="1:21" x14ac:dyDescent="0.2">
      <c r="A2480" s="15" t="s">
        <v>1251</v>
      </c>
      <c r="B2480" s="15">
        <v>90594</v>
      </c>
      <c r="C2480" s="15" t="str" cm="1">
        <f t="array" ref="C2480">IFERROR(LOOKUP(2, 1/(coordinates!$A$2:$A$148&lt;=B2480)/(coordinates!$B$2:$B$148&gt;=B2480), coordinates!$C$2:$C$148), "-")</f>
        <v>U39</v>
      </c>
      <c r="D2480" s="15" t="str">
        <f>IFERROR(LOOKUP(2, 1/(coordinates!$A$2:$A$148&lt;=$B2480)/(coordinates!$B$2:$B$148&gt;=$B2480), coordinates!$D$2:$D$148), "-")</f>
        <v>envelope glycoprotein B</v>
      </c>
      <c r="E2480" s="15" t="str">
        <f>IFERROR(LOOKUP(2, 1/(coordinates!$A$2:$A$148&lt;=$B2480)/(coordinates!$B$2:$B$148&gt;=$B2480), coordinates!$E$2:$E$148), "-")</f>
        <v>type 1 membrane protein; possible membrane fusogen; binds cell surface heparan sulphate; involved in cell entry; involved in cell-to-cell spread</v>
      </c>
      <c r="F2480" s="15" t="s">
        <v>839</v>
      </c>
      <c r="G2480" s="15" t="s">
        <v>840</v>
      </c>
      <c r="H2480" s="26">
        <v>574161</v>
      </c>
      <c r="I2480" s="15" t="s">
        <v>18</v>
      </c>
      <c r="J2480" s="15">
        <v>19</v>
      </c>
      <c r="K2480" s="15">
        <v>0</v>
      </c>
      <c r="L2480" s="15">
        <v>19</v>
      </c>
      <c r="M2480" s="15">
        <v>90594</v>
      </c>
      <c r="N2480" s="15" t="str" cm="1">
        <f t="array" ref="N2480">IFERROR(LOOKUP(2, 1/(coordinates!$A$2:$A$148&lt;=M2480)/(coordinates!$B$2:$B$148&gt;=M2480), coordinates!$C$2:$C$148), "-")</f>
        <v>U39</v>
      </c>
      <c r="O2480" s="15" t="s">
        <v>10</v>
      </c>
      <c r="P2480" s="15" t="s">
        <v>13</v>
      </c>
      <c r="Q2480" s="26">
        <v>33764</v>
      </c>
      <c r="R2480" s="15" t="s">
        <v>11</v>
      </c>
      <c r="S2480" s="15">
        <v>69</v>
      </c>
      <c r="T2480" s="15">
        <v>2</v>
      </c>
      <c r="U2480" s="15">
        <v>64</v>
      </c>
    </row>
    <row r="2481" spans="1:21" customFormat="1" x14ac:dyDescent="0.2">
      <c r="C2481" s="18"/>
      <c r="D2481" s="18"/>
      <c r="E2481" s="18"/>
      <c r="H2481" s="1"/>
      <c r="M2481">
        <v>90598</v>
      </c>
      <c r="N2481" t="str" cm="1">
        <f t="array" ref="N2481">IFERROR(LOOKUP(2, 1/(coordinates!$A$2:$A$148&lt;=M2481)/(coordinates!$B$2:$B$148&gt;=M2481), coordinates!$C$2:$C$148), "-")</f>
        <v>U39</v>
      </c>
      <c r="O2481" t="s">
        <v>13</v>
      </c>
      <c r="P2481" t="s">
        <v>10</v>
      </c>
      <c r="Q2481" s="4">
        <v>32553</v>
      </c>
      <c r="R2481" t="s">
        <v>11</v>
      </c>
      <c r="S2481">
        <v>70</v>
      </c>
      <c r="T2481">
        <v>6</v>
      </c>
      <c r="U2481">
        <v>61</v>
      </c>
    </row>
    <row r="2482" spans="1:21" customFormat="1" x14ac:dyDescent="0.2">
      <c r="C2482" s="12"/>
      <c r="D2482" s="12"/>
      <c r="E2482" s="12"/>
      <c r="H2482" s="1"/>
      <c r="M2482">
        <v>90601</v>
      </c>
      <c r="N2482" t="str" cm="1">
        <f t="array" ref="N2482">IFERROR(LOOKUP(2, 1/(coordinates!$A$2:$A$148&lt;=M2482)/(coordinates!$B$2:$B$148&gt;=M2482), coordinates!$C$2:$C$148), "-")</f>
        <v>U39</v>
      </c>
      <c r="O2482" t="s">
        <v>12</v>
      </c>
      <c r="P2482" t="s">
        <v>9</v>
      </c>
      <c r="Q2482" s="4">
        <v>44105</v>
      </c>
      <c r="R2482" t="s">
        <v>11</v>
      </c>
      <c r="S2482">
        <v>69</v>
      </c>
      <c r="T2482">
        <v>2</v>
      </c>
      <c r="U2482">
        <v>62</v>
      </c>
    </row>
    <row r="2483" spans="1:21" x14ac:dyDescent="0.2">
      <c r="A2483" s="15" t="s">
        <v>1251</v>
      </c>
      <c r="B2483" s="15">
        <v>90607</v>
      </c>
      <c r="C2483" s="15" t="str" cm="1">
        <f t="array" ref="C2483">IFERROR(LOOKUP(2, 1/(coordinates!$A$2:$A$148&lt;=B2483)/(coordinates!$B$2:$B$148&gt;=B2483), coordinates!$C$2:$C$148), "-")</f>
        <v>U39</v>
      </c>
      <c r="D2483" s="15" t="str">
        <f>IFERROR(LOOKUP(2, 1/(coordinates!$A$2:$A$148&lt;=$B2483)/(coordinates!$B$2:$B$148&gt;=$B2483), coordinates!$D$2:$D$148), "-")</f>
        <v>envelope glycoprotein B</v>
      </c>
      <c r="E2483" s="15" t="str">
        <f>IFERROR(LOOKUP(2, 1/(coordinates!$A$2:$A$148&lt;=$B2483)/(coordinates!$B$2:$B$148&gt;=$B2483), coordinates!$E$2:$E$148), "-")</f>
        <v>type 1 membrane protein; possible membrane fusogen; binds cell surface heparan sulphate; involved in cell entry; involved in cell-to-cell spread</v>
      </c>
      <c r="F2483" s="15" t="s">
        <v>12</v>
      </c>
      <c r="G2483" s="15" t="s">
        <v>10</v>
      </c>
      <c r="H2483" s="26">
        <v>564187</v>
      </c>
      <c r="I2483" s="15" t="s">
        <v>11</v>
      </c>
      <c r="J2483" s="15">
        <v>19</v>
      </c>
      <c r="K2483" s="15">
        <v>0</v>
      </c>
      <c r="L2483" s="15">
        <v>19</v>
      </c>
      <c r="M2483" s="15">
        <v>90607</v>
      </c>
      <c r="N2483" s="15" t="str" cm="1">
        <f t="array" ref="N2483">IFERROR(LOOKUP(2, 1/(coordinates!$A$2:$A$148&lt;=M2483)/(coordinates!$B$2:$B$148&gt;=M2483), coordinates!$C$2:$C$148), "-")</f>
        <v>U39</v>
      </c>
      <c r="O2483" s="15" t="s">
        <v>12</v>
      </c>
      <c r="P2483" s="15" t="s">
        <v>10</v>
      </c>
      <c r="Q2483" s="26">
        <v>37953</v>
      </c>
      <c r="R2483" s="15" t="s">
        <v>11</v>
      </c>
      <c r="S2483" s="15">
        <v>68</v>
      </c>
      <c r="T2483" s="15">
        <v>2</v>
      </c>
      <c r="U2483" s="15">
        <v>62</v>
      </c>
    </row>
    <row r="2484" spans="1:21" x14ac:dyDescent="0.2">
      <c r="A2484" s="15" t="s">
        <v>1251</v>
      </c>
      <c r="B2484" s="15">
        <v>90613</v>
      </c>
      <c r="C2484" s="15" t="str" cm="1">
        <f t="array" ref="C2484">IFERROR(LOOKUP(2, 1/(coordinates!$A$2:$A$148&lt;=B2484)/(coordinates!$B$2:$B$148&gt;=B2484), coordinates!$C$2:$C$148), "-")</f>
        <v>U39</v>
      </c>
      <c r="D2484" s="15" t="str">
        <f>IFERROR(LOOKUP(2, 1/(coordinates!$A$2:$A$148&lt;=$B2484)/(coordinates!$B$2:$B$148&gt;=$B2484), coordinates!$D$2:$D$148), "-")</f>
        <v>envelope glycoprotein B</v>
      </c>
      <c r="E2484" s="15" t="str">
        <f>IFERROR(LOOKUP(2, 1/(coordinates!$A$2:$A$148&lt;=$B2484)/(coordinates!$B$2:$B$148&gt;=$B2484), coordinates!$E$2:$E$148), "-")</f>
        <v>type 1 membrane protein; possible membrane fusogen; binds cell surface heparan sulphate; involved in cell entry; involved in cell-to-cell spread</v>
      </c>
      <c r="F2484" s="15" t="s">
        <v>13</v>
      </c>
      <c r="G2484" s="15" t="s">
        <v>10</v>
      </c>
      <c r="H2484" s="26">
        <v>581176</v>
      </c>
      <c r="I2484" s="15" t="s">
        <v>11</v>
      </c>
      <c r="J2484" s="15">
        <v>19</v>
      </c>
      <c r="K2484" s="15">
        <v>0</v>
      </c>
      <c r="L2484" s="15">
        <v>19</v>
      </c>
      <c r="M2484" s="15">
        <v>90613</v>
      </c>
      <c r="N2484" s="15" t="str" cm="1">
        <f t="array" ref="N2484">IFERROR(LOOKUP(2, 1/(coordinates!$A$2:$A$148&lt;=M2484)/(coordinates!$B$2:$B$148&gt;=M2484), coordinates!$C$2:$C$148), "-")</f>
        <v>U39</v>
      </c>
      <c r="O2484" s="15" t="s">
        <v>13</v>
      </c>
      <c r="P2484" s="15" t="s">
        <v>10</v>
      </c>
      <c r="Q2484" s="26">
        <v>33271</v>
      </c>
      <c r="R2484" s="15" t="s">
        <v>11</v>
      </c>
      <c r="S2484" s="15">
        <v>68</v>
      </c>
      <c r="T2484" s="15">
        <v>6</v>
      </c>
      <c r="U2484" s="15">
        <v>59</v>
      </c>
    </row>
    <row r="2485" spans="1:21" x14ac:dyDescent="0.2">
      <c r="A2485" s="15" t="s">
        <v>1251</v>
      </c>
      <c r="B2485" s="15">
        <v>90619</v>
      </c>
      <c r="C2485" s="15" t="str" cm="1">
        <f t="array" ref="C2485">IFERROR(LOOKUP(2, 1/(coordinates!$A$2:$A$148&lt;=B2485)/(coordinates!$B$2:$B$148&gt;=B2485), coordinates!$C$2:$C$148), "-")</f>
        <v>U39</v>
      </c>
      <c r="D2485" s="15" t="str">
        <f>IFERROR(LOOKUP(2, 1/(coordinates!$A$2:$A$148&lt;=$B2485)/(coordinates!$B$2:$B$148&gt;=$B2485), coordinates!$D$2:$D$148), "-")</f>
        <v>envelope glycoprotein B</v>
      </c>
      <c r="E2485" s="15" t="str">
        <f>IFERROR(LOOKUP(2, 1/(coordinates!$A$2:$A$148&lt;=$B2485)/(coordinates!$B$2:$B$148&gt;=$B2485), coordinates!$E$2:$E$148), "-")</f>
        <v>type 1 membrane protein; possible membrane fusogen; binds cell surface heparan sulphate; involved in cell entry; involved in cell-to-cell spread</v>
      </c>
      <c r="F2485" s="15" t="s">
        <v>841</v>
      </c>
      <c r="G2485" s="15" t="s">
        <v>842</v>
      </c>
      <c r="H2485" s="26">
        <v>574953</v>
      </c>
      <c r="I2485" s="15" t="s">
        <v>18</v>
      </c>
      <c r="J2485" s="15">
        <v>19</v>
      </c>
      <c r="K2485" s="15">
        <v>0</v>
      </c>
      <c r="L2485" s="15">
        <v>19</v>
      </c>
      <c r="M2485" s="15">
        <v>90619</v>
      </c>
      <c r="N2485" s="15" t="str" cm="1">
        <f t="array" ref="N2485">IFERROR(LOOKUP(2, 1/(coordinates!$A$2:$A$148&lt;=M2485)/(coordinates!$B$2:$B$148&gt;=M2485), coordinates!$C$2:$C$148), "-")</f>
        <v>U39</v>
      </c>
      <c r="O2485" s="15" t="s">
        <v>10</v>
      </c>
      <c r="P2485" s="15" t="s">
        <v>12</v>
      </c>
      <c r="Q2485" s="26">
        <v>18021</v>
      </c>
      <c r="R2485" s="15" t="s">
        <v>11</v>
      </c>
      <c r="S2485" s="15">
        <v>68</v>
      </c>
      <c r="T2485" s="15">
        <v>10</v>
      </c>
      <c r="U2485" s="15">
        <v>58</v>
      </c>
    </row>
    <row r="2486" spans="1:21" customFormat="1" x14ac:dyDescent="0.2">
      <c r="C2486" s="18"/>
      <c r="D2486" s="18"/>
      <c r="E2486" s="18"/>
      <c r="H2486" s="1"/>
      <c r="M2486">
        <v>90621</v>
      </c>
      <c r="N2486" t="str" cm="1">
        <f t="array" ref="N2486">IFERROR(LOOKUP(2, 1/(coordinates!$A$2:$A$148&lt;=M2486)/(coordinates!$B$2:$B$148&gt;=M2486), coordinates!$C$2:$C$148), "-")</f>
        <v>U39</v>
      </c>
      <c r="O2486" t="s">
        <v>17</v>
      </c>
      <c r="P2486" t="s">
        <v>552</v>
      </c>
      <c r="Q2486" s="4">
        <v>70854</v>
      </c>
      <c r="R2486" t="s">
        <v>18</v>
      </c>
      <c r="S2486">
        <v>68</v>
      </c>
      <c r="T2486">
        <v>8</v>
      </c>
      <c r="U2486">
        <v>58</v>
      </c>
    </row>
    <row r="2487" spans="1:21" customFormat="1" x14ac:dyDescent="0.2">
      <c r="C2487" s="3"/>
      <c r="D2487" s="3"/>
      <c r="E2487" s="3"/>
      <c r="H2487" s="1"/>
      <c r="M2487">
        <v>90625</v>
      </c>
      <c r="N2487" t="str" cm="1">
        <f t="array" ref="N2487">IFERROR(LOOKUP(2, 1/(coordinates!$A$2:$A$148&lt;=M2487)/(coordinates!$B$2:$B$148&gt;=M2487), coordinates!$C$2:$C$148), "-")</f>
        <v>U39</v>
      </c>
      <c r="O2487" t="s">
        <v>10</v>
      </c>
      <c r="P2487" t="s">
        <v>13</v>
      </c>
      <c r="Q2487" s="4">
        <v>34612</v>
      </c>
      <c r="R2487" t="s">
        <v>11</v>
      </c>
      <c r="S2487">
        <v>68</v>
      </c>
      <c r="T2487">
        <v>3</v>
      </c>
      <c r="U2487">
        <v>56</v>
      </c>
    </row>
    <row r="2488" spans="1:21" customFormat="1" x14ac:dyDescent="0.2">
      <c r="C2488" s="12"/>
      <c r="D2488" s="12"/>
      <c r="E2488" s="12"/>
      <c r="H2488" s="1"/>
      <c r="M2488">
        <v>90627</v>
      </c>
      <c r="N2488" t="str" cm="1">
        <f t="array" ref="N2488">IFERROR(LOOKUP(2, 1/(coordinates!$A$2:$A$148&lt;=M2488)/(coordinates!$B$2:$B$148&gt;=M2488), coordinates!$C$2:$C$148), "-")</f>
        <v>U39</v>
      </c>
      <c r="O2488" t="s">
        <v>10</v>
      </c>
      <c r="P2488" t="s">
        <v>13</v>
      </c>
      <c r="Q2488" s="4">
        <v>41724</v>
      </c>
      <c r="R2488" t="s">
        <v>11</v>
      </c>
      <c r="S2488">
        <v>68</v>
      </c>
      <c r="T2488">
        <v>1</v>
      </c>
      <c r="U2488">
        <v>65</v>
      </c>
    </row>
    <row r="2489" spans="1:21" x14ac:dyDescent="0.2">
      <c r="A2489" s="15" t="s">
        <v>1251</v>
      </c>
      <c r="B2489" s="15">
        <v>90637</v>
      </c>
      <c r="C2489" s="15" t="str" cm="1">
        <f t="array" ref="C2489">IFERROR(LOOKUP(2, 1/(coordinates!$A$2:$A$148&lt;=B2489)/(coordinates!$B$2:$B$148&gt;=B2489), coordinates!$C$2:$C$148), "-")</f>
        <v>U39</v>
      </c>
      <c r="D2489" s="15" t="str">
        <f>IFERROR(LOOKUP(2, 1/(coordinates!$A$2:$A$148&lt;=$B2489)/(coordinates!$B$2:$B$148&gt;=$B2489), coordinates!$D$2:$D$148), "-")</f>
        <v>envelope glycoprotein B</v>
      </c>
      <c r="E2489" s="15" t="str">
        <f>IFERROR(LOOKUP(2, 1/(coordinates!$A$2:$A$148&lt;=$B2489)/(coordinates!$B$2:$B$148&gt;=$B2489), coordinates!$E$2:$E$148), "-")</f>
        <v>type 1 membrane protein; possible membrane fusogen; binds cell surface heparan sulphate; involved in cell entry; involved in cell-to-cell spread</v>
      </c>
      <c r="F2489" s="15" t="s">
        <v>12</v>
      </c>
      <c r="G2489" s="15" t="s">
        <v>13</v>
      </c>
      <c r="H2489" s="21" t="s">
        <v>843</v>
      </c>
      <c r="I2489" s="15" t="s">
        <v>11</v>
      </c>
      <c r="J2489" s="15">
        <v>57</v>
      </c>
      <c r="K2489" s="15">
        <v>0</v>
      </c>
      <c r="L2489" s="15">
        <v>57</v>
      </c>
      <c r="M2489" s="15">
        <v>90637</v>
      </c>
      <c r="N2489" s="15" t="str" cm="1">
        <f t="array" ref="N2489">IFERROR(LOOKUP(2, 1/(coordinates!$A$2:$A$148&lt;=M2489)/(coordinates!$B$2:$B$148&gt;=M2489), coordinates!$C$2:$C$148), "-")</f>
        <v>U39</v>
      </c>
      <c r="O2489" s="15" t="s">
        <v>12</v>
      </c>
      <c r="P2489" s="15" t="s">
        <v>13</v>
      </c>
      <c r="Q2489" s="26">
        <v>48984</v>
      </c>
      <c r="R2489" s="15" t="s">
        <v>11</v>
      </c>
      <c r="S2489" s="15">
        <v>68</v>
      </c>
      <c r="T2489" s="15">
        <v>0</v>
      </c>
      <c r="U2489" s="15">
        <v>68</v>
      </c>
    </row>
    <row r="2490" spans="1:21" x14ac:dyDescent="0.2">
      <c r="A2490" s="15" t="s">
        <v>1251</v>
      </c>
      <c r="B2490" s="15">
        <v>90643</v>
      </c>
      <c r="C2490" s="15" t="str" cm="1">
        <f t="array" ref="C2490">IFERROR(LOOKUP(2, 1/(coordinates!$A$2:$A$148&lt;=B2490)/(coordinates!$B$2:$B$148&gt;=B2490), coordinates!$C$2:$C$148), "-")</f>
        <v>U39</v>
      </c>
      <c r="D2490" s="15" t="str">
        <f>IFERROR(LOOKUP(2, 1/(coordinates!$A$2:$A$148&lt;=$B2490)/(coordinates!$B$2:$B$148&gt;=$B2490), coordinates!$D$2:$D$148), "-")</f>
        <v>envelope glycoprotein B</v>
      </c>
      <c r="E2490" s="15" t="str">
        <f>IFERROR(LOOKUP(2, 1/(coordinates!$A$2:$A$148&lt;=$B2490)/(coordinates!$B$2:$B$148&gt;=$B2490), coordinates!$E$2:$E$148), "-")</f>
        <v>type 1 membrane protein; possible membrane fusogen; binds cell surface heparan sulphate; involved in cell entry; involved in cell-to-cell spread</v>
      </c>
      <c r="F2490" s="15" t="s">
        <v>12</v>
      </c>
      <c r="G2490" s="15" t="s">
        <v>9</v>
      </c>
      <c r="H2490" s="21" t="s">
        <v>844</v>
      </c>
      <c r="I2490" s="15" t="s">
        <v>11</v>
      </c>
      <c r="J2490" s="15">
        <v>59</v>
      </c>
      <c r="K2490" s="15">
        <v>0</v>
      </c>
      <c r="L2490" s="15">
        <v>58</v>
      </c>
      <c r="M2490" s="15">
        <v>90643</v>
      </c>
      <c r="N2490" s="15" t="str" cm="1">
        <f t="array" ref="N2490">IFERROR(LOOKUP(2, 1/(coordinates!$A$2:$A$148&lt;=M2490)/(coordinates!$B$2:$B$148&gt;=M2490), coordinates!$C$2:$C$148), "-")</f>
        <v>U39</v>
      </c>
      <c r="O2490" s="15" t="s">
        <v>12</v>
      </c>
      <c r="P2490" s="15" t="s">
        <v>9</v>
      </c>
      <c r="Q2490" s="26">
        <v>43771</v>
      </c>
      <c r="R2490" s="15" t="s">
        <v>11</v>
      </c>
      <c r="S2490" s="15">
        <v>69</v>
      </c>
      <c r="T2490" s="15">
        <v>3</v>
      </c>
      <c r="U2490" s="15">
        <v>63</v>
      </c>
    </row>
    <row r="2491" spans="1:21" x14ac:dyDescent="0.2">
      <c r="A2491" s="15" t="s">
        <v>1251</v>
      </c>
      <c r="B2491" s="15">
        <v>90649</v>
      </c>
      <c r="C2491" s="15" t="str" cm="1">
        <f t="array" ref="C2491">IFERROR(LOOKUP(2, 1/(coordinates!$A$2:$A$148&lt;=B2491)/(coordinates!$B$2:$B$148&gt;=B2491), coordinates!$C$2:$C$148), "-")</f>
        <v>U39</v>
      </c>
      <c r="D2491" s="15" t="str">
        <f>IFERROR(LOOKUP(2, 1/(coordinates!$A$2:$A$148&lt;=$B2491)/(coordinates!$B$2:$B$148&gt;=$B2491), coordinates!$D$2:$D$148), "-")</f>
        <v>envelope glycoprotein B</v>
      </c>
      <c r="E2491" s="15" t="str">
        <f>IFERROR(LOOKUP(2, 1/(coordinates!$A$2:$A$148&lt;=$B2491)/(coordinates!$B$2:$B$148&gt;=$B2491), coordinates!$E$2:$E$148), "-")</f>
        <v>type 1 membrane protein; possible membrane fusogen; binds cell surface heparan sulphate; involved in cell entry; involved in cell-to-cell spread</v>
      </c>
      <c r="F2491" s="15" t="s">
        <v>845</v>
      </c>
      <c r="G2491" s="15" t="s">
        <v>846</v>
      </c>
      <c r="H2491" s="21" t="s">
        <v>847</v>
      </c>
      <c r="I2491" s="15" t="s">
        <v>18</v>
      </c>
      <c r="J2491" s="15">
        <v>62</v>
      </c>
      <c r="K2491" s="15">
        <v>0</v>
      </c>
      <c r="L2491" s="15">
        <v>61</v>
      </c>
      <c r="M2491" s="15">
        <v>90649</v>
      </c>
      <c r="N2491" s="15" t="str" cm="1">
        <f t="array" ref="N2491">IFERROR(LOOKUP(2, 1/(coordinates!$A$2:$A$148&lt;=M2491)/(coordinates!$B$2:$B$148&gt;=M2491), coordinates!$C$2:$C$148), "-")</f>
        <v>U39</v>
      </c>
      <c r="O2491" s="15" t="s">
        <v>13</v>
      </c>
      <c r="P2491" s="15" t="s">
        <v>10</v>
      </c>
      <c r="Q2491" s="26">
        <v>34013</v>
      </c>
      <c r="R2491" s="15" t="s">
        <v>11</v>
      </c>
      <c r="S2491" s="15">
        <v>68</v>
      </c>
      <c r="T2491" s="15">
        <v>2</v>
      </c>
      <c r="U2491" s="15">
        <v>56</v>
      </c>
    </row>
    <row r="2492" spans="1:21" customFormat="1" x14ac:dyDescent="0.2">
      <c r="C2492" s="15"/>
      <c r="D2492" s="15"/>
      <c r="E2492" s="15"/>
      <c r="H2492" s="1"/>
      <c r="M2492">
        <v>90652</v>
      </c>
      <c r="N2492" t="str" cm="1">
        <f t="array" ref="N2492">IFERROR(LOOKUP(2, 1/(coordinates!$A$2:$A$148&lt;=M2492)/(coordinates!$B$2:$B$148&gt;=M2492), coordinates!$C$2:$C$148), "-")</f>
        <v>U39</v>
      </c>
      <c r="O2492" t="s">
        <v>13</v>
      </c>
      <c r="P2492" t="s">
        <v>10</v>
      </c>
      <c r="Q2492" s="4">
        <v>45138</v>
      </c>
      <c r="R2492" t="s">
        <v>11</v>
      </c>
      <c r="S2492">
        <v>68</v>
      </c>
      <c r="T2492">
        <v>3</v>
      </c>
      <c r="U2492">
        <v>63</v>
      </c>
    </row>
    <row r="2493" spans="1:21" x14ac:dyDescent="0.2">
      <c r="A2493" s="15" t="s">
        <v>1251</v>
      </c>
      <c r="B2493" s="15">
        <v>90660</v>
      </c>
      <c r="C2493" s="15" t="str" cm="1">
        <f t="array" ref="C2493">IFERROR(LOOKUP(2, 1/(coordinates!$A$2:$A$148&lt;=B2493)/(coordinates!$B$2:$B$148&gt;=B2493), coordinates!$C$2:$C$148), "-")</f>
        <v>U39</v>
      </c>
      <c r="D2493" s="15" t="str">
        <f>IFERROR(LOOKUP(2, 1/(coordinates!$A$2:$A$148&lt;=$B2493)/(coordinates!$B$2:$B$148&gt;=$B2493), coordinates!$D$2:$D$148), "-")</f>
        <v>envelope glycoprotein B</v>
      </c>
      <c r="E2493" s="15" t="str">
        <f>IFERROR(LOOKUP(2, 1/(coordinates!$A$2:$A$148&lt;=$B2493)/(coordinates!$B$2:$B$148&gt;=$B2493), coordinates!$E$2:$E$148), "-")</f>
        <v>type 1 membrane protein; possible membrane fusogen; binds cell surface heparan sulphate; involved in cell entry; involved in cell-to-cell spread</v>
      </c>
      <c r="F2493" s="15" t="s">
        <v>848</v>
      </c>
      <c r="G2493" s="15" t="s">
        <v>849</v>
      </c>
      <c r="H2493" s="21" t="s">
        <v>850</v>
      </c>
      <c r="I2493" s="15" t="s">
        <v>18</v>
      </c>
      <c r="J2493" s="15">
        <v>68</v>
      </c>
      <c r="K2493" s="15">
        <v>0</v>
      </c>
      <c r="L2493" s="15">
        <v>67</v>
      </c>
      <c r="M2493" s="15">
        <v>90660</v>
      </c>
      <c r="N2493" s="15" t="str" cm="1">
        <f t="array" ref="N2493">IFERROR(LOOKUP(2, 1/(coordinates!$A$2:$A$148&lt;=M2493)/(coordinates!$B$2:$B$148&gt;=M2493), coordinates!$C$2:$C$148), "-")</f>
        <v>U39</v>
      </c>
      <c r="O2493" s="15" t="s">
        <v>12</v>
      </c>
      <c r="P2493" s="15" t="s">
        <v>9</v>
      </c>
      <c r="Q2493" s="26">
        <v>38823</v>
      </c>
      <c r="R2493" s="15" t="s">
        <v>11</v>
      </c>
      <c r="S2493" s="15">
        <v>68</v>
      </c>
      <c r="T2493" s="15">
        <v>0</v>
      </c>
      <c r="U2493" s="15">
        <v>64</v>
      </c>
    </row>
    <row r="2494" spans="1:21" customFormat="1" x14ac:dyDescent="0.2">
      <c r="C2494" s="15"/>
      <c r="D2494" s="15"/>
      <c r="E2494" s="15"/>
      <c r="H2494" s="1"/>
      <c r="M2494">
        <v>90664</v>
      </c>
      <c r="N2494" t="str" cm="1">
        <f t="array" ref="N2494">IFERROR(LOOKUP(2, 1/(coordinates!$A$2:$A$148&lt;=M2494)/(coordinates!$B$2:$B$148&gt;=M2494), coordinates!$C$2:$C$148), "-")</f>
        <v>U39</v>
      </c>
      <c r="O2494" t="s">
        <v>12</v>
      </c>
      <c r="P2494" t="s">
        <v>13</v>
      </c>
      <c r="Q2494" s="4">
        <v>37451</v>
      </c>
      <c r="R2494" t="s">
        <v>11</v>
      </c>
      <c r="S2494">
        <v>68</v>
      </c>
      <c r="T2494">
        <v>1</v>
      </c>
      <c r="U2494">
        <v>66</v>
      </c>
    </row>
    <row r="2495" spans="1:21" x14ac:dyDescent="0.2">
      <c r="A2495" s="15" t="s">
        <v>1251</v>
      </c>
      <c r="B2495" s="15">
        <v>90688</v>
      </c>
      <c r="C2495" s="15" t="str" cm="1">
        <f t="array" ref="C2495">IFERROR(LOOKUP(2, 1/(coordinates!$A$2:$A$148&lt;=B2495)/(coordinates!$B$2:$B$148&gt;=B2495), coordinates!$C$2:$C$148), "-")</f>
        <v>U39</v>
      </c>
      <c r="D2495" s="15" t="str">
        <f>IFERROR(LOOKUP(2, 1/(coordinates!$A$2:$A$148&lt;=$B2495)/(coordinates!$B$2:$B$148&gt;=$B2495), coordinates!$D$2:$D$148), "-")</f>
        <v>envelope glycoprotein B</v>
      </c>
      <c r="E2495" s="15" t="str">
        <f>IFERROR(LOOKUP(2, 1/(coordinates!$A$2:$A$148&lt;=$B2495)/(coordinates!$B$2:$B$148&gt;=$B2495), coordinates!$E$2:$E$148), "-")</f>
        <v>type 1 membrane protein; possible membrane fusogen; binds cell surface heparan sulphate; involved in cell entry; involved in cell-to-cell spread</v>
      </c>
      <c r="F2495" s="15" t="s">
        <v>851</v>
      </c>
      <c r="G2495" s="15" t="s">
        <v>852</v>
      </c>
      <c r="H2495" s="21" t="s">
        <v>853</v>
      </c>
      <c r="I2495" s="15" t="s">
        <v>18</v>
      </c>
      <c r="J2495" s="15">
        <v>44</v>
      </c>
      <c r="K2495" s="15">
        <v>0</v>
      </c>
      <c r="L2495" s="15">
        <v>44</v>
      </c>
      <c r="M2495" s="15">
        <v>90688</v>
      </c>
      <c r="N2495" s="15" t="str" cm="1">
        <f t="array" ref="N2495">IFERROR(LOOKUP(2, 1/(coordinates!$A$2:$A$148&lt;=M2495)/(coordinates!$B$2:$B$148&gt;=M2495), coordinates!$C$2:$C$148), "-")</f>
        <v>U39</v>
      </c>
      <c r="O2495" s="15" t="s">
        <v>13</v>
      </c>
      <c r="P2495" s="15" t="s">
        <v>10</v>
      </c>
      <c r="Q2495" s="26">
        <v>31791</v>
      </c>
      <c r="R2495" s="15" t="s">
        <v>11</v>
      </c>
      <c r="S2495" s="15">
        <v>71</v>
      </c>
      <c r="T2495" s="15">
        <v>16</v>
      </c>
      <c r="U2495" s="15">
        <v>47</v>
      </c>
    </row>
    <row r="2496" spans="1:21" customFormat="1" x14ac:dyDescent="0.2">
      <c r="C2496" s="18"/>
      <c r="D2496" s="18"/>
      <c r="E2496" s="18"/>
      <c r="H2496" s="1"/>
      <c r="M2496">
        <v>90691</v>
      </c>
      <c r="N2496" t="str" cm="1">
        <f t="array" ref="N2496">IFERROR(LOOKUP(2, 1/(coordinates!$A$2:$A$148&lt;=M2496)/(coordinates!$B$2:$B$148&gt;=M2496), coordinates!$C$2:$C$148), "-")</f>
        <v>U39</v>
      </c>
      <c r="O2496" t="s">
        <v>10</v>
      </c>
      <c r="P2496" t="s">
        <v>13</v>
      </c>
      <c r="Q2496" s="4">
        <v>30055</v>
      </c>
      <c r="R2496" t="s">
        <v>11</v>
      </c>
      <c r="S2496">
        <v>66</v>
      </c>
      <c r="T2496">
        <v>1</v>
      </c>
      <c r="U2496">
        <v>52</v>
      </c>
    </row>
    <row r="2497" spans="1:21" customFormat="1" x14ac:dyDescent="0.2">
      <c r="C2497" s="3"/>
      <c r="D2497" s="3"/>
      <c r="E2497" s="3"/>
      <c r="H2497" s="1"/>
      <c r="M2497">
        <v>90694</v>
      </c>
      <c r="N2497" t="str" cm="1">
        <f t="array" ref="N2497">IFERROR(LOOKUP(2, 1/(coordinates!$A$2:$A$148&lt;=M2497)/(coordinates!$B$2:$B$148&gt;=M2497), coordinates!$C$2:$C$148), "-")</f>
        <v>U39</v>
      </c>
      <c r="O2497" t="s">
        <v>9</v>
      </c>
      <c r="P2497" t="s">
        <v>13</v>
      </c>
      <c r="Q2497" s="4">
        <v>48943</v>
      </c>
      <c r="R2497" t="s">
        <v>11</v>
      </c>
      <c r="S2497">
        <v>67</v>
      </c>
      <c r="T2497">
        <v>1</v>
      </c>
      <c r="U2497">
        <v>64</v>
      </c>
    </row>
    <row r="2498" spans="1:21" customFormat="1" x14ac:dyDescent="0.2">
      <c r="C2498" s="3"/>
      <c r="D2498" s="3"/>
      <c r="E2498" s="3"/>
      <c r="H2498" s="1"/>
      <c r="M2498">
        <v>90697</v>
      </c>
      <c r="N2498" t="str" cm="1">
        <f t="array" ref="N2498">IFERROR(LOOKUP(2, 1/(coordinates!$A$2:$A$148&lt;=M2498)/(coordinates!$B$2:$B$148&gt;=M2498), coordinates!$C$2:$C$148), "-")</f>
        <v>U39</v>
      </c>
      <c r="O2498" t="s">
        <v>9</v>
      </c>
      <c r="P2498" t="s">
        <v>13</v>
      </c>
      <c r="Q2498" s="4">
        <v>42953</v>
      </c>
      <c r="R2498" t="s">
        <v>11</v>
      </c>
      <c r="S2498">
        <v>66</v>
      </c>
      <c r="T2498">
        <v>3</v>
      </c>
      <c r="U2498">
        <v>62</v>
      </c>
    </row>
    <row r="2499" spans="1:21" customFormat="1" x14ac:dyDescent="0.2">
      <c r="C2499" s="3"/>
      <c r="D2499" s="3"/>
      <c r="E2499" s="3"/>
      <c r="H2499" s="1"/>
      <c r="M2499">
        <v>90700</v>
      </c>
      <c r="N2499" t="str" cm="1">
        <f t="array" ref="N2499">IFERROR(LOOKUP(2, 1/(coordinates!$A$2:$A$148&lt;=M2499)/(coordinates!$B$2:$B$148&gt;=M2499), coordinates!$C$2:$C$148), "-")</f>
        <v>U39</v>
      </c>
      <c r="O2499" t="s">
        <v>13</v>
      </c>
      <c r="P2499" t="s">
        <v>9</v>
      </c>
      <c r="Q2499" s="4">
        <v>38903</v>
      </c>
      <c r="R2499" t="s">
        <v>11</v>
      </c>
      <c r="S2499">
        <v>67</v>
      </c>
      <c r="T2499">
        <v>1</v>
      </c>
      <c r="U2499">
        <v>59</v>
      </c>
    </row>
    <row r="2500" spans="1:21" customFormat="1" x14ac:dyDescent="0.2">
      <c r="C2500" s="3"/>
      <c r="D2500" s="3"/>
      <c r="E2500" s="3"/>
      <c r="H2500" s="1"/>
      <c r="M2500">
        <v>90703</v>
      </c>
      <c r="N2500" t="str" cm="1">
        <f t="array" ref="N2500">IFERROR(LOOKUP(2, 1/(coordinates!$A$2:$A$148&lt;=M2500)/(coordinates!$B$2:$B$148&gt;=M2500), coordinates!$C$2:$C$148), "-")</f>
        <v>U39</v>
      </c>
      <c r="O2500" t="s">
        <v>10</v>
      </c>
      <c r="P2500" t="s">
        <v>12</v>
      </c>
      <c r="Q2500" s="4">
        <v>34664</v>
      </c>
      <c r="R2500" t="s">
        <v>11</v>
      </c>
      <c r="S2500">
        <v>66</v>
      </c>
      <c r="T2500">
        <v>3</v>
      </c>
      <c r="U2500">
        <v>60</v>
      </c>
    </row>
    <row r="2501" spans="1:21" customFormat="1" x14ac:dyDescent="0.2">
      <c r="C2501" s="12"/>
      <c r="D2501" s="12"/>
      <c r="E2501" s="12"/>
      <c r="H2501" s="1"/>
      <c r="M2501">
        <v>90706</v>
      </c>
      <c r="N2501" t="str" cm="1">
        <f t="array" ref="N2501">IFERROR(LOOKUP(2, 1/(coordinates!$A$2:$A$148&lt;=M2501)/(coordinates!$B$2:$B$148&gt;=M2501), coordinates!$C$2:$C$148), "-")</f>
        <v>U39</v>
      </c>
      <c r="O2501" t="s">
        <v>12</v>
      </c>
      <c r="P2501" t="s">
        <v>9</v>
      </c>
      <c r="Q2501" s="4">
        <v>30241</v>
      </c>
      <c r="R2501" t="s">
        <v>11</v>
      </c>
      <c r="S2501">
        <v>67</v>
      </c>
      <c r="T2501">
        <v>5</v>
      </c>
      <c r="U2501">
        <v>58</v>
      </c>
    </row>
    <row r="2502" spans="1:21" x14ac:dyDescent="0.2">
      <c r="A2502" s="15" t="s">
        <v>1251</v>
      </c>
      <c r="B2502" s="15">
        <v>90712</v>
      </c>
      <c r="C2502" s="15" t="str" cm="1">
        <f t="array" ref="C2502">IFERROR(LOOKUP(2, 1/(coordinates!$A$2:$A$148&lt;=B2502)/(coordinates!$B$2:$B$148&gt;=B2502), coordinates!$C$2:$C$148), "-")</f>
        <v>U39</v>
      </c>
      <c r="D2502" s="15" t="str">
        <f>IFERROR(LOOKUP(2, 1/(coordinates!$A$2:$A$148&lt;=$B2502)/(coordinates!$B$2:$B$148&gt;=$B2502), coordinates!$D$2:$D$148), "-")</f>
        <v>envelope glycoprotein B</v>
      </c>
      <c r="E2502" s="15" t="str">
        <f>IFERROR(LOOKUP(2, 1/(coordinates!$A$2:$A$148&lt;=$B2502)/(coordinates!$B$2:$B$148&gt;=$B2502), coordinates!$E$2:$E$148), "-")</f>
        <v>type 1 membrane protein; possible membrane fusogen; binds cell surface heparan sulphate; involved in cell entry; involved in cell-to-cell spread</v>
      </c>
      <c r="F2502" s="15" t="s">
        <v>854</v>
      </c>
      <c r="G2502" s="15" t="s">
        <v>855</v>
      </c>
      <c r="H2502" s="21" t="s">
        <v>856</v>
      </c>
      <c r="I2502" s="15" t="s">
        <v>18</v>
      </c>
      <c r="J2502" s="15">
        <v>44</v>
      </c>
      <c r="K2502" s="15">
        <v>0</v>
      </c>
      <c r="L2502" s="15">
        <v>44</v>
      </c>
      <c r="M2502" s="15">
        <v>90712</v>
      </c>
      <c r="N2502" s="15" t="str" cm="1">
        <f t="array" ref="N2502">IFERROR(LOOKUP(2, 1/(coordinates!$A$2:$A$148&lt;=M2502)/(coordinates!$B$2:$B$148&gt;=M2502), coordinates!$C$2:$C$148), "-")</f>
        <v>U39</v>
      </c>
      <c r="O2502" s="15" t="s">
        <v>13</v>
      </c>
      <c r="P2502" s="15" t="s">
        <v>10</v>
      </c>
      <c r="Q2502" s="26">
        <v>34789</v>
      </c>
      <c r="R2502" s="15" t="s">
        <v>11</v>
      </c>
      <c r="S2502" s="15">
        <v>66</v>
      </c>
      <c r="T2502" s="15">
        <v>5</v>
      </c>
      <c r="U2502" s="15">
        <v>58</v>
      </c>
    </row>
    <row r="2503" spans="1:21" customFormat="1" x14ac:dyDescent="0.2">
      <c r="C2503" s="18"/>
      <c r="D2503" s="18"/>
      <c r="E2503" s="18"/>
      <c r="H2503" s="1"/>
      <c r="M2503">
        <v>90715</v>
      </c>
      <c r="N2503" t="str" cm="1">
        <f t="array" ref="N2503">IFERROR(LOOKUP(2, 1/(coordinates!$A$2:$A$148&lt;=M2503)/(coordinates!$B$2:$B$148&gt;=M2503), coordinates!$C$2:$C$148), "-")</f>
        <v>U39</v>
      </c>
      <c r="O2503" t="s">
        <v>10</v>
      </c>
      <c r="P2503" t="s">
        <v>12</v>
      </c>
      <c r="Q2503" s="4">
        <v>47036</v>
      </c>
      <c r="R2503" t="s">
        <v>11</v>
      </c>
      <c r="S2503">
        <v>66</v>
      </c>
      <c r="T2503">
        <v>1</v>
      </c>
      <c r="U2503">
        <v>64</v>
      </c>
    </row>
    <row r="2504" spans="1:21" customFormat="1" x14ac:dyDescent="0.2">
      <c r="C2504" s="3"/>
      <c r="D2504" s="3"/>
      <c r="E2504" s="3"/>
      <c r="H2504" s="1"/>
      <c r="M2504">
        <v>90717</v>
      </c>
      <c r="N2504" t="str" cm="1">
        <f t="array" ref="N2504">IFERROR(LOOKUP(2, 1/(coordinates!$A$2:$A$148&lt;=M2504)/(coordinates!$B$2:$B$148&gt;=M2504), coordinates!$C$2:$C$148), "-")</f>
        <v>U39</v>
      </c>
      <c r="O2504" t="s">
        <v>9</v>
      </c>
      <c r="P2504" t="s">
        <v>12</v>
      </c>
      <c r="Q2504" s="4">
        <v>45327</v>
      </c>
      <c r="R2504" t="s">
        <v>11</v>
      </c>
      <c r="S2504">
        <v>66</v>
      </c>
      <c r="T2504">
        <v>1</v>
      </c>
      <c r="U2504">
        <v>65</v>
      </c>
    </row>
    <row r="2505" spans="1:21" customFormat="1" x14ac:dyDescent="0.2">
      <c r="C2505" s="3"/>
      <c r="D2505" s="3"/>
      <c r="E2505" s="3"/>
      <c r="H2505" s="1"/>
      <c r="M2505">
        <v>90721</v>
      </c>
      <c r="N2505" t="str" cm="1">
        <f t="array" ref="N2505">IFERROR(LOOKUP(2, 1/(coordinates!$A$2:$A$148&lt;=M2505)/(coordinates!$B$2:$B$148&gt;=M2505), coordinates!$C$2:$C$148), "-")</f>
        <v>U39</v>
      </c>
      <c r="O2505" t="s">
        <v>9</v>
      </c>
      <c r="P2505" t="s">
        <v>12</v>
      </c>
      <c r="Q2505" s="4">
        <v>39743</v>
      </c>
      <c r="R2505" t="s">
        <v>11</v>
      </c>
      <c r="S2505">
        <v>67</v>
      </c>
      <c r="T2505">
        <v>1</v>
      </c>
      <c r="U2505">
        <v>63</v>
      </c>
    </row>
    <row r="2506" spans="1:21" customFormat="1" x14ac:dyDescent="0.2">
      <c r="C2506" s="12"/>
      <c r="D2506" s="12"/>
      <c r="E2506" s="12"/>
      <c r="H2506" s="1"/>
      <c r="M2506">
        <v>90724</v>
      </c>
      <c r="N2506" t="str" cm="1">
        <f t="array" ref="N2506">IFERROR(LOOKUP(2, 1/(coordinates!$A$2:$A$148&lt;=M2506)/(coordinates!$B$2:$B$148&gt;=M2506), coordinates!$C$2:$C$148), "-")</f>
        <v>U39</v>
      </c>
      <c r="O2506" t="s">
        <v>12</v>
      </c>
      <c r="P2506" t="s">
        <v>9</v>
      </c>
      <c r="Q2506" s="4">
        <v>39524</v>
      </c>
      <c r="R2506" t="s">
        <v>11</v>
      </c>
      <c r="S2506">
        <v>69</v>
      </c>
      <c r="T2506">
        <v>2</v>
      </c>
      <c r="U2506">
        <v>63</v>
      </c>
    </row>
    <row r="2507" spans="1:21" x14ac:dyDescent="0.2">
      <c r="A2507" s="15" t="s">
        <v>1251</v>
      </c>
      <c r="B2507" s="15">
        <v>90748</v>
      </c>
      <c r="C2507" s="15" t="str" cm="1">
        <f t="array" ref="C2507">IFERROR(LOOKUP(2, 1/(coordinates!$A$2:$A$148&lt;=B2507)/(coordinates!$B$2:$B$148&gt;=B2507), coordinates!$C$2:$C$148), "-")</f>
        <v>U39</v>
      </c>
      <c r="D2507" s="15" t="str">
        <f>IFERROR(LOOKUP(2, 1/(coordinates!$A$2:$A$148&lt;=$B2507)/(coordinates!$B$2:$B$148&gt;=$B2507), coordinates!$D$2:$D$148), "-")</f>
        <v>envelope glycoprotein B</v>
      </c>
      <c r="E2507" s="15" t="str">
        <f>IFERROR(LOOKUP(2, 1/(coordinates!$A$2:$A$148&lt;=$B2507)/(coordinates!$B$2:$B$148&gt;=$B2507), coordinates!$E$2:$E$148), "-")</f>
        <v>type 1 membrane protein; possible membrane fusogen; binds cell surface heparan sulphate; involved in cell entry; involved in cell-to-cell spread</v>
      </c>
      <c r="F2507" s="15" t="s">
        <v>857</v>
      </c>
      <c r="G2507" s="15" t="s">
        <v>858</v>
      </c>
      <c r="H2507" s="21" t="s">
        <v>859</v>
      </c>
      <c r="I2507" s="15" t="s">
        <v>18</v>
      </c>
      <c r="J2507" s="15">
        <v>70</v>
      </c>
      <c r="K2507" s="15">
        <v>0</v>
      </c>
      <c r="L2507" s="15">
        <v>7</v>
      </c>
      <c r="M2507" s="15">
        <v>90748</v>
      </c>
      <c r="N2507" s="15" t="str" cm="1">
        <f t="array" ref="N2507">IFERROR(LOOKUP(2, 1/(coordinates!$A$2:$A$148&lt;=M2507)/(coordinates!$B$2:$B$148&gt;=M2507), coordinates!$C$2:$C$148), "-")</f>
        <v>U39</v>
      </c>
      <c r="O2507" s="15" t="s">
        <v>12</v>
      </c>
      <c r="P2507" s="15" t="s">
        <v>10</v>
      </c>
      <c r="Q2507" s="26">
        <v>37235</v>
      </c>
      <c r="R2507" s="15" t="s">
        <v>11</v>
      </c>
      <c r="S2507" s="15">
        <v>67</v>
      </c>
      <c r="T2507" s="15">
        <v>1</v>
      </c>
      <c r="U2507" s="15">
        <v>61</v>
      </c>
    </row>
    <row r="2508" spans="1:21" customFormat="1" x14ac:dyDescent="0.2">
      <c r="C2508" s="18"/>
      <c r="D2508" s="18"/>
      <c r="E2508" s="18"/>
      <c r="H2508" s="1"/>
      <c r="M2508">
        <v>90751</v>
      </c>
      <c r="N2508" t="str" cm="1">
        <f t="array" ref="N2508">IFERROR(LOOKUP(2, 1/(coordinates!$A$2:$A$148&lt;=M2508)/(coordinates!$B$2:$B$148&gt;=M2508), coordinates!$C$2:$C$148), "-")</f>
        <v>U39</v>
      </c>
      <c r="O2508" t="s">
        <v>12</v>
      </c>
      <c r="P2508" t="s">
        <v>9</v>
      </c>
      <c r="Q2508" s="4">
        <v>45399</v>
      </c>
      <c r="R2508" t="s">
        <v>11</v>
      </c>
      <c r="S2508">
        <v>67</v>
      </c>
      <c r="T2508">
        <v>3</v>
      </c>
      <c r="U2508">
        <v>64</v>
      </c>
    </row>
    <row r="2509" spans="1:21" customFormat="1" x14ac:dyDescent="0.2">
      <c r="C2509" s="12"/>
      <c r="D2509" s="12"/>
      <c r="E2509" s="12"/>
      <c r="H2509" s="1"/>
      <c r="M2509">
        <v>90754</v>
      </c>
      <c r="N2509" t="str" cm="1">
        <f t="array" ref="N2509">IFERROR(LOOKUP(2, 1/(coordinates!$A$2:$A$148&lt;=M2509)/(coordinates!$B$2:$B$148&gt;=M2509), coordinates!$C$2:$C$148), "-")</f>
        <v>U39</v>
      </c>
      <c r="O2509" t="s">
        <v>13</v>
      </c>
      <c r="P2509" t="s">
        <v>10</v>
      </c>
      <c r="Q2509" s="4">
        <v>39897</v>
      </c>
      <c r="R2509" t="s">
        <v>11</v>
      </c>
      <c r="S2509">
        <v>67</v>
      </c>
      <c r="T2509">
        <v>1</v>
      </c>
      <c r="U2509">
        <v>65</v>
      </c>
    </row>
    <row r="2510" spans="1:21" x14ac:dyDescent="0.2">
      <c r="A2510" s="15" t="s">
        <v>1251</v>
      </c>
      <c r="B2510" s="15">
        <v>90762</v>
      </c>
      <c r="C2510" s="15" t="str" cm="1">
        <f t="array" ref="C2510">IFERROR(LOOKUP(2, 1/(coordinates!$A$2:$A$148&lt;=B2510)/(coordinates!$B$2:$B$148&gt;=B2510), coordinates!$C$2:$C$148), "-")</f>
        <v>U39</v>
      </c>
      <c r="D2510" s="15" t="str">
        <f>IFERROR(LOOKUP(2, 1/(coordinates!$A$2:$A$148&lt;=$B2510)/(coordinates!$B$2:$B$148&gt;=$B2510), coordinates!$D$2:$D$148), "-")</f>
        <v>envelope glycoprotein B</v>
      </c>
      <c r="E2510" s="15" t="str">
        <f>IFERROR(LOOKUP(2, 1/(coordinates!$A$2:$A$148&lt;=$B2510)/(coordinates!$B$2:$B$148&gt;=$B2510), coordinates!$E$2:$E$148), "-")</f>
        <v>type 1 membrane protein; possible membrane fusogen; binds cell surface heparan sulphate; involved in cell entry; involved in cell-to-cell spread</v>
      </c>
      <c r="F2510" s="15" t="s">
        <v>9</v>
      </c>
      <c r="G2510" s="15" t="s">
        <v>10</v>
      </c>
      <c r="H2510" s="21" t="s">
        <v>860</v>
      </c>
      <c r="I2510" s="15" t="s">
        <v>11</v>
      </c>
      <c r="J2510" s="15">
        <v>70</v>
      </c>
      <c r="K2510" s="15">
        <v>0</v>
      </c>
      <c r="L2510" s="15">
        <v>7</v>
      </c>
      <c r="M2510" s="15">
        <v>90762</v>
      </c>
      <c r="N2510" s="15" t="str" cm="1">
        <f t="array" ref="N2510">IFERROR(LOOKUP(2, 1/(coordinates!$A$2:$A$148&lt;=M2510)/(coordinates!$B$2:$B$148&gt;=M2510), coordinates!$C$2:$C$148), "-")</f>
        <v>U39</v>
      </c>
      <c r="O2510" s="15" t="s">
        <v>9</v>
      </c>
      <c r="P2510" s="15" t="s">
        <v>10</v>
      </c>
      <c r="Q2510" s="26">
        <v>34343</v>
      </c>
      <c r="R2510" s="15" t="s">
        <v>11</v>
      </c>
      <c r="S2510" s="15">
        <v>67</v>
      </c>
      <c r="T2510" s="15">
        <v>1</v>
      </c>
      <c r="U2510" s="15">
        <v>63</v>
      </c>
    </row>
    <row r="2511" spans="1:21" x14ac:dyDescent="0.2">
      <c r="A2511" s="15" t="s">
        <v>1251</v>
      </c>
      <c r="B2511" s="15">
        <v>90772</v>
      </c>
      <c r="C2511" s="15" t="str" cm="1">
        <f t="array" ref="C2511">IFERROR(LOOKUP(2, 1/(coordinates!$A$2:$A$148&lt;=B2511)/(coordinates!$B$2:$B$148&gt;=B2511), coordinates!$C$2:$C$148), "-")</f>
        <v>U39</v>
      </c>
      <c r="D2511" s="15" t="str">
        <f>IFERROR(LOOKUP(2, 1/(coordinates!$A$2:$A$148&lt;=$B2511)/(coordinates!$B$2:$B$148&gt;=$B2511), coordinates!$D$2:$D$148), "-")</f>
        <v>envelope glycoprotein B</v>
      </c>
      <c r="E2511" s="15" t="str">
        <f>IFERROR(LOOKUP(2, 1/(coordinates!$A$2:$A$148&lt;=$B2511)/(coordinates!$B$2:$B$148&gt;=$B2511), coordinates!$E$2:$E$148), "-")</f>
        <v>type 1 membrane protein; possible membrane fusogen; binds cell surface heparan sulphate; involved in cell entry; involved in cell-to-cell spread</v>
      </c>
      <c r="F2511" s="15" t="s">
        <v>861</v>
      </c>
      <c r="G2511" s="15" t="s">
        <v>166</v>
      </c>
      <c r="H2511" s="26">
        <v>570804</v>
      </c>
      <c r="I2511" s="15" t="s">
        <v>18</v>
      </c>
      <c r="J2511" s="15">
        <v>18</v>
      </c>
      <c r="K2511" s="15">
        <v>0</v>
      </c>
      <c r="L2511" s="15">
        <v>18</v>
      </c>
      <c r="M2511" s="15">
        <v>90772</v>
      </c>
      <c r="N2511" s="15" t="str" cm="1">
        <f t="array" ref="N2511">IFERROR(LOOKUP(2, 1/(coordinates!$A$2:$A$148&lt;=M2511)/(coordinates!$B$2:$B$148&gt;=M2511), coordinates!$C$2:$C$148), "-")</f>
        <v>U39</v>
      </c>
      <c r="O2511" s="15" t="s">
        <v>9</v>
      </c>
      <c r="P2511" s="15" t="s">
        <v>13</v>
      </c>
      <c r="Q2511" s="26">
        <v>30353</v>
      </c>
      <c r="R2511" s="15" t="s">
        <v>11</v>
      </c>
      <c r="S2511" s="15">
        <v>68</v>
      </c>
      <c r="T2511" s="15">
        <v>1</v>
      </c>
      <c r="U2511" s="15">
        <v>53</v>
      </c>
    </row>
    <row r="2512" spans="1:21" customFormat="1" x14ac:dyDescent="0.2">
      <c r="C2512" s="15"/>
      <c r="D2512" s="15"/>
      <c r="E2512" s="15"/>
      <c r="H2512" s="1"/>
      <c r="M2512">
        <v>90775</v>
      </c>
      <c r="N2512" t="str" cm="1">
        <f t="array" ref="N2512">IFERROR(LOOKUP(2, 1/(coordinates!$A$2:$A$148&lt;=M2512)/(coordinates!$B$2:$B$148&gt;=M2512), coordinates!$C$2:$C$148), "-")</f>
        <v>U39</v>
      </c>
      <c r="O2512" t="s">
        <v>12</v>
      </c>
      <c r="P2512" t="s">
        <v>9</v>
      </c>
      <c r="Q2512" s="4">
        <v>44734</v>
      </c>
      <c r="R2512" t="s">
        <v>11</v>
      </c>
      <c r="S2512">
        <v>68</v>
      </c>
      <c r="T2512">
        <v>0</v>
      </c>
      <c r="U2512">
        <v>57</v>
      </c>
    </row>
    <row r="2513" spans="1:21" x14ac:dyDescent="0.2">
      <c r="A2513" s="15" t="s">
        <v>1251</v>
      </c>
      <c r="B2513" s="15">
        <v>90780</v>
      </c>
      <c r="C2513" s="15" t="str" cm="1">
        <f t="array" ref="C2513">IFERROR(LOOKUP(2, 1/(coordinates!$A$2:$A$148&lt;=B2513)/(coordinates!$B$2:$B$148&gt;=B2513), coordinates!$C$2:$C$148), "-")</f>
        <v>U39</v>
      </c>
      <c r="D2513" s="15" t="str">
        <f>IFERROR(LOOKUP(2, 1/(coordinates!$A$2:$A$148&lt;=$B2513)/(coordinates!$B$2:$B$148&gt;=$B2513), coordinates!$D$2:$D$148), "-")</f>
        <v>envelope glycoprotein B</v>
      </c>
      <c r="E2513" s="15" t="str">
        <f>IFERROR(LOOKUP(2, 1/(coordinates!$A$2:$A$148&lt;=$B2513)/(coordinates!$B$2:$B$148&gt;=$B2513), coordinates!$E$2:$E$148), "-")</f>
        <v>type 1 membrane protein; possible membrane fusogen; binds cell surface heparan sulphate; involved in cell entry; involved in cell-to-cell spread</v>
      </c>
      <c r="F2513" s="15" t="s">
        <v>13</v>
      </c>
      <c r="G2513" s="15" t="s">
        <v>10</v>
      </c>
      <c r="H2513" s="26">
        <v>416398</v>
      </c>
      <c r="I2513" s="15" t="s">
        <v>11</v>
      </c>
      <c r="J2513" s="15">
        <v>13</v>
      </c>
      <c r="K2513" s="15">
        <v>0</v>
      </c>
      <c r="L2513" s="15">
        <v>13</v>
      </c>
      <c r="M2513" s="15">
        <v>90780</v>
      </c>
      <c r="N2513" s="15" t="str" cm="1">
        <f t="array" ref="N2513">IFERROR(LOOKUP(2, 1/(coordinates!$A$2:$A$148&lt;=M2513)/(coordinates!$B$2:$B$148&gt;=M2513), coordinates!$C$2:$C$148), "-")</f>
        <v>U39</v>
      </c>
      <c r="O2513" s="15" t="s">
        <v>13</v>
      </c>
      <c r="P2513" s="15" t="s">
        <v>10</v>
      </c>
      <c r="Q2513" s="21" t="s">
        <v>862</v>
      </c>
      <c r="R2513" s="15" t="s">
        <v>11</v>
      </c>
      <c r="S2513" s="15">
        <v>70</v>
      </c>
      <c r="T2513" s="15">
        <v>5</v>
      </c>
      <c r="U2513" s="15">
        <v>62</v>
      </c>
    </row>
    <row r="2514" spans="1:21" x14ac:dyDescent="0.2">
      <c r="A2514" s="15" t="s">
        <v>1251</v>
      </c>
      <c r="B2514" s="15">
        <v>90787</v>
      </c>
      <c r="C2514" s="15" t="str" cm="1">
        <f t="array" ref="C2514">IFERROR(LOOKUP(2, 1/(coordinates!$A$2:$A$148&lt;=B2514)/(coordinates!$B$2:$B$148&gt;=B2514), coordinates!$C$2:$C$148), "-")</f>
        <v>U39</v>
      </c>
      <c r="D2514" s="15" t="str">
        <f>IFERROR(LOOKUP(2, 1/(coordinates!$A$2:$A$148&lt;=$B2514)/(coordinates!$B$2:$B$148&gt;=$B2514), coordinates!$D$2:$D$148), "-")</f>
        <v>envelope glycoprotein B</v>
      </c>
      <c r="E2514" s="15" t="str">
        <f>IFERROR(LOOKUP(2, 1/(coordinates!$A$2:$A$148&lt;=$B2514)/(coordinates!$B$2:$B$148&gt;=$B2514), coordinates!$E$2:$E$148), "-")</f>
        <v>type 1 membrane protein; possible membrane fusogen; binds cell surface heparan sulphate; involved in cell entry; involved in cell-to-cell spread</v>
      </c>
      <c r="F2514" s="15" t="s">
        <v>765</v>
      </c>
      <c r="G2514" s="15" t="s">
        <v>863</v>
      </c>
      <c r="H2514" s="26">
        <v>257368</v>
      </c>
      <c r="I2514" s="15" t="s">
        <v>18</v>
      </c>
      <c r="J2514" s="15">
        <v>11</v>
      </c>
      <c r="K2514" s="15">
        <v>0</v>
      </c>
      <c r="L2514" s="15">
        <v>9</v>
      </c>
      <c r="M2514" s="15">
        <v>90787</v>
      </c>
      <c r="N2514" s="15" t="str" cm="1">
        <f t="array" ref="N2514">IFERROR(LOOKUP(2, 1/(coordinates!$A$2:$A$148&lt;=M2514)/(coordinates!$B$2:$B$148&gt;=M2514), coordinates!$C$2:$C$148), "-")</f>
        <v>U39</v>
      </c>
      <c r="O2514" s="15" t="s">
        <v>475</v>
      </c>
      <c r="P2514" s="15" t="s">
        <v>128</v>
      </c>
      <c r="Q2514" s="26">
        <v>64124</v>
      </c>
      <c r="R2514" s="15" t="s">
        <v>18</v>
      </c>
      <c r="S2514" s="15">
        <v>70</v>
      </c>
      <c r="T2514" s="15">
        <v>2</v>
      </c>
      <c r="U2514" s="15">
        <v>63</v>
      </c>
    </row>
    <row r="2515" spans="1:21" customFormat="1" x14ac:dyDescent="0.2">
      <c r="C2515" s="15"/>
      <c r="D2515" s="15"/>
      <c r="E2515" s="15"/>
      <c r="H2515" s="1"/>
      <c r="M2515">
        <v>90790</v>
      </c>
      <c r="N2515" t="str" cm="1">
        <f t="array" ref="N2515">IFERROR(LOOKUP(2, 1/(coordinates!$A$2:$A$148&lt;=M2515)/(coordinates!$B$2:$B$148&gt;=M2515), coordinates!$C$2:$C$148), "-")</f>
        <v>U39</v>
      </c>
      <c r="O2515" t="s">
        <v>9</v>
      </c>
      <c r="P2515" t="s">
        <v>12</v>
      </c>
      <c r="Q2515" s="4">
        <v>47142</v>
      </c>
      <c r="R2515" t="s">
        <v>11</v>
      </c>
      <c r="S2515">
        <v>69</v>
      </c>
      <c r="T2515">
        <v>2</v>
      </c>
      <c r="U2515">
        <v>65</v>
      </c>
    </row>
    <row r="2516" spans="1:21" x14ac:dyDescent="0.2">
      <c r="A2516" s="23" t="s">
        <v>1296</v>
      </c>
      <c r="B2516" s="23">
        <v>90799</v>
      </c>
      <c r="C2516" s="15" t="str" cm="1">
        <f t="array" ref="C2516">IFERROR(LOOKUP(2, 1/(coordinates!$A$2:$A$148&lt;=B2516)/(coordinates!$B$2:$B$148&gt;=B2516), coordinates!$C$2:$C$148), "-")</f>
        <v>U39</v>
      </c>
      <c r="D2516" s="15" t="str">
        <f>IFERROR(LOOKUP(2, 1/(coordinates!$A$2:$A$148&lt;=$B2516)/(coordinates!$B$2:$B$148&gt;=$B2516), coordinates!$D$2:$D$148), "-")</f>
        <v>envelope glycoprotein B</v>
      </c>
      <c r="E2516" s="15" t="str">
        <f>IFERROR(LOOKUP(2, 1/(coordinates!$A$2:$A$148&lt;=$B2516)/(coordinates!$B$2:$B$148&gt;=$B2516), coordinates!$E$2:$E$148), "-")</f>
        <v>type 1 membrane protein; possible membrane fusogen; binds cell surface heparan sulphate; involved in cell entry; involved in cell-to-cell spread</v>
      </c>
      <c r="F2516" s="23" t="s">
        <v>10</v>
      </c>
      <c r="G2516" s="23" t="s">
        <v>9</v>
      </c>
      <c r="H2516" s="25">
        <v>35015</v>
      </c>
      <c r="I2516" s="15" t="str">
        <f t="shared" ref="I2516:I2531" si="43">IF(AND(LEN(F2516)=LEN(G2516), LEN(F2516)=1), "snp", "complex")</f>
        <v>snp</v>
      </c>
      <c r="J2516" s="23">
        <v>69</v>
      </c>
      <c r="K2516" s="23">
        <v>3</v>
      </c>
      <c r="L2516" s="23">
        <v>64</v>
      </c>
    </row>
    <row r="2517" spans="1:21" x14ac:dyDescent="0.2">
      <c r="A2517" s="23" t="s">
        <v>1296</v>
      </c>
      <c r="B2517" s="23">
        <v>90802</v>
      </c>
      <c r="C2517" s="15" t="str" cm="1">
        <f t="array" ref="C2517">IFERROR(LOOKUP(2, 1/(coordinates!$A$2:$A$148&lt;=B2517)/(coordinates!$B$2:$B$148&gt;=B2517), coordinates!$C$2:$C$148), "-")</f>
        <v>U39</v>
      </c>
      <c r="D2517" s="15" t="str">
        <f>IFERROR(LOOKUP(2, 1/(coordinates!$A$2:$A$148&lt;=$B2517)/(coordinates!$B$2:$B$148&gt;=$B2517), coordinates!$D$2:$D$148), "-")</f>
        <v>envelope glycoprotein B</v>
      </c>
      <c r="E2517" s="15" t="str">
        <f>IFERROR(LOOKUP(2, 1/(coordinates!$A$2:$A$148&lt;=$B2517)/(coordinates!$B$2:$B$148&gt;=$B2517), coordinates!$E$2:$E$148), "-")</f>
        <v>type 1 membrane protein; possible membrane fusogen; binds cell surface heparan sulphate; involved in cell entry; involved in cell-to-cell spread</v>
      </c>
      <c r="F2517" s="23" t="s">
        <v>9</v>
      </c>
      <c r="G2517" s="23" t="s">
        <v>12</v>
      </c>
      <c r="H2517" s="25">
        <v>33594</v>
      </c>
      <c r="I2517" s="15" t="str">
        <f t="shared" si="43"/>
        <v>snp</v>
      </c>
      <c r="J2517" s="23">
        <v>70</v>
      </c>
      <c r="K2517" s="23">
        <v>3</v>
      </c>
      <c r="L2517" s="23">
        <v>66</v>
      </c>
    </row>
    <row r="2518" spans="1:21" x14ac:dyDescent="0.2">
      <c r="A2518" s="23" t="s">
        <v>1296</v>
      </c>
      <c r="B2518" s="23">
        <v>90805</v>
      </c>
      <c r="C2518" s="15" t="str" cm="1">
        <f t="array" ref="C2518">IFERROR(LOOKUP(2, 1/(coordinates!$A$2:$A$148&lt;=B2518)/(coordinates!$B$2:$B$148&gt;=B2518), coordinates!$C$2:$C$148), "-")</f>
        <v>U39</v>
      </c>
      <c r="D2518" s="15" t="str">
        <f>IFERROR(LOOKUP(2, 1/(coordinates!$A$2:$A$148&lt;=$B2518)/(coordinates!$B$2:$B$148&gt;=$B2518), coordinates!$D$2:$D$148), "-")</f>
        <v>envelope glycoprotein B</v>
      </c>
      <c r="E2518" s="15" t="str">
        <f>IFERROR(LOOKUP(2, 1/(coordinates!$A$2:$A$148&lt;=$B2518)/(coordinates!$B$2:$B$148&gt;=$B2518), coordinates!$E$2:$E$148), "-")</f>
        <v>type 1 membrane protein; possible membrane fusogen; binds cell surface heparan sulphate; involved in cell entry; involved in cell-to-cell spread</v>
      </c>
      <c r="F2518" s="23" t="s">
        <v>9</v>
      </c>
      <c r="G2518" s="23" t="s">
        <v>10</v>
      </c>
      <c r="H2518" s="25">
        <v>43638</v>
      </c>
      <c r="I2518" s="15" t="str">
        <f t="shared" si="43"/>
        <v>snp</v>
      </c>
      <c r="J2518" s="23">
        <v>69</v>
      </c>
      <c r="K2518" s="23">
        <v>0</v>
      </c>
      <c r="L2518" s="23">
        <v>65</v>
      </c>
    </row>
    <row r="2519" spans="1:21" x14ac:dyDescent="0.2">
      <c r="A2519" s="23" t="s">
        <v>1296</v>
      </c>
      <c r="B2519" s="23">
        <v>90808</v>
      </c>
      <c r="C2519" s="15" t="str" cm="1">
        <f t="array" ref="C2519">IFERROR(LOOKUP(2, 1/(coordinates!$A$2:$A$148&lt;=B2519)/(coordinates!$B$2:$B$148&gt;=B2519), coordinates!$C$2:$C$148), "-")</f>
        <v>U39</v>
      </c>
      <c r="D2519" s="15" t="str">
        <f>IFERROR(LOOKUP(2, 1/(coordinates!$A$2:$A$148&lt;=$B2519)/(coordinates!$B$2:$B$148&gt;=$B2519), coordinates!$D$2:$D$148), "-")</f>
        <v>envelope glycoprotein B</v>
      </c>
      <c r="E2519" s="15" t="str">
        <f>IFERROR(LOOKUP(2, 1/(coordinates!$A$2:$A$148&lt;=$B2519)/(coordinates!$B$2:$B$148&gt;=$B2519), coordinates!$E$2:$E$148), "-")</f>
        <v>type 1 membrane protein; possible membrane fusogen; binds cell surface heparan sulphate; involved in cell entry; involved in cell-to-cell spread</v>
      </c>
      <c r="F2519" s="23" t="s">
        <v>12</v>
      </c>
      <c r="G2519" s="23" t="s">
        <v>9</v>
      </c>
      <c r="H2519" s="25">
        <v>40062</v>
      </c>
      <c r="I2519" s="15" t="str">
        <f t="shared" si="43"/>
        <v>snp</v>
      </c>
      <c r="J2519" s="23">
        <v>69</v>
      </c>
      <c r="K2519" s="23">
        <v>1</v>
      </c>
      <c r="L2519" s="23">
        <v>65</v>
      </c>
    </row>
    <row r="2520" spans="1:21" x14ac:dyDescent="0.2">
      <c r="A2520" s="23" t="s">
        <v>1296</v>
      </c>
      <c r="B2520" s="23">
        <v>90814</v>
      </c>
      <c r="C2520" s="15" t="str" cm="1">
        <f t="array" ref="C2520">IFERROR(LOOKUP(2, 1/(coordinates!$A$2:$A$148&lt;=B2520)/(coordinates!$B$2:$B$148&gt;=B2520), coordinates!$C$2:$C$148), "-")</f>
        <v>U39</v>
      </c>
      <c r="D2520" s="15" t="str">
        <f>IFERROR(LOOKUP(2, 1/(coordinates!$A$2:$A$148&lt;=$B2520)/(coordinates!$B$2:$B$148&gt;=$B2520), coordinates!$D$2:$D$148), "-")</f>
        <v>envelope glycoprotein B</v>
      </c>
      <c r="E2520" s="15" t="str">
        <f>IFERROR(LOOKUP(2, 1/(coordinates!$A$2:$A$148&lt;=$B2520)/(coordinates!$B$2:$B$148&gt;=$B2520), coordinates!$E$2:$E$148), "-")</f>
        <v>type 1 membrane protein; possible membrane fusogen; binds cell surface heparan sulphate; involved in cell entry; involved in cell-to-cell spread</v>
      </c>
      <c r="F2520" s="23" t="s">
        <v>13</v>
      </c>
      <c r="G2520" s="23" t="s">
        <v>10</v>
      </c>
      <c r="H2520" s="25">
        <v>30623</v>
      </c>
      <c r="I2520" s="15" t="str">
        <f t="shared" si="43"/>
        <v>snp</v>
      </c>
      <c r="J2520" s="23">
        <v>68</v>
      </c>
      <c r="K2520" s="23">
        <v>5</v>
      </c>
      <c r="L2520" s="23">
        <v>51</v>
      </c>
    </row>
    <row r="2521" spans="1:21" x14ac:dyDescent="0.2">
      <c r="A2521" s="23" t="s">
        <v>1296</v>
      </c>
      <c r="B2521" s="23">
        <v>90820</v>
      </c>
      <c r="C2521" s="15" t="str" cm="1">
        <f t="array" ref="C2521">IFERROR(LOOKUP(2, 1/(coordinates!$A$2:$A$148&lt;=B2521)/(coordinates!$B$2:$B$148&gt;=B2521), coordinates!$C$2:$C$148), "-")</f>
        <v>U39</v>
      </c>
      <c r="D2521" s="15" t="str">
        <f>IFERROR(LOOKUP(2, 1/(coordinates!$A$2:$A$148&lt;=$B2521)/(coordinates!$B$2:$B$148&gt;=$B2521), coordinates!$D$2:$D$148), "-")</f>
        <v>envelope glycoprotein B</v>
      </c>
      <c r="E2521" s="15" t="str">
        <f>IFERROR(LOOKUP(2, 1/(coordinates!$A$2:$A$148&lt;=$B2521)/(coordinates!$B$2:$B$148&gt;=$B2521), coordinates!$E$2:$E$148), "-")</f>
        <v>type 1 membrane protein; possible membrane fusogen; binds cell surface heparan sulphate; involved in cell entry; involved in cell-to-cell spread</v>
      </c>
      <c r="F2521" s="23" t="s">
        <v>10</v>
      </c>
      <c r="G2521" s="23" t="s">
        <v>13</v>
      </c>
      <c r="H2521" s="25">
        <v>31283</v>
      </c>
      <c r="I2521" s="15" t="str">
        <f t="shared" si="43"/>
        <v>snp</v>
      </c>
      <c r="J2521" s="23">
        <v>69</v>
      </c>
      <c r="K2521" s="23">
        <v>4</v>
      </c>
      <c r="L2521" s="23">
        <v>60</v>
      </c>
    </row>
    <row r="2522" spans="1:21" x14ac:dyDescent="0.2">
      <c r="A2522" s="23" t="s">
        <v>1296</v>
      </c>
      <c r="B2522" s="23">
        <v>90823</v>
      </c>
      <c r="C2522" s="15" t="str" cm="1">
        <f t="array" ref="C2522">IFERROR(LOOKUP(2, 1/(coordinates!$A$2:$A$148&lt;=B2522)/(coordinates!$B$2:$B$148&gt;=B2522), coordinates!$C$2:$C$148), "-")</f>
        <v>U39</v>
      </c>
      <c r="D2522" s="15" t="str">
        <f>IFERROR(LOOKUP(2, 1/(coordinates!$A$2:$A$148&lt;=$B2522)/(coordinates!$B$2:$B$148&gt;=$B2522), coordinates!$D$2:$D$148), "-")</f>
        <v>envelope glycoprotein B</v>
      </c>
      <c r="E2522" s="15" t="str">
        <f>IFERROR(LOOKUP(2, 1/(coordinates!$A$2:$A$148&lt;=$B2522)/(coordinates!$B$2:$B$148&gt;=$B2522), coordinates!$E$2:$E$148), "-")</f>
        <v>type 1 membrane protein; possible membrane fusogen; binds cell surface heparan sulphate; involved in cell entry; involved in cell-to-cell spread</v>
      </c>
      <c r="F2522" s="23" t="s">
        <v>13</v>
      </c>
      <c r="G2522" s="23" t="s">
        <v>12</v>
      </c>
      <c r="H2522" s="25">
        <v>27782</v>
      </c>
      <c r="I2522" s="15" t="str">
        <f t="shared" si="43"/>
        <v>snp</v>
      </c>
      <c r="J2522" s="23">
        <v>69</v>
      </c>
      <c r="K2522" s="23">
        <v>6</v>
      </c>
      <c r="L2522" s="23">
        <v>49</v>
      </c>
    </row>
    <row r="2523" spans="1:21" x14ac:dyDescent="0.2">
      <c r="A2523" s="23" t="s">
        <v>1296</v>
      </c>
      <c r="B2523" s="23">
        <v>90825</v>
      </c>
      <c r="C2523" s="15" t="str" cm="1">
        <f t="array" ref="C2523">IFERROR(LOOKUP(2, 1/(coordinates!$A$2:$A$148&lt;=B2523)/(coordinates!$B$2:$B$148&gt;=B2523), coordinates!$C$2:$C$148), "-")</f>
        <v>U39</v>
      </c>
      <c r="D2523" s="15" t="str">
        <f>IFERROR(LOOKUP(2, 1/(coordinates!$A$2:$A$148&lt;=$B2523)/(coordinates!$B$2:$B$148&gt;=$B2523), coordinates!$D$2:$D$148), "-")</f>
        <v>envelope glycoprotein B</v>
      </c>
      <c r="E2523" s="15" t="str">
        <f>IFERROR(LOOKUP(2, 1/(coordinates!$A$2:$A$148&lt;=$B2523)/(coordinates!$B$2:$B$148&gt;=$B2523), coordinates!$E$2:$E$148), "-")</f>
        <v>type 1 membrane protein; possible membrane fusogen; binds cell surface heparan sulphate; involved in cell entry; involved in cell-to-cell spread</v>
      </c>
      <c r="F2523" s="23" t="s">
        <v>9</v>
      </c>
      <c r="G2523" s="23" t="s">
        <v>12</v>
      </c>
      <c r="H2523" s="25">
        <v>42195</v>
      </c>
      <c r="I2523" s="15" t="str">
        <f t="shared" si="43"/>
        <v>snp</v>
      </c>
      <c r="J2523" s="23">
        <v>68</v>
      </c>
      <c r="K2523" s="23">
        <v>2</v>
      </c>
      <c r="L2523" s="23">
        <v>61</v>
      </c>
    </row>
    <row r="2524" spans="1:21" x14ac:dyDescent="0.2">
      <c r="A2524" s="23" t="s">
        <v>1296</v>
      </c>
      <c r="B2524" s="23">
        <v>90835</v>
      </c>
      <c r="C2524" s="15" t="str" cm="1">
        <f t="array" ref="C2524">IFERROR(LOOKUP(2, 1/(coordinates!$A$2:$A$148&lt;=B2524)/(coordinates!$B$2:$B$148&gt;=B2524), coordinates!$C$2:$C$148), "-")</f>
        <v>U39</v>
      </c>
      <c r="D2524" s="15" t="str">
        <f>IFERROR(LOOKUP(2, 1/(coordinates!$A$2:$A$148&lt;=$B2524)/(coordinates!$B$2:$B$148&gt;=$B2524), coordinates!$D$2:$D$148), "-")</f>
        <v>envelope glycoprotein B</v>
      </c>
      <c r="E2524" s="15" t="str">
        <f>IFERROR(LOOKUP(2, 1/(coordinates!$A$2:$A$148&lt;=$B2524)/(coordinates!$B$2:$B$148&gt;=$B2524), coordinates!$E$2:$E$148), "-")</f>
        <v>type 1 membrane protein; possible membrane fusogen; binds cell surface heparan sulphate; involved in cell entry; involved in cell-to-cell spread</v>
      </c>
      <c r="F2524" s="23" t="s">
        <v>9</v>
      </c>
      <c r="G2524" s="23" t="s">
        <v>10</v>
      </c>
      <c r="H2524" s="25">
        <v>44337</v>
      </c>
      <c r="I2524" s="15" t="str">
        <f t="shared" si="43"/>
        <v>snp</v>
      </c>
      <c r="J2524" s="23">
        <v>67</v>
      </c>
      <c r="K2524" s="23">
        <v>1</v>
      </c>
      <c r="L2524" s="23">
        <v>65</v>
      </c>
    </row>
    <row r="2525" spans="1:21" x14ac:dyDescent="0.2">
      <c r="A2525" s="23" t="s">
        <v>1296</v>
      </c>
      <c r="B2525" s="23">
        <v>90838</v>
      </c>
      <c r="C2525" s="15" t="str" cm="1">
        <f t="array" ref="C2525">IFERROR(LOOKUP(2, 1/(coordinates!$A$2:$A$148&lt;=B2525)/(coordinates!$B$2:$B$148&gt;=B2525), coordinates!$C$2:$C$148), "-")</f>
        <v>U39</v>
      </c>
      <c r="D2525" s="15" t="str">
        <f>IFERROR(LOOKUP(2, 1/(coordinates!$A$2:$A$148&lt;=$B2525)/(coordinates!$B$2:$B$148&gt;=$B2525), coordinates!$D$2:$D$148), "-")</f>
        <v>envelope glycoprotein B</v>
      </c>
      <c r="E2525" s="15" t="str">
        <f>IFERROR(LOOKUP(2, 1/(coordinates!$A$2:$A$148&lt;=$B2525)/(coordinates!$B$2:$B$148&gt;=$B2525), coordinates!$E$2:$E$148), "-")</f>
        <v>type 1 membrane protein; possible membrane fusogen; binds cell surface heparan sulphate; involved in cell entry; involved in cell-to-cell spread</v>
      </c>
      <c r="F2525" s="23" t="s">
        <v>12</v>
      </c>
      <c r="G2525" s="23" t="s">
        <v>9</v>
      </c>
      <c r="H2525" s="25">
        <v>42085</v>
      </c>
      <c r="I2525" s="15" t="str">
        <f t="shared" si="43"/>
        <v>snp</v>
      </c>
      <c r="J2525" s="23">
        <v>67</v>
      </c>
      <c r="K2525" s="23">
        <v>1</v>
      </c>
      <c r="L2525" s="23">
        <v>66</v>
      </c>
    </row>
    <row r="2526" spans="1:21" x14ac:dyDescent="0.2">
      <c r="A2526" s="23" t="s">
        <v>1296</v>
      </c>
      <c r="B2526" s="23">
        <v>90841</v>
      </c>
      <c r="C2526" s="15" t="str" cm="1">
        <f t="array" ref="C2526">IFERROR(LOOKUP(2, 1/(coordinates!$A$2:$A$148&lt;=B2526)/(coordinates!$B$2:$B$148&gt;=B2526), coordinates!$C$2:$C$148), "-")</f>
        <v>U39</v>
      </c>
      <c r="D2526" s="15" t="str">
        <f>IFERROR(LOOKUP(2, 1/(coordinates!$A$2:$A$148&lt;=$B2526)/(coordinates!$B$2:$B$148&gt;=$B2526), coordinates!$D$2:$D$148), "-")</f>
        <v>envelope glycoprotein B</v>
      </c>
      <c r="E2526" s="15" t="str">
        <f>IFERROR(LOOKUP(2, 1/(coordinates!$A$2:$A$148&lt;=$B2526)/(coordinates!$B$2:$B$148&gt;=$B2526), coordinates!$E$2:$E$148), "-")</f>
        <v>type 1 membrane protein; possible membrane fusogen; binds cell surface heparan sulphate; involved in cell entry; involved in cell-to-cell spread</v>
      </c>
      <c r="F2526" s="23" t="s">
        <v>12</v>
      </c>
      <c r="G2526" s="23" t="s">
        <v>10</v>
      </c>
      <c r="H2526" s="25">
        <v>31671</v>
      </c>
      <c r="I2526" s="15" t="str">
        <f t="shared" si="43"/>
        <v>snp</v>
      </c>
      <c r="J2526" s="23">
        <v>67</v>
      </c>
      <c r="K2526" s="23">
        <v>4</v>
      </c>
      <c r="L2526" s="23">
        <v>62</v>
      </c>
    </row>
    <row r="2527" spans="1:21" x14ac:dyDescent="0.2">
      <c r="A2527" s="23" t="s">
        <v>1296</v>
      </c>
      <c r="B2527" s="23">
        <v>90844</v>
      </c>
      <c r="C2527" s="15" t="str" cm="1">
        <f t="array" ref="C2527">IFERROR(LOOKUP(2, 1/(coordinates!$A$2:$A$148&lt;=B2527)/(coordinates!$B$2:$B$148&gt;=B2527), coordinates!$C$2:$C$148), "-")</f>
        <v>U39</v>
      </c>
      <c r="D2527" s="15" t="str">
        <f>IFERROR(LOOKUP(2, 1/(coordinates!$A$2:$A$148&lt;=$B2527)/(coordinates!$B$2:$B$148&gt;=$B2527), coordinates!$D$2:$D$148), "-")</f>
        <v>envelope glycoprotein B</v>
      </c>
      <c r="E2527" s="15" t="str">
        <f>IFERROR(LOOKUP(2, 1/(coordinates!$A$2:$A$148&lt;=$B2527)/(coordinates!$B$2:$B$148&gt;=$B2527), coordinates!$E$2:$E$148), "-")</f>
        <v>type 1 membrane protein; possible membrane fusogen; binds cell surface heparan sulphate; involved in cell entry; involved in cell-to-cell spread</v>
      </c>
      <c r="F2527" s="23" t="s">
        <v>9</v>
      </c>
      <c r="G2527" s="23" t="s">
        <v>12</v>
      </c>
      <c r="H2527" s="25">
        <v>26079</v>
      </c>
      <c r="I2527" s="15" t="str">
        <f t="shared" si="43"/>
        <v>snp</v>
      </c>
      <c r="J2527" s="23">
        <v>69</v>
      </c>
      <c r="K2527" s="23">
        <v>6</v>
      </c>
      <c r="L2527" s="23">
        <v>57</v>
      </c>
    </row>
    <row r="2528" spans="1:21" x14ac:dyDescent="0.2">
      <c r="A2528" s="23" t="s">
        <v>1296</v>
      </c>
      <c r="B2528" s="23">
        <v>90847</v>
      </c>
      <c r="C2528" s="15" t="str" cm="1">
        <f t="array" ref="C2528">IFERROR(LOOKUP(2, 1/(coordinates!$A$2:$A$148&lt;=B2528)/(coordinates!$B$2:$B$148&gt;=B2528), coordinates!$C$2:$C$148), "-")</f>
        <v>U39</v>
      </c>
      <c r="D2528" s="15" t="str">
        <f>IFERROR(LOOKUP(2, 1/(coordinates!$A$2:$A$148&lt;=$B2528)/(coordinates!$B$2:$B$148&gt;=$B2528), coordinates!$D$2:$D$148), "-")</f>
        <v>envelope glycoprotein B</v>
      </c>
      <c r="E2528" s="15" t="str">
        <f>IFERROR(LOOKUP(2, 1/(coordinates!$A$2:$A$148&lt;=$B2528)/(coordinates!$B$2:$B$148&gt;=$B2528), coordinates!$E$2:$E$148), "-")</f>
        <v>type 1 membrane protein; possible membrane fusogen; binds cell surface heparan sulphate; involved in cell entry; involved in cell-to-cell spread</v>
      </c>
      <c r="F2528" s="23" t="s">
        <v>12</v>
      </c>
      <c r="G2528" s="23" t="s">
        <v>13</v>
      </c>
      <c r="H2528" s="25">
        <v>38492</v>
      </c>
      <c r="I2528" s="15" t="str">
        <f t="shared" si="43"/>
        <v>snp</v>
      </c>
      <c r="J2528" s="23">
        <v>67</v>
      </c>
      <c r="K2528" s="23">
        <v>3</v>
      </c>
      <c r="L2528" s="23">
        <v>62</v>
      </c>
    </row>
    <row r="2529" spans="1:21" x14ac:dyDescent="0.2">
      <c r="A2529" s="23" t="s">
        <v>1296</v>
      </c>
      <c r="B2529" s="23">
        <v>90849</v>
      </c>
      <c r="C2529" s="15" t="str" cm="1">
        <f t="array" ref="C2529">IFERROR(LOOKUP(2, 1/(coordinates!$A$2:$A$148&lt;=B2529)/(coordinates!$B$2:$B$148&gt;=B2529), coordinates!$C$2:$C$148), "-")</f>
        <v>U39</v>
      </c>
      <c r="D2529" s="15" t="str">
        <f>IFERROR(LOOKUP(2, 1/(coordinates!$A$2:$A$148&lt;=$B2529)/(coordinates!$B$2:$B$148&gt;=$B2529), coordinates!$D$2:$D$148), "-")</f>
        <v>envelope glycoprotein B</v>
      </c>
      <c r="E2529" s="15" t="str">
        <f>IFERROR(LOOKUP(2, 1/(coordinates!$A$2:$A$148&lt;=$B2529)/(coordinates!$B$2:$B$148&gt;=$B2529), coordinates!$E$2:$E$148), "-")</f>
        <v>type 1 membrane protein; possible membrane fusogen; binds cell surface heparan sulphate; involved in cell entry; involved in cell-to-cell spread</v>
      </c>
      <c r="F2529" s="23" t="s">
        <v>12</v>
      </c>
      <c r="G2529" s="23" t="s">
        <v>13</v>
      </c>
      <c r="H2529" s="25">
        <v>40486</v>
      </c>
      <c r="I2529" s="15" t="str">
        <f t="shared" si="43"/>
        <v>snp</v>
      </c>
      <c r="J2529" s="23">
        <v>66</v>
      </c>
      <c r="K2529" s="23">
        <v>0</v>
      </c>
      <c r="L2529" s="23">
        <v>59</v>
      </c>
    </row>
    <row r="2530" spans="1:21" x14ac:dyDescent="0.2">
      <c r="A2530" s="23" t="s">
        <v>1296</v>
      </c>
      <c r="B2530" s="23">
        <v>90853</v>
      </c>
      <c r="C2530" s="15" t="str" cm="1">
        <f t="array" ref="C2530">IFERROR(LOOKUP(2, 1/(coordinates!$A$2:$A$148&lt;=B2530)/(coordinates!$B$2:$B$148&gt;=B2530), coordinates!$C$2:$C$148), "-")</f>
        <v>U39</v>
      </c>
      <c r="D2530" s="15" t="str">
        <f>IFERROR(LOOKUP(2, 1/(coordinates!$A$2:$A$148&lt;=$B2530)/(coordinates!$B$2:$B$148&gt;=$B2530), coordinates!$D$2:$D$148), "-")</f>
        <v>envelope glycoprotein B</v>
      </c>
      <c r="E2530" s="15" t="str">
        <f>IFERROR(LOOKUP(2, 1/(coordinates!$A$2:$A$148&lt;=$B2530)/(coordinates!$B$2:$B$148&gt;=$B2530), coordinates!$E$2:$E$148), "-")</f>
        <v>type 1 membrane protein; possible membrane fusogen; binds cell surface heparan sulphate; involved in cell entry; involved in cell-to-cell spread</v>
      </c>
      <c r="F2530" s="23" t="s">
        <v>10</v>
      </c>
      <c r="G2530" s="23" t="s">
        <v>13</v>
      </c>
      <c r="H2530" s="25">
        <v>44437</v>
      </c>
      <c r="I2530" s="15" t="str">
        <f t="shared" si="43"/>
        <v>snp</v>
      </c>
      <c r="J2530" s="23">
        <v>67</v>
      </c>
      <c r="K2530" s="23">
        <v>0</v>
      </c>
      <c r="L2530" s="23">
        <v>60</v>
      </c>
    </row>
    <row r="2531" spans="1:21" x14ac:dyDescent="0.2">
      <c r="A2531" s="23" t="s">
        <v>1296</v>
      </c>
      <c r="B2531" s="23">
        <v>90856</v>
      </c>
      <c r="C2531" s="15" t="str" cm="1">
        <f t="array" ref="C2531">IFERROR(LOOKUP(2, 1/(coordinates!$A$2:$A$148&lt;=B2531)/(coordinates!$B$2:$B$148&gt;=B2531), coordinates!$C$2:$C$148), "-")</f>
        <v>U39</v>
      </c>
      <c r="D2531" s="15" t="str">
        <f>IFERROR(LOOKUP(2, 1/(coordinates!$A$2:$A$148&lt;=$B2531)/(coordinates!$B$2:$B$148&gt;=$B2531), coordinates!$D$2:$D$148), "-")</f>
        <v>envelope glycoprotein B</v>
      </c>
      <c r="E2531" s="15" t="str">
        <f>IFERROR(LOOKUP(2, 1/(coordinates!$A$2:$A$148&lt;=$B2531)/(coordinates!$B$2:$B$148&gt;=$B2531), coordinates!$E$2:$E$148), "-")</f>
        <v>type 1 membrane protein; possible membrane fusogen; binds cell surface heparan sulphate; involved in cell entry; involved in cell-to-cell spread</v>
      </c>
      <c r="F2531" s="23" t="s">
        <v>10</v>
      </c>
      <c r="G2531" s="23" t="s">
        <v>13</v>
      </c>
      <c r="H2531" s="25">
        <v>35644</v>
      </c>
      <c r="I2531" s="15" t="str">
        <f t="shared" si="43"/>
        <v>snp</v>
      </c>
      <c r="J2531" s="23">
        <v>69</v>
      </c>
      <c r="K2531" s="23">
        <v>4</v>
      </c>
      <c r="L2531" s="23">
        <v>62</v>
      </c>
    </row>
    <row r="2532" spans="1:21" x14ac:dyDescent="0.2">
      <c r="A2532" s="15" t="s">
        <v>1251</v>
      </c>
      <c r="B2532" s="15">
        <v>90865</v>
      </c>
      <c r="C2532" s="15" t="str" cm="1">
        <f t="array" ref="C2532">IFERROR(LOOKUP(2, 1/(coordinates!$A$2:$A$148&lt;=B2532)/(coordinates!$B$2:$B$148&gt;=B2532), coordinates!$C$2:$C$148), "-")</f>
        <v>U39</v>
      </c>
      <c r="D2532" s="15" t="str">
        <f>IFERROR(LOOKUP(2, 1/(coordinates!$A$2:$A$148&lt;=$B2532)/(coordinates!$B$2:$B$148&gt;=$B2532), coordinates!$D$2:$D$148), "-")</f>
        <v>envelope glycoprotein B</v>
      </c>
      <c r="E2532" s="15" t="str">
        <f>IFERROR(LOOKUP(2, 1/(coordinates!$A$2:$A$148&lt;=$B2532)/(coordinates!$B$2:$B$148&gt;=$B2532), coordinates!$E$2:$E$148), "-")</f>
        <v>type 1 membrane protein; possible membrane fusogen; binds cell surface heparan sulphate; involved in cell entry; involved in cell-to-cell spread</v>
      </c>
      <c r="F2532" s="15" t="s">
        <v>864</v>
      </c>
      <c r="G2532" s="15" t="s">
        <v>865</v>
      </c>
      <c r="H2532" s="21" t="s">
        <v>866</v>
      </c>
      <c r="I2532" s="15" t="s">
        <v>18</v>
      </c>
      <c r="J2532" s="15">
        <v>94</v>
      </c>
      <c r="K2532" s="15">
        <v>0</v>
      </c>
      <c r="L2532" s="15">
        <v>92</v>
      </c>
      <c r="M2532" s="15">
        <v>90865</v>
      </c>
      <c r="N2532" s="15" t="str" cm="1">
        <f t="array" ref="N2532">IFERROR(LOOKUP(2, 1/(coordinates!$A$2:$A$148&lt;=M2532)/(coordinates!$B$2:$B$148&gt;=M2532), coordinates!$C$2:$C$148), "-")</f>
        <v>U39</v>
      </c>
      <c r="O2532" s="15" t="s">
        <v>12</v>
      </c>
      <c r="P2532" s="15" t="s">
        <v>9</v>
      </c>
      <c r="Q2532" s="26">
        <v>48481</v>
      </c>
      <c r="R2532" s="15" t="s">
        <v>11</v>
      </c>
      <c r="S2532" s="15">
        <v>69</v>
      </c>
      <c r="T2532" s="15">
        <v>0</v>
      </c>
      <c r="U2532" s="15">
        <v>69</v>
      </c>
    </row>
    <row r="2533" spans="1:21" customFormat="1" x14ac:dyDescent="0.2">
      <c r="C2533" s="15"/>
      <c r="D2533" s="15"/>
      <c r="E2533" s="15"/>
      <c r="H2533" s="1"/>
      <c r="M2533">
        <v>90868</v>
      </c>
      <c r="N2533" t="str" cm="1">
        <f t="array" ref="N2533">IFERROR(LOOKUP(2, 1/(coordinates!$A$2:$A$148&lt;=M2533)/(coordinates!$B$2:$B$148&gt;=M2533), coordinates!$C$2:$C$148), "-")</f>
        <v>U39</v>
      </c>
      <c r="O2533" t="s">
        <v>9</v>
      </c>
      <c r="P2533" t="s">
        <v>10</v>
      </c>
      <c r="Q2533" s="4">
        <v>36459</v>
      </c>
      <c r="R2533" t="s">
        <v>11</v>
      </c>
      <c r="S2533">
        <v>69</v>
      </c>
      <c r="T2533">
        <v>2</v>
      </c>
      <c r="U2533">
        <v>65</v>
      </c>
    </row>
    <row r="2534" spans="1:21" x14ac:dyDescent="0.2">
      <c r="A2534" s="15" t="s">
        <v>1251</v>
      </c>
      <c r="B2534" s="15">
        <v>90874</v>
      </c>
      <c r="C2534" s="15" t="str" cm="1">
        <f t="array" ref="C2534">IFERROR(LOOKUP(2, 1/(coordinates!$A$2:$A$148&lt;=B2534)/(coordinates!$B$2:$B$148&gt;=B2534), coordinates!$C$2:$C$148), "-")</f>
        <v>U39</v>
      </c>
      <c r="D2534" s="15" t="str">
        <f>IFERROR(LOOKUP(2, 1/(coordinates!$A$2:$A$148&lt;=$B2534)/(coordinates!$B$2:$B$148&gt;=$B2534), coordinates!$D$2:$D$148), "-")</f>
        <v>envelope glycoprotein B</v>
      </c>
      <c r="E2534" s="15" t="str">
        <f>IFERROR(LOOKUP(2, 1/(coordinates!$A$2:$A$148&lt;=$B2534)/(coordinates!$B$2:$B$148&gt;=$B2534), coordinates!$E$2:$E$148), "-")</f>
        <v>type 1 membrane protein; possible membrane fusogen; binds cell surface heparan sulphate; involved in cell entry; involved in cell-to-cell spread</v>
      </c>
      <c r="F2534" s="15" t="s">
        <v>12</v>
      </c>
      <c r="G2534" s="15" t="s">
        <v>13</v>
      </c>
      <c r="H2534" s="21" t="s">
        <v>867</v>
      </c>
      <c r="I2534" s="15" t="s">
        <v>11</v>
      </c>
      <c r="J2534" s="15">
        <v>105</v>
      </c>
      <c r="K2534" s="15">
        <v>0</v>
      </c>
      <c r="L2534" s="15">
        <v>105</v>
      </c>
      <c r="M2534" s="15">
        <v>90874</v>
      </c>
      <c r="N2534" s="15" t="str" cm="1">
        <f t="array" ref="N2534">IFERROR(LOOKUP(2, 1/(coordinates!$A$2:$A$148&lt;=M2534)/(coordinates!$B$2:$B$148&gt;=M2534), coordinates!$C$2:$C$148), "-")</f>
        <v>U39</v>
      </c>
      <c r="O2534" s="15" t="s">
        <v>12</v>
      </c>
      <c r="P2534" s="15" t="s">
        <v>13</v>
      </c>
      <c r="Q2534" s="26">
        <v>36173</v>
      </c>
      <c r="R2534" s="15" t="s">
        <v>11</v>
      </c>
      <c r="S2534" s="15">
        <v>70</v>
      </c>
      <c r="T2534" s="15">
        <v>3</v>
      </c>
      <c r="U2534" s="15">
        <v>65</v>
      </c>
    </row>
    <row r="2535" spans="1:21" x14ac:dyDescent="0.2">
      <c r="A2535" s="15" t="s">
        <v>1251</v>
      </c>
      <c r="B2535" s="15">
        <v>90889</v>
      </c>
      <c r="C2535" s="15" t="str" cm="1">
        <f t="array" ref="C2535">IFERROR(LOOKUP(2, 1/(coordinates!$A$2:$A$148&lt;=B2535)/(coordinates!$B$2:$B$148&gt;=B2535), coordinates!$C$2:$C$148), "-")</f>
        <v>U39</v>
      </c>
      <c r="D2535" s="15" t="str">
        <f>IFERROR(LOOKUP(2, 1/(coordinates!$A$2:$A$148&lt;=$B2535)/(coordinates!$B$2:$B$148&gt;=$B2535), coordinates!$D$2:$D$148), "-")</f>
        <v>envelope glycoprotein B</v>
      </c>
      <c r="E2535" s="15" t="str">
        <f>IFERROR(LOOKUP(2, 1/(coordinates!$A$2:$A$148&lt;=$B2535)/(coordinates!$B$2:$B$148&gt;=$B2535), coordinates!$E$2:$E$148), "-")</f>
        <v>type 1 membrane protein; possible membrane fusogen; binds cell surface heparan sulphate; involved in cell entry; involved in cell-to-cell spread</v>
      </c>
      <c r="F2535" s="15" t="s">
        <v>10</v>
      </c>
      <c r="G2535" s="15" t="s">
        <v>9</v>
      </c>
      <c r="H2535" s="21" t="s">
        <v>868</v>
      </c>
      <c r="I2535" s="15" t="s">
        <v>11</v>
      </c>
      <c r="J2535" s="15">
        <v>112</v>
      </c>
      <c r="K2535" s="15">
        <v>0</v>
      </c>
      <c r="L2535" s="15">
        <v>112</v>
      </c>
      <c r="M2535" s="15">
        <v>90889</v>
      </c>
      <c r="N2535" s="15" t="str" cm="1">
        <f t="array" ref="N2535">IFERROR(LOOKUP(2, 1/(coordinates!$A$2:$A$148&lt;=M2535)/(coordinates!$B$2:$B$148&gt;=M2535), coordinates!$C$2:$C$148), "-")</f>
        <v>U39</v>
      </c>
      <c r="O2535" s="15" t="s">
        <v>10</v>
      </c>
      <c r="P2535" s="15" t="s">
        <v>9</v>
      </c>
      <c r="Q2535" s="26">
        <v>53216</v>
      </c>
      <c r="R2535" s="15" t="s">
        <v>11</v>
      </c>
      <c r="S2535" s="15">
        <v>70</v>
      </c>
      <c r="T2535" s="15">
        <v>0</v>
      </c>
      <c r="U2535" s="15">
        <v>69</v>
      </c>
    </row>
    <row r="2536" spans="1:21" x14ac:dyDescent="0.2">
      <c r="A2536" s="15" t="s">
        <v>1251</v>
      </c>
      <c r="B2536" s="15">
        <v>90895</v>
      </c>
      <c r="C2536" s="15" t="str" cm="1">
        <f t="array" ref="C2536">IFERROR(LOOKUP(2, 1/(coordinates!$A$2:$A$148&lt;=B2536)/(coordinates!$B$2:$B$148&gt;=B2536), coordinates!$C$2:$C$148), "-")</f>
        <v>U39</v>
      </c>
      <c r="D2536" s="15" t="str">
        <f>IFERROR(LOOKUP(2, 1/(coordinates!$A$2:$A$148&lt;=$B2536)/(coordinates!$B$2:$B$148&gt;=$B2536), coordinates!$D$2:$D$148), "-")</f>
        <v>envelope glycoprotein B</v>
      </c>
      <c r="E2536" s="15" t="str">
        <f>IFERROR(LOOKUP(2, 1/(coordinates!$A$2:$A$148&lt;=$B2536)/(coordinates!$B$2:$B$148&gt;=$B2536), coordinates!$E$2:$E$148), "-")</f>
        <v>type 1 membrane protein; possible membrane fusogen; binds cell surface heparan sulphate; involved in cell entry; involved in cell-to-cell spread</v>
      </c>
      <c r="F2536" s="15" t="s">
        <v>869</v>
      </c>
      <c r="G2536" s="15" t="s">
        <v>870</v>
      </c>
      <c r="H2536" s="21" t="s">
        <v>871</v>
      </c>
      <c r="I2536" s="15" t="s">
        <v>18</v>
      </c>
      <c r="J2536" s="15">
        <v>112</v>
      </c>
      <c r="K2536" s="15">
        <v>0</v>
      </c>
      <c r="L2536" s="15">
        <v>112</v>
      </c>
      <c r="M2536" s="15">
        <v>90895</v>
      </c>
      <c r="N2536" s="15" t="str" cm="1">
        <f t="array" ref="N2536">IFERROR(LOOKUP(2, 1/(coordinates!$A$2:$A$148&lt;=M2536)/(coordinates!$B$2:$B$148&gt;=M2536), coordinates!$C$2:$C$148), "-")</f>
        <v>U39</v>
      </c>
      <c r="O2536" s="15" t="s">
        <v>13</v>
      </c>
      <c r="P2536" s="15" t="s">
        <v>10</v>
      </c>
      <c r="Q2536" s="26">
        <v>34705</v>
      </c>
      <c r="R2536" s="15" t="s">
        <v>11</v>
      </c>
      <c r="S2536" s="15">
        <v>70</v>
      </c>
      <c r="T2536" s="15">
        <v>3</v>
      </c>
      <c r="U2536" s="15">
        <v>62</v>
      </c>
    </row>
    <row r="2537" spans="1:21" customFormat="1" x14ac:dyDescent="0.2">
      <c r="C2537" s="15"/>
      <c r="D2537" s="15"/>
      <c r="E2537" s="15"/>
      <c r="H2537" s="1"/>
      <c r="M2537">
        <v>90898</v>
      </c>
      <c r="N2537" t="str" cm="1">
        <f t="array" ref="N2537">IFERROR(LOOKUP(2, 1/(coordinates!$A$2:$A$148&lt;=M2537)/(coordinates!$B$2:$B$148&gt;=M2537), coordinates!$C$2:$C$148), "-")</f>
        <v>U39</v>
      </c>
      <c r="O2537" t="s">
        <v>10</v>
      </c>
      <c r="P2537" t="s">
        <v>13</v>
      </c>
      <c r="Q2537" s="4">
        <v>35654</v>
      </c>
      <c r="R2537" t="s">
        <v>11</v>
      </c>
      <c r="S2537">
        <v>69</v>
      </c>
      <c r="T2537">
        <v>0</v>
      </c>
      <c r="U2537">
        <v>64</v>
      </c>
    </row>
    <row r="2538" spans="1:21" x14ac:dyDescent="0.2">
      <c r="A2538" s="15" t="s">
        <v>1251</v>
      </c>
      <c r="B2538" s="15">
        <v>90904</v>
      </c>
      <c r="C2538" s="15" t="str" cm="1">
        <f t="array" ref="C2538">IFERROR(LOOKUP(2, 1/(coordinates!$A$2:$A$148&lt;=B2538)/(coordinates!$B$2:$B$148&gt;=B2538), coordinates!$C$2:$C$148), "-")</f>
        <v>U39</v>
      </c>
      <c r="D2538" s="15" t="str">
        <f>IFERROR(LOOKUP(2, 1/(coordinates!$A$2:$A$148&lt;=$B2538)/(coordinates!$B$2:$B$148&gt;=$B2538), coordinates!$D$2:$D$148), "-")</f>
        <v>envelope glycoprotein B</v>
      </c>
      <c r="E2538" s="15" t="str">
        <f>IFERROR(LOOKUP(2, 1/(coordinates!$A$2:$A$148&lt;=$B2538)/(coordinates!$B$2:$B$148&gt;=$B2538), coordinates!$E$2:$E$148), "-")</f>
        <v>type 1 membrane protein; possible membrane fusogen; binds cell surface heparan sulphate; involved in cell entry; involved in cell-to-cell spread</v>
      </c>
      <c r="F2538" s="15" t="s">
        <v>872</v>
      </c>
      <c r="G2538" s="15" t="s">
        <v>873</v>
      </c>
      <c r="H2538" s="21" t="s">
        <v>874</v>
      </c>
      <c r="I2538" s="15" t="s">
        <v>18</v>
      </c>
      <c r="J2538" s="15">
        <v>112</v>
      </c>
      <c r="K2538" s="15">
        <v>0</v>
      </c>
      <c r="L2538" s="15">
        <v>111</v>
      </c>
      <c r="M2538" s="15">
        <v>90904</v>
      </c>
      <c r="N2538" s="15" t="str" cm="1">
        <f t="array" ref="N2538">IFERROR(LOOKUP(2, 1/(coordinates!$A$2:$A$148&lt;=M2538)/(coordinates!$B$2:$B$148&gt;=M2538), coordinates!$C$2:$C$148), "-")</f>
        <v>U39</v>
      </c>
      <c r="O2538" s="15" t="s">
        <v>10</v>
      </c>
      <c r="P2538" s="15" t="s">
        <v>13</v>
      </c>
      <c r="Q2538" s="26">
        <v>50604</v>
      </c>
      <c r="R2538" s="15" t="s">
        <v>11</v>
      </c>
      <c r="S2538" s="15">
        <v>70</v>
      </c>
      <c r="T2538" s="15">
        <v>2</v>
      </c>
      <c r="U2538" s="15">
        <v>65</v>
      </c>
    </row>
    <row r="2539" spans="1:21" customFormat="1" x14ac:dyDescent="0.2">
      <c r="C2539" s="18"/>
      <c r="D2539" s="18"/>
      <c r="E2539" s="18"/>
      <c r="H2539" s="1"/>
      <c r="M2539">
        <v>90906</v>
      </c>
      <c r="N2539" t="str" cm="1">
        <f t="array" ref="N2539">IFERROR(LOOKUP(2, 1/(coordinates!$A$2:$A$148&lt;=M2539)/(coordinates!$B$2:$B$148&gt;=M2539), coordinates!$C$2:$C$148), "-")</f>
        <v>U39</v>
      </c>
      <c r="O2539" t="s">
        <v>9</v>
      </c>
      <c r="P2539" t="s">
        <v>12</v>
      </c>
      <c r="Q2539" s="4">
        <v>44781</v>
      </c>
      <c r="R2539" t="s">
        <v>11</v>
      </c>
      <c r="S2539">
        <v>69</v>
      </c>
      <c r="T2539">
        <v>3</v>
      </c>
      <c r="U2539">
        <v>65</v>
      </c>
    </row>
    <row r="2540" spans="1:21" customFormat="1" x14ac:dyDescent="0.2">
      <c r="C2540" s="12"/>
      <c r="D2540" s="12"/>
      <c r="E2540" s="12"/>
      <c r="H2540" s="1"/>
      <c r="M2540">
        <v>90910</v>
      </c>
      <c r="N2540" t="str" cm="1">
        <f t="array" ref="N2540">IFERROR(LOOKUP(2, 1/(coordinates!$A$2:$A$148&lt;=M2540)/(coordinates!$B$2:$B$148&gt;=M2540), coordinates!$C$2:$C$148), "-")</f>
        <v>U39</v>
      </c>
      <c r="O2540" t="s">
        <v>12</v>
      </c>
      <c r="P2540" t="s">
        <v>9</v>
      </c>
      <c r="Q2540" s="4">
        <v>37523</v>
      </c>
      <c r="R2540" t="s">
        <v>11</v>
      </c>
      <c r="S2540">
        <v>69</v>
      </c>
      <c r="T2540">
        <v>2</v>
      </c>
      <c r="U2540">
        <v>65</v>
      </c>
    </row>
    <row r="2541" spans="1:21" x14ac:dyDescent="0.2">
      <c r="A2541" s="15" t="s">
        <v>1251</v>
      </c>
      <c r="B2541" s="15">
        <v>90919</v>
      </c>
      <c r="C2541" s="15" t="str" cm="1">
        <f t="array" ref="C2541">IFERROR(LOOKUP(2, 1/(coordinates!$A$2:$A$148&lt;=B2541)/(coordinates!$B$2:$B$148&gt;=B2541), coordinates!$C$2:$C$148), "-")</f>
        <v>U39</v>
      </c>
      <c r="D2541" s="15" t="str">
        <f>IFERROR(LOOKUP(2, 1/(coordinates!$A$2:$A$148&lt;=$B2541)/(coordinates!$B$2:$B$148&gt;=$B2541), coordinates!$D$2:$D$148), "-")</f>
        <v>envelope glycoprotein B</v>
      </c>
      <c r="E2541" s="15" t="str">
        <f>IFERROR(LOOKUP(2, 1/(coordinates!$A$2:$A$148&lt;=$B2541)/(coordinates!$B$2:$B$148&gt;=$B2541), coordinates!$E$2:$E$148), "-")</f>
        <v>type 1 membrane protein; possible membrane fusogen; binds cell surface heparan sulphate; involved in cell entry; involved in cell-to-cell spread</v>
      </c>
      <c r="F2541" s="15" t="s">
        <v>10</v>
      </c>
      <c r="G2541" s="15" t="s">
        <v>13</v>
      </c>
      <c r="H2541" s="21" t="s">
        <v>875</v>
      </c>
      <c r="I2541" s="15" t="s">
        <v>11</v>
      </c>
      <c r="J2541" s="15">
        <v>133</v>
      </c>
      <c r="K2541" s="15">
        <v>0</v>
      </c>
      <c r="L2541" s="15">
        <v>133</v>
      </c>
      <c r="M2541" s="15">
        <v>90919</v>
      </c>
      <c r="N2541" s="15" t="str" cm="1">
        <f t="array" ref="N2541">IFERROR(LOOKUP(2, 1/(coordinates!$A$2:$A$148&lt;=M2541)/(coordinates!$B$2:$B$148&gt;=M2541), coordinates!$C$2:$C$148), "-")</f>
        <v>U39</v>
      </c>
      <c r="O2541" s="15" t="s">
        <v>10</v>
      </c>
      <c r="P2541" s="15" t="s">
        <v>13</v>
      </c>
      <c r="Q2541" s="26">
        <v>41182</v>
      </c>
      <c r="R2541" s="15" t="s">
        <v>11</v>
      </c>
      <c r="S2541" s="15">
        <v>69</v>
      </c>
      <c r="T2541" s="15">
        <v>3</v>
      </c>
      <c r="U2541" s="15">
        <v>64</v>
      </c>
    </row>
    <row r="2542" spans="1:21" x14ac:dyDescent="0.2">
      <c r="A2542" s="15" t="s">
        <v>1251</v>
      </c>
      <c r="B2542" s="15">
        <v>90940</v>
      </c>
      <c r="C2542" s="15" t="str" cm="1">
        <f t="array" ref="C2542">IFERROR(LOOKUP(2, 1/(coordinates!$A$2:$A$148&lt;=B2542)/(coordinates!$B$2:$B$148&gt;=B2542), coordinates!$C$2:$C$148), "-")</f>
        <v>U39</v>
      </c>
      <c r="D2542" s="15" t="str">
        <f>IFERROR(LOOKUP(2, 1/(coordinates!$A$2:$A$148&lt;=$B2542)/(coordinates!$B$2:$B$148&gt;=$B2542), coordinates!$D$2:$D$148), "-")</f>
        <v>envelope glycoprotein B</v>
      </c>
      <c r="E2542" s="15" t="str">
        <f>IFERROR(LOOKUP(2, 1/(coordinates!$A$2:$A$148&lt;=$B2542)/(coordinates!$B$2:$B$148&gt;=$B2542), coordinates!$E$2:$E$148), "-")</f>
        <v>type 1 membrane protein; possible membrane fusogen; binds cell surface heparan sulphate; involved in cell entry; involved in cell-to-cell spread</v>
      </c>
      <c r="F2542" s="15" t="s">
        <v>13</v>
      </c>
      <c r="G2542" s="15" t="s">
        <v>10</v>
      </c>
      <c r="H2542" s="21" t="s">
        <v>876</v>
      </c>
      <c r="I2542" s="15" t="s">
        <v>11</v>
      </c>
      <c r="J2542" s="15">
        <v>139</v>
      </c>
      <c r="K2542" s="15">
        <v>0</v>
      </c>
      <c r="L2542" s="15">
        <v>139</v>
      </c>
      <c r="M2542" s="15">
        <v>90940</v>
      </c>
      <c r="N2542" s="15" t="str" cm="1">
        <f t="array" ref="N2542">IFERROR(LOOKUP(2, 1/(coordinates!$A$2:$A$148&lt;=M2542)/(coordinates!$B$2:$B$148&gt;=M2542), coordinates!$C$2:$C$148), "-")</f>
        <v>U39</v>
      </c>
      <c r="O2542" s="15" t="s">
        <v>13</v>
      </c>
      <c r="P2542" s="15" t="s">
        <v>10</v>
      </c>
      <c r="Q2542" s="26">
        <v>48338</v>
      </c>
      <c r="R2542" s="15" t="s">
        <v>11</v>
      </c>
      <c r="S2542" s="15">
        <v>69</v>
      </c>
      <c r="T2542" s="15">
        <v>2</v>
      </c>
      <c r="U2542" s="15">
        <v>65</v>
      </c>
    </row>
    <row r="2543" spans="1:21" x14ac:dyDescent="0.2">
      <c r="A2543" s="15" t="s">
        <v>1251</v>
      </c>
      <c r="B2543" s="15">
        <v>90946</v>
      </c>
      <c r="C2543" s="15" t="str" cm="1">
        <f t="array" ref="C2543">IFERROR(LOOKUP(2, 1/(coordinates!$A$2:$A$148&lt;=B2543)/(coordinates!$B$2:$B$148&gt;=B2543), coordinates!$C$2:$C$148), "-")</f>
        <v>U39</v>
      </c>
      <c r="D2543" s="15" t="str">
        <f>IFERROR(LOOKUP(2, 1/(coordinates!$A$2:$A$148&lt;=$B2543)/(coordinates!$B$2:$B$148&gt;=$B2543), coordinates!$D$2:$D$148), "-")</f>
        <v>envelope glycoprotein B</v>
      </c>
      <c r="E2543" s="15" t="str">
        <f>IFERROR(LOOKUP(2, 1/(coordinates!$A$2:$A$148&lt;=$B2543)/(coordinates!$B$2:$B$148&gt;=$B2543), coordinates!$E$2:$E$148), "-")</f>
        <v>type 1 membrane protein; possible membrane fusogen; binds cell surface heparan sulphate; involved in cell entry; involved in cell-to-cell spread</v>
      </c>
      <c r="F2543" s="15" t="s">
        <v>12</v>
      </c>
      <c r="G2543" s="15" t="s">
        <v>10</v>
      </c>
      <c r="H2543" s="21" t="s">
        <v>877</v>
      </c>
      <c r="I2543" s="15" t="s">
        <v>11</v>
      </c>
      <c r="J2543" s="15">
        <v>132</v>
      </c>
      <c r="K2543" s="15">
        <v>0</v>
      </c>
      <c r="L2543" s="15">
        <v>132</v>
      </c>
      <c r="M2543" s="15">
        <v>90946</v>
      </c>
      <c r="N2543" s="15" t="str" cm="1">
        <f t="array" ref="N2543">IFERROR(LOOKUP(2, 1/(coordinates!$A$2:$A$148&lt;=M2543)/(coordinates!$B$2:$B$148&gt;=M2543), coordinates!$C$2:$C$148), "-")</f>
        <v>U39</v>
      </c>
      <c r="O2543" s="15" t="s">
        <v>12</v>
      </c>
      <c r="P2543" s="15" t="s">
        <v>10</v>
      </c>
      <c r="Q2543" s="26">
        <v>41477</v>
      </c>
      <c r="R2543" s="15" t="s">
        <v>11</v>
      </c>
      <c r="S2543" s="15">
        <v>70</v>
      </c>
      <c r="T2543" s="15">
        <v>2</v>
      </c>
      <c r="U2543" s="15">
        <v>64</v>
      </c>
    </row>
    <row r="2544" spans="1:21" x14ac:dyDescent="0.2">
      <c r="A2544" s="15" t="s">
        <v>1251</v>
      </c>
      <c r="B2544" s="15">
        <v>90955</v>
      </c>
      <c r="C2544" s="15" t="str" cm="1">
        <f t="array" ref="C2544">IFERROR(LOOKUP(2, 1/(coordinates!$A$2:$A$148&lt;=B2544)/(coordinates!$B$2:$B$148&gt;=B2544), coordinates!$C$2:$C$148), "-")</f>
        <v>U39</v>
      </c>
      <c r="D2544" s="15" t="str">
        <f>IFERROR(LOOKUP(2, 1/(coordinates!$A$2:$A$148&lt;=$B2544)/(coordinates!$B$2:$B$148&gt;=$B2544), coordinates!$D$2:$D$148), "-")</f>
        <v>envelope glycoprotein B</v>
      </c>
      <c r="E2544" s="15" t="str">
        <f>IFERROR(LOOKUP(2, 1/(coordinates!$A$2:$A$148&lt;=$B2544)/(coordinates!$B$2:$B$148&gt;=$B2544), coordinates!$E$2:$E$148), "-")</f>
        <v>type 1 membrane protein; possible membrane fusogen; binds cell surface heparan sulphate; involved in cell entry; involved in cell-to-cell spread</v>
      </c>
      <c r="F2544" s="15" t="s">
        <v>12</v>
      </c>
      <c r="G2544" s="15" t="s">
        <v>9</v>
      </c>
      <c r="H2544" s="21" t="s">
        <v>878</v>
      </c>
      <c r="I2544" s="15" t="s">
        <v>11</v>
      </c>
      <c r="J2544" s="15">
        <v>126</v>
      </c>
      <c r="K2544" s="15">
        <v>0</v>
      </c>
      <c r="L2544" s="15">
        <v>126</v>
      </c>
      <c r="M2544" s="15">
        <v>90955</v>
      </c>
      <c r="N2544" s="15" t="str" cm="1">
        <f t="array" ref="N2544">IFERROR(LOOKUP(2, 1/(coordinates!$A$2:$A$148&lt;=M2544)/(coordinates!$B$2:$B$148&gt;=M2544), coordinates!$C$2:$C$148), "-")</f>
        <v>U39</v>
      </c>
      <c r="O2544" s="15" t="s">
        <v>12</v>
      </c>
      <c r="P2544" s="15" t="s">
        <v>9</v>
      </c>
      <c r="Q2544" s="26">
        <v>41257</v>
      </c>
      <c r="R2544" s="15" t="s">
        <v>11</v>
      </c>
      <c r="S2544" s="15">
        <v>70</v>
      </c>
      <c r="T2544" s="15">
        <v>2</v>
      </c>
      <c r="U2544" s="15">
        <v>64</v>
      </c>
    </row>
    <row r="2545" spans="1:21" x14ac:dyDescent="0.2">
      <c r="A2545" s="15" t="s">
        <v>1251</v>
      </c>
      <c r="B2545" s="15">
        <v>90961</v>
      </c>
      <c r="C2545" s="15" t="str" cm="1">
        <f t="array" ref="C2545">IFERROR(LOOKUP(2, 1/(coordinates!$A$2:$A$148&lt;=B2545)/(coordinates!$B$2:$B$148&gt;=B2545), coordinates!$C$2:$C$148), "-")</f>
        <v>U39</v>
      </c>
      <c r="D2545" s="15" t="str">
        <f>IFERROR(LOOKUP(2, 1/(coordinates!$A$2:$A$148&lt;=$B2545)/(coordinates!$B$2:$B$148&gt;=$B2545), coordinates!$D$2:$D$148), "-")</f>
        <v>envelope glycoprotein B</v>
      </c>
      <c r="E2545" s="15" t="str">
        <f>IFERROR(LOOKUP(2, 1/(coordinates!$A$2:$A$148&lt;=$B2545)/(coordinates!$B$2:$B$148&gt;=$B2545), coordinates!$E$2:$E$148), "-")</f>
        <v>type 1 membrane protein; possible membrane fusogen; binds cell surface heparan sulphate; involved in cell entry; involved in cell-to-cell spread</v>
      </c>
      <c r="F2545" s="15" t="s">
        <v>879</v>
      </c>
      <c r="G2545" s="15" t="s">
        <v>153</v>
      </c>
      <c r="H2545" s="21" t="s">
        <v>880</v>
      </c>
      <c r="I2545" s="15" t="s">
        <v>18</v>
      </c>
      <c r="J2545" s="15">
        <v>73</v>
      </c>
      <c r="K2545" s="15">
        <v>0</v>
      </c>
      <c r="L2545" s="15">
        <v>73</v>
      </c>
      <c r="M2545" s="15">
        <v>90961</v>
      </c>
      <c r="N2545" s="15" t="str" cm="1">
        <f t="array" ref="N2545">IFERROR(LOOKUP(2, 1/(coordinates!$A$2:$A$148&lt;=M2545)/(coordinates!$B$2:$B$148&gt;=M2545), coordinates!$C$2:$C$148), "-")</f>
        <v>U39</v>
      </c>
      <c r="O2545" s="15" t="s">
        <v>9</v>
      </c>
      <c r="P2545" s="15" t="s">
        <v>10</v>
      </c>
      <c r="Q2545" s="26">
        <v>39821</v>
      </c>
      <c r="R2545" s="15" t="s">
        <v>11</v>
      </c>
      <c r="S2545" s="15">
        <v>70</v>
      </c>
      <c r="T2545" s="15">
        <v>5</v>
      </c>
      <c r="U2545" s="15">
        <v>61</v>
      </c>
    </row>
    <row r="2546" spans="1:21" customFormat="1" x14ac:dyDescent="0.2">
      <c r="C2546" s="15"/>
      <c r="D2546" s="15"/>
      <c r="E2546" s="15"/>
      <c r="H2546" s="1"/>
      <c r="M2546">
        <v>90964</v>
      </c>
      <c r="N2546" t="str" cm="1">
        <f t="array" ref="N2546">IFERROR(LOOKUP(2, 1/(coordinates!$A$2:$A$148&lt;=M2546)/(coordinates!$B$2:$B$148&gt;=M2546), coordinates!$C$2:$C$148), "-")</f>
        <v>U39</v>
      </c>
      <c r="O2546" t="s">
        <v>9</v>
      </c>
      <c r="P2546" t="s">
        <v>12</v>
      </c>
      <c r="Q2546" s="4">
        <v>35098</v>
      </c>
      <c r="R2546" t="s">
        <v>11</v>
      </c>
      <c r="S2546">
        <v>69</v>
      </c>
      <c r="T2546">
        <v>2</v>
      </c>
      <c r="U2546">
        <v>66</v>
      </c>
    </row>
    <row r="2547" spans="1:21" x14ac:dyDescent="0.2">
      <c r="A2547" s="15" t="s">
        <v>1251</v>
      </c>
      <c r="B2547" s="15">
        <v>90970</v>
      </c>
      <c r="C2547" s="15" t="str" cm="1">
        <f t="array" ref="C2547">IFERROR(LOOKUP(2, 1/(coordinates!$A$2:$A$148&lt;=B2547)/(coordinates!$B$2:$B$148&gt;=B2547), coordinates!$C$2:$C$148), "-")</f>
        <v>U39</v>
      </c>
      <c r="D2547" s="15" t="str">
        <f>IFERROR(LOOKUP(2, 1/(coordinates!$A$2:$A$148&lt;=$B2547)/(coordinates!$B$2:$B$148&gt;=$B2547), coordinates!$D$2:$D$148), "-")</f>
        <v>envelope glycoprotein B</v>
      </c>
      <c r="E2547" s="15" t="str">
        <f>IFERROR(LOOKUP(2, 1/(coordinates!$A$2:$A$148&lt;=$B2547)/(coordinates!$B$2:$B$148&gt;=$B2547), coordinates!$E$2:$E$148), "-")</f>
        <v>type 1 membrane protein; possible membrane fusogen; binds cell surface heparan sulphate; involved in cell entry; involved in cell-to-cell spread</v>
      </c>
      <c r="F2547" s="15" t="s">
        <v>881</v>
      </c>
      <c r="G2547" s="15" t="s">
        <v>882</v>
      </c>
      <c r="H2547" s="21" t="s">
        <v>883</v>
      </c>
      <c r="I2547" s="15" t="s">
        <v>18</v>
      </c>
      <c r="J2547" s="15">
        <v>70</v>
      </c>
      <c r="K2547" s="15">
        <v>0</v>
      </c>
      <c r="L2547" s="15">
        <v>7</v>
      </c>
      <c r="M2547" s="15">
        <v>90969</v>
      </c>
      <c r="N2547" s="15" t="str" cm="1">
        <f t="array" ref="N2547">IFERROR(LOOKUP(2, 1/(coordinates!$A$2:$A$148&lt;=M2547)/(coordinates!$B$2:$B$148&gt;=M2547), coordinates!$C$2:$C$148), "-")</f>
        <v>U39</v>
      </c>
      <c r="O2547" s="15" t="s">
        <v>127</v>
      </c>
      <c r="P2547" s="15" t="s">
        <v>10</v>
      </c>
      <c r="Q2547" s="26">
        <v>27479</v>
      </c>
      <c r="R2547" s="15" t="s">
        <v>18</v>
      </c>
      <c r="S2547" s="15">
        <v>68</v>
      </c>
      <c r="T2547" s="15">
        <v>66</v>
      </c>
      <c r="U2547" s="15">
        <v>66</v>
      </c>
    </row>
    <row r="2548" spans="1:21" customFormat="1" x14ac:dyDescent="0.2">
      <c r="C2548" s="18"/>
      <c r="D2548" s="18"/>
      <c r="E2548" s="18"/>
      <c r="H2548" s="1"/>
      <c r="M2548">
        <v>90973</v>
      </c>
      <c r="N2548" t="str" cm="1">
        <f t="array" ref="N2548">IFERROR(LOOKUP(2, 1/(coordinates!$A$2:$A$148&lt;=M2548)/(coordinates!$B$2:$B$148&gt;=M2548), coordinates!$C$2:$C$148), "-")</f>
        <v>U39</v>
      </c>
      <c r="O2548" t="s">
        <v>12</v>
      </c>
      <c r="P2548" t="s">
        <v>187</v>
      </c>
      <c r="Q2548" s="4">
        <v>41945</v>
      </c>
      <c r="R2548" t="s">
        <v>18</v>
      </c>
      <c r="S2548">
        <v>130</v>
      </c>
      <c r="T2548">
        <v>68</v>
      </c>
      <c r="U2548">
        <v>68</v>
      </c>
    </row>
    <row r="2549" spans="1:21" customFormat="1" x14ac:dyDescent="0.2">
      <c r="C2549" s="3"/>
      <c r="D2549" s="3"/>
      <c r="E2549" s="3"/>
      <c r="H2549" s="1"/>
      <c r="M2549">
        <v>90976</v>
      </c>
      <c r="N2549" t="str" cm="1">
        <f t="array" ref="N2549">IFERROR(LOOKUP(2, 1/(coordinates!$A$2:$A$148&lt;=M2549)/(coordinates!$B$2:$B$148&gt;=M2549), coordinates!$C$2:$C$148), "-")</f>
        <v>U39</v>
      </c>
      <c r="O2549" t="s">
        <v>9</v>
      </c>
      <c r="P2549" t="s">
        <v>12</v>
      </c>
      <c r="Q2549" s="4">
        <v>40222</v>
      </c>
      <c r="R2549" t="s">
        <v>11</v>
      </c>
      <c r="S2549">
        <v>68</v>
      </c>
      <c r="T2549">
        <v>1</v>
      </c>
      <c r="U2549">
        <v>62</v>
      </c>
    </row>
    <row r="2550" spans="1:21" customFormat="1" x14ac:dyDescent="0.2">
      <c r="C2550" s="12"/>
      <c r="D2550" s="12"/>
      <c r="E2550" s="12"/>
      <c r="H2550" s="1"/>
      <c r="M2550">
        <v>90979</v>
      </c>
      <c r="N2550" t="str" cm="1">
        <f t="array" ref="N2550">IFERROR(LOOKUP(2, 1/(coordinates!$A$2:$A$148&lt;=M2550)/(coordinates!$B$2:$B$148&gt;=M2550), coordinates!$C$2:$C$148), "-")</f>
        <v>U39</v>
      </c>
      <c r="O2550" t="s">
        <v>12</v>
      </c>
      <c r="P2550" t="s">
        <v>9</v>
      </c>
      <c r="Q2550" s="1" t="s">
        <v>884</v>
      </c>
      <c r="R2550" t="s">
        <v>11</v>
      </c>
      <c r="S2550">
        <v>68</v>
      </c>
      <c r="T2550">
        <v>0</v>
      </c>
      <c r="U2550">
        <v>67</v>
      </c>
    </row>
    <row r="2551" spans="1:21" x14ac:dyDescent="0.2">
      <c r="A2551" s="15" t="s">
        <v>1251</v>
      </c>
      <c r="B2551" s="15">
        <v>90985</v>
      </c>
      <c r="C2551" s="15" t="str" cm="1">
        <f t="array" ref="C2551">IFERROR(LOOKUP(2, 1/(coordinates!$A$2:$A$148&lt;=B2551)/(coordinates!$B$2:$B$148&gt;=B2551), coordinates!$C$2:$C$148), "-")</f>
        <v>U39</v>
      </c>
      <c r="D2551" s="15" t="str">
        <f>IFERROR(LOOKUP(2, 1/(coordinates!$A$2:$A$148&lt;=$B2551)/(coordinates!$B$2:$B$148&gt;=$B2551), coordinates!$D$2:$D$148), "-")</f>
        <v>envelope glycoprotein B</v>
      </c>
      <c r="E2551" s="15" t="str">
        <f>IFERROR(LOOKUP(2, 1/(coordinates!$A$2:$A$148&lt;=$B2551)/(coordinates!$B$2:$B$148&gt;=$B2551), coordinates!$E$2:$E$148), "-")</f>
        <v>type 1 membrane protein; possible membrane fusogen; binds cell surface heparan sulphate; involved in cell entry; involved in cell-to-cell spread</v>
      </c>
      <c r="F2551" s="15" t="s">
        <v>10</v>
      </c>
      <c r="G2551" s="15" t="s">
        <v>13</v>
      </c>
      <c r="H2551" s="21" t="s">
        <v>885</v>
      </c>
      <c r="I2551" s="15" t="s">
        <v>11</v>
      </c>
      <c r="J2551" s="15">
        <v>100</v>
      </c>
      <c r="K2551" s="15">
        <v>0</v>
      </c>
      <c r="L2551" s="15">
        <v>1</v>
      </c>
      <c r="M2551" s="15">
        <v>90985</v>
      </c>
      <c r="N2551" s="15" t="str" cm="1">
        <f t="array" ref="N2551">IFERROR(LOOKUP(2, 1/(coordinates!$A$2:$A$148&lt;=M2551)/(coordinates!$B$2:$B$148&gt;=M2551), coordinates!$C$2:$C$148), "-")</f>
        <v>U39</v>
      </c>
      <c r="O2551" s="15" t="s">
        <v>10</v>
      </c>
      <c r="P2551" s="15" t="s">
        <v>13</v>
      </c>
      <c r="Q2551" s="26">
        <v>37044</v>
      </c>
      <c r="R2551" s="15" t="s">
        <v>11</v>
      </c>
      <c r="S2551" s="15">
        <v>68</v>
      </c>
      <c r="T2551" s="15">
        <v>3</v>
      </c>
      <c r="U2551" s="15">
        <v>63</v>
      </c>
    </row>
    <row r="2552" spans="1:21" x14ac:dyDescent="0.2">
      <c r="A2552" s="15" t="s">
        <v>1251</v>
      </c>
      <c r="B2552" s="15">
        <v>90991</v>
      </c>
      <c r="C2552" s="15" t="str" cm="1">
        <f t="array" ref="C2552">IFERROR(LOOKUP(2, 1/(coordinates!$A$2:$A$148&lt;=B2552)/(coordinates!$B$2:$B$148&gt;=B2552), coordinates!$C$2:$C$148), "-")</f>
        <v>U39</v>
      </c>
      <c r="D2552" s="15" t="str">
        <f>IFERROR(LOOKUP(2, 1/(coordinates!$A$2:$A$148&lt;=$B2552)/(coordinates!$B$2:$B$148&gt;=$B2552), coordinates!$D$2:$D$148), "-")</f>
        <v>envelope glycoprotein B</v>
      </c>
      <c r="E2552" s="15" t="str">
        <f>IFERROR(LOOKUP(2, 1/(coordinates!$A$2:$A$148&lt;=$B2552)/(coordinates!$B$2:$B$148&gt;=$B2552), coordinates!$E$2:$E$148), "-")</f>
        <v>type 1 membrane protein; possible membrane fusogen; binds cell surface heparan sulphate; involved in cell entry; involved in cell-to-cell spread</v>
      </c>
      <c r="F2552" s="15" t="s">
        <v>9</v>
      </c>
      <c r="G2552" s="15" t="s">
        <v>12</v>
      </c>
      <c r="H2552" s="21" t="s">
        <v>886</v>
      </c>
      <c r="I2552" s="15" t="s">
        <v>11</v>
      </c>
      <c r="J2552" s="15">
        <v>104</v>
      </c>
      <c r="K2552" s="15">
        <v>0</v>
      </c>
      <c r="L2552" s="15">
        <v>104</v>
      </c>
      <c r="M2552" s="15">
        <v>90991</v>
      </c>
      <c r="N2552" s="15" t="str" cm="1">
        <f t="array" ref="N2552">IFERROR(LOOKUP(2, 1/(coordinates!$A$2:$A$148&lt;=M2552)/(coordinates!$B$2:$B$148&gt;=M2552), coordinates!$C$2:$C$148), "-")</f>
        <v>U39</v>
      </c>
      <c r="O2552" s="15" t="s">
        <v>9</v>
      </c>
      <c r="P2552" s="15" t="s">
        <v>12</v>
      </c>
      <c r="Q2552" s="26">
        <v>44351</v>
      </c>
      <c r="R2552" s="15" t="s">
        <v>11</v>
      </c>
      <c r="S2552" s="15">
        <v>69</v>
      </c>
      <c r="T2552" s="15">
        <v>1</v>
      </c>
      <c r="U2552" s="15">
        <v>68</v>
      </c>
    </row>
    <row r="2553" spans="1:21" x14ac:dyDescent="0.2">
      <c r="A2553" s="15" t="s">
        <v>1251</v>
      </c>
      <c r="B2553" s="15">
        <v>91000</v>
      </c>
      <c r="C2553" s="15" t="str" cm="1">
        <f t="array" ref="C2553">IFERROR(LOOKUP(2, 1/(coordinates!$A$2:$A$148&lt;=B2553)/(coordinates!$B$2:$B$148&gt;=B2553), coordinates!$C$2:$C$148), "-")</f>
        <v>U39</v>
      </c>
      <c r="D2553" s="15" t="str">
        <f>IFERROR(LOOKUP(2, 1/(coordinates!$A$2:$A$148&lt;=$B2553)/(coordinates!$B$2:$B$148&gt;=$B2553), coordinates!$D$2:$D$148), "-")</f>
        <v>envelope glycoprotein B</v>
      </c>
      <c r="E2553" s="15" t="str">
        <f>IFERROR(LOOKUP(2, 1/(coordinates!$A$2:$A$148&lt;=$B2553)/(coordinates!$B$2:$B$148&gt;=$B2553), coordinates!$E$2:$E$148), "-")</f>
        <v>type 1 membrane protein; possible membrane fusogen; binds cell surface heparan sulphate; involved in cell entry; involved in cell-to-cell spread</v>
      </c>
      <c r="F2553" s="15" t="s">
        <v>9</v>
      </c>
      <c r="G2553" s="15" t="s">
        <v>10</v>
      </c>
      <c r="H2553" s="21" t="s">
        <v>887</v>
      </c>
      <c r="I2553" s="15" t="s">
        <v>11</v>
      </c>
      <c r="J2553" s="15">
        <v>112</v>
      </c>
      <c r="K2553" s="15">
        <v>0</v>
      </c>
      <c r="L2553" s="15">
        <v>112</v>
      </c>
      <c r="M2553" s="15">
        <v>91000</v>
      </c>
      <c r="N2553" s="15" t="str" cm="1">
        <f t="array" ref="N2553">IFERROR(LOOKUP(2, 1/(coordinates!$A$2:$A$148&lt;=M2553)/(coordinates!$B$2:$B$148&gt;=M2553), coordinates!$C$2:$C$148), "-")</f>
        <v>U39</v>
      </c>
      <c r="O2553" s="15" t="s">
        <v>9</v>
      </c>
      <c r="P2553" s="15" t="s">
        <v>10</v>
      </c>
      <c r="Q2553" s="26">
        <v>38694</v>
      </c>
      <c r="R2553" s="15" t="s">
        <v>11</v>
      </c>
      <c r="S2553" s="15">
        <v>69</v>
      </c>
      <c r="T2553" s="15">
        <v>0</v>
      </c>
      <c r="U2553" s="15">
        <v>68</v>
      </c>
    </row>
    <row r="2554" spans="1:21" x14ac:dyDescent="0.2">
      <c r="A2554" s="15" t="s">
        <v>1251</v>
      </c>
      <c r="B2554" s="15">
        <v>91009</v>
      </c>
      <c r="C2554" s="15" t="str" cm="1">
        <f t="array" ref="C2554">IFERROR(LOOKUP(2, 1/(coordinates!$A$2:$A$148&lt;=B2554)/(coordinates!$B$2:$B$148&gt;=B2554), coordinates!$C$2:$C$148), "-")</f>
        <v>U39</v>
      </c>
      <c r="D2554" s="15" t="str">
        <f>IFERROR(LOOKUP(2, 1/(coordinates!$A$2:$A$148&lt;=$B2554)/(coordinates!$B$2:$B$148&gt;=$B2554), coordinates!$D$2:$D$148), "-")</f>
        <v>envelope glycoprotein B</v>
      </c>
      <c r="E2554" s="15" t="str">
        <f>IFERROR(LOOKUP(2, 1/(coordinates!$A$2:$A$148&lt;=$B2554)/(coordinates!$B$2:$B$148&gt;=$B2554), coordinates!$E$2:$E$148), "-")</f>
        <v>type 1 membrane protein; possible membrane fusogen; binds cell surface heparan sulphate; involved in cell entry; involved in cell-to-cell spread</v>
      </c>
      <c r="F2554" s="15" t="s">
        <v>12</v>
      </c>
      <c r="G2554" s="15" t="s">
        <v>13</v>
      </c>
      <c r="H2554" s="21" t="s">
        <v>888</v>
      </c>
      <c r="I2554" s="15" t="s">
        <v>11</v>
      </c>
      <c r="J2554" s="15">
        <v>112</v>
      </c>
      <c r="K2554" s="15">
        <v>0</v>
      </c>
      <c r="L2554" s="15">
        <v>112</v>
      </c>
      <c r="M2554" s="15">
        <v>91009</v>
      </c>
      <c r="N2554" s="15" t="str" cm="1">
        <f t="array" ref="N2554">IFERROR(LOOKUP(2, 1/(coordinates!$A$2:$A$148&lt;=M2554)/(coordinates!$B$2:$B$148&gt;=M2554), coordinates!$C$2:$C$148), "-")</f>
        <v>U39</v>
      </c>
      <c r="O2554" s="15" t="s">
        <v>12</v>
      </c>
      <c r="P2554" s="15" t="s">
        <v>13</v>
      </c>
      <c r="Q2554" s="26">
        <v>33714</v>
      </c>
      <c r="R2554" s="15" t="s">
        <v>11</v>
      </c>
      <c r="S2554" s="15">
        <v>69</v>
      </c>
      <c r="T2554" s="15">
        <v>2</v>
      </c>
      <c r="U2554" s="15">
        <v>64</v>
      </c>
    </row>
    <row r="2555" spans="1:21" x14ac:dyDescent="0.2">
      <c r="A2555" s="15" t="s">
        <v>1251</v>
      </c>
      <c r="B2555" s="15">
        <v>91015</v>
      </c>
      <c r="C2555" s="15" t="str" cm="1">
        <f t="array" ref="C2555">IFERROR(LOOKUP(2, 1/(coordinates!$A$2:$A$148&lt;=B2555)/(coordinates!$B$2:$B$148&gt;=B2555), coordinates!$C$2:$C$148), "-")</f>
        <v>U39</v>
      </c>
      <c r="D2555" s="15" t="str">
        <f>IFERROR(LOOKUP(2, 1/(coordinates!$A$2:$A$148&lt;=$B2555)/(coordinates!$B$2:$B$148&gt;=$B2555), coordinates!$D$2:$D$148), "-")</f>
        <v>envelope glycoprotein B</v>
      </c>
      <c r="E2555" s="15" t="str">
        <f>IFERROR(LOOKUP(2, 1/(coordinates!$A$2:$A$148&lt;=$B2555)/(coordinates!$B$2:$B$148&gt;=$B2555), coordinates!$E$2:$E$148), "-")</f>
        <v>type 1 membrane protein; possible membrane fusogen; binds cell surface heparan sulphate; involved in cell entry; involved in cell-to-cell spread</v>
      </c>
      <c r="F2555" s="15" t="s">
        <v>889</v>
      </c>
      <c r="G2555" s="15" t="s">
        <v>890</v>
      </c>
      <c r="H2555" s="21" t="s">
        <v>891</v>
      </c>
      <c r="I2555" s="15" t="s">
        <v>18</v>
      </c>
      <c r="J2555" s="15">
        <v>112</v>
      </c>
      <c r="K2555" s="15">
        <v>0</v>
      </c>
      <c r="L2555" s="15">
        <v>111</v>
      </c>
      <c r="M2555" s="15">
        <v>91015</v>
      </c>
      <c r="N2555" s="15" t="str" cm="1">
        <f t="array" ref="N2555">IFERROR(LOOKUP(2, 1/(coordinates!$A$2:$A$148&lt;=M2555)/(coordinates!$B$2:$B$148&gt;=M2555), coordinates!$C$2:$C$148), "-")</f>
        <v>U39</v>
      </c>
      <c r="O2555" s="15" t="s">
        <v>12</v>
      </c>
      <c r="P2555" s="15" t="s">
        <v>9</v>
      </c>
      <c r="Q2555" s="26">
        <v>42553</v>
      </c>
      <c r="R2555" s="15" t="s">
        <v>11</v>
      </c>
      <c r="S2555" s="15">
        <v>71</v>
      </c>
      <c r="T2555" s="15">
        <v>1</v>
      </c>
      <c r="U2555" s="15">
        <v>68</v>
      </c>
    </row>
    <row r="2556" spans="1:21" customFormat="1" x14ac:dyDescent="0.2">
      <c r="C2556" s="15"/>
      <c r="D2556" s="15"/>
      <c r="E2556" s="15"/>
      <c r="H2556" s="1"/>
      <c r="M2556">
        <v>91018</v>
      </c>
      <c r="N2556" t="str" cm="1">
        <f t="array" ref="N2556">IFERROR(LOOKUP(2, 1/(coordinates!$A$2:$A$148&lt;=M2556)/(coordinates!$B$2:$B$148&gt;=M2556), coordinates!$C$2:$C$148), "-")</f>
        <v>U39</v>
      </c>
      <c r="O2556" t="s">
        <v>10</v>
      </c>
      <c r="P2556" t="s">
        <v>13</v>
      </c>
      <c r="Q2556" s="4">
        <v>33506</v>
      </c>
      <c r="R2556" t="s">
        <v>11</v>
      </c>
      <c r="S2556">
        <v>72</v>
      </c>
      <c r="T2556">
        <v>5</v>
      </c>
      <c r="U2556">
        <v>65</v>
      </c>
    </row>
    <row r="2557" spans="1:21" x14ac:dyDescent="0.2">
      <c r="A2557" s="15" t="s">
        <v>1251</v>
      </c>
      <c r="B2557" s="15">
        <v>91024</v>
      </c>
      <c r="C2557" s="15" t="str" cm="1">
        <f t="array" ref="C2557">IFERROR(LOOKUP(2, 1/(coordinates!$A$2:$A$148&lt;=B2557)/(coordinates!$B$2:$B$148&gt;=B2557), coordinates!$C$2:$C$148), "-")</f>
        <v>U39</v>
      </c>
      <c r="D2557" s="15" t="str">
        <f>IFERROR(LOOKUP(2, 1/(coordinates!$A$2:$A$148&lt;=$B2557)/(coordinates!$B$2:$B$148&gt;=$B2557), coordinates!$D$2:$D$148), "-")</f>
        <v>envelope glycoprotein B</v>
      </c>
      <c r="E2557" s="15" t="str">
        <f>IFERROR(LOOKUP(2, 1/(coordinates!$A$2:$A$148&lt;=$B2557)/(coordinates!$B$2:$B$148&gt;=$B2557), coordinates!$E$2:$E$148), "-")</f>
        <v>type 1 membrane protein; possible membrane fusogen; binds cell surface heparan sulphate; involved in cell entry; involved in cell-to-cell spread</v>
      </c>
      <c r="F2557" s="15" t="s">
        <v>12</v>
      </c>
      <c r="G2557" s="15" t="s">
        <v>9</v>
      </c>
      <c r="H2557" s="21" t="s">
        <v>892</v>
      </c>
      <c r="I2557" s="15" t="s">
        <v>11</v>
      </c>
      <c r="J2557" s="15">
        <v>119</v>
      </c>
      <c r="K2557" s="15">
        <v>0</v>
      </c>
      <c r="L2557" s="15">
        <v>118</v>
      </c>
      <c r="M2557" s="15">
        <v>91024</v>
      </c>
      <c r="N2557" s="15" t="str" cm="1">
        <f t="array" ref="N2557">IFERROR(LOOKUP(2, 1/(coordinates!$A$2:$A$148&lt;=M2557)/(coordinates!$B$2:$B$148&gt;=M2557), coordinates!$C$2:$C$148), "-")</f>
        <v>U39</v>
      </c>
      <c r="O2557" s="15" t="s">
        <v>12</v>
      </c>
      <c r="P2557" s="15" t="s">
        <v>9</v>
      </c>
      <c r="Q2557" s="26">
        <v>38209</v>
      </c>
      <c r="R2557" s="15" t="s">
        <v>11</v>
      </c>
      <c r="S2557" s="15">
        <v>71</v>
      </c>
      <c r="T2557" s="15">
        <v>1</v>
      </c>
      <c r="U2557" s="15">
        <v>68</v>
      </c>
    </row>
    <row r="2558" spans="1:21" x14ac:dyDescent="0.2">
      <c r="A2558" s="15" t="s">
        <v>1251</v>
      </c>
      <c r="B2558" s="15">
        <v>91030</v>
      </c>
      <c r="C2558" s="15" t="str" cm="1">
        <f t="array" ref="C2558">IFERROR(LOOKUP(2, 1/(coordinates!$A$2:$A$148&lt;=B2558)/(coordinates!$B$2:$B$148&gt;=B2558), coordinates!$C$2:$C$148), "-")</f>
        <v>U39</v>
      </c>
      <c r="D2558" s="15" t="str">
        <f>IFERROR(LOOKUP(2, 1/(coordinates!$A$2:$A$148&lt;=$B2558)/(coordinates!$B$2:$B$148&gt;=$B2558), coordinates!$D$2:$D$148), "-")</f>
        <v>envelope glycoprotein B</v>
      </c>
      <c r="E2558" s="15" t="str">
        <f>IFERROR(LOOKUP(2, 1/(coordinates!$A$2:$A$148&lt;=$B2558)/(coordinates!$B$2:$B$148&gt;=$B2558), coordinates!$E$2:$E$148), "-")</f>
        <v>type 1 membrane protein; possible membrane fusogen; binds cell surface heparan sulphate; involved in cell entry; involved in cell-to-cell spread</v>
      </c>
      <c r="F2558" s="15" t="s">
        <v>9</v>
      </c>
      <c r="G2558" s="15" t="s">
        <v>12</v>
      </c>
      <c r="H2558" s="21" t="s">
        <v>893</v>
      </c>
      <c r="I2558" s="15" t="s">
        <v>11</v>
      </c>
      <c r="J2558" s="15">
        <v>120</v>
      </c>
      <c r="K2558" s="15">
        <v>0</v>
      </c>
      <c r="L2558" s="15">
        <v>12</v>
      </c>
      <c r="M2558" s="15">
        <v>91030</v>
      </c>
      <c r="N2558" s="15" t="str" cm="1">
        <f t="array" ref="N2558">IFERROR(LOOKUP(2, 1/(coordinates!$A$2:$A$148&lt;=M2558)/(coordinates!$B$2:$B$148&gt;=M2558), coordinates!$C$2:$C$148), "-")</f>
        <v>U39</v>
      </c>
      <c r="O2558" s="15" t="s">
        <v>9</v>
      </c>
      <c r="P2558" s="15" t="s">
        <v>12</v>
      </c>
      <c r="Q2558" s="26">
        <v>32417</v>
      </c>
      <c r="R2558" s="15" t="s">
        <v>11</v>
      </c>
      <c r="S2558" s="15">
        <v>74</v>
      </c>
      <c r="T2558" s="15">
        <v>3</v>
      </c>
      <c r="U2558" s="15">
        <v>68</v>
      </c>
    </row>
    <row r="2559" spans="1:21" x14ac:dyDescent="0.2">
      <c r="A2559" s="15" t="s">
        <v>1251</v>
      </c>
      <c r="B2559" s="15">
        <v>91036</v>
      </c>
      <c r="C2559" s="15" t="str" cm="1">
        <f t="array" ref="C2559">IFERROR(LOOKUP(2, 1/(coordinates!$A$2:$A$148&lt;=B2559)/(coordinates!$B$2:$B$148&gt;=B2559), coordinates!$C$2:$C$148), "-")</f>
        <v>U39</v>
      </c>
      <c r="D2559" s="15" t="str">
        <f>IFERROR(LOOKUP(2, 1/(coordinates!$A$2:$A$148&lt;=$B2559)/(coordinates!$B$2:$B$148&gt;=$B2559), coordinates!$D$2:$D$148), "-")</f>
        <v>envelope glycoprotein B</v>
      </c>
      <c r="E2559" s="15" t="str">
        <f>IFERROR(LOOKUP(2, 1/(coordinates!$A$2:$A$148&lt;=$B2559)/(coordinates!$B$2:$B$148&gt;=$B2559), coordinates!$E$2:$E$148), "-")</f>
        <v>type 1 membrane protein; possible membrane fusogen; binds cell surface heparan sulphate; involved in cell entry; involved in cell-to-cell spread</v>
      </c>
      <c r="F2559" s="15" t="s">
        <v>12</v>
      </c>
      <c r="G2559" s="15" t="s">
        <v>9</v>
      </c>
      <c r="H2559" s="21" t="s">
        <v>894</v>
      </c>
      <c r="I2559" s="15" t="s">
        <v>11</v>
      </c>
      <c r="J2559" s="15">
        <v>121</v>
      </c>
      <c r="K2559" s="15">
        <v>2</v>
      </c>
      <c r="L2559" s="15">
        <v>119</v>
      </c>
      <c r="M2559" s="15">
        <v>91036</v>
      </c>
      <c r="N2559" s="15" t="str" cm="1">
        <f t="array" ref="N2559">IFERROR(LOOKUP(2, 1/(coordinates!$A$2:$A$148&lt;=M2559)/(coordinates!$B$2:$B$148&gt;=M2559), coordinates!$C$2:$C$148), "-")</f>
        <v>U39</v>
      </c>
      <c r="O2559" s="15" t="s">
        <v>12</v>
      </c>
      <c r="P2559" s="15" t="s">
        <v>9</v>
      </c>
      <c r="Q2559" s="21" t="s">
        <v>131</v>
      </c>
      <c r="R2559" s="15" t="s">
        <v>11</v>
      </c>
      <c r="S2559" s="15">
        <v>73</v>
      </c>
      <c r="T2559" s="15">
        <v>1</v>
      </c>
      <c r="U2559" s="15">
        <v>63</v>
      </c>
    </row>
    <row r="2560" spans="1:21" x14ac:dyDescent="0.2">
      <c r="A2560" s="15" t="s">
        <v>1251</v>
      </c>
      <c r="B2560" s="15">
        <v>91042</v>
      </c>
      <c r="C2560" s="15" t="str" cm="1">
        <f t="array" ref="C2560">IFERROR(LOOKUP(2, 1/(coordinates!$A$2:$A$148&lt;=B2560)/(coordinates!$B$2:$B$148&gt;=B2560), coordinates!$C$2:$C$148), "-")</f>
        <v>U39</v>
      </c>
      <c r="D2560" s="15" t="str">
        <f>IFERROR(LOOKUP(2, 1/(coordinates!$A$2:$A$148&lt;=$B2560)/(coordinates!$B$2:$B$148&gt;=$B2560), coordinates!$D$2:$D$148), "-")</f>
        <v>envelope glycoprotein B</v>
      </c>
      <c r="E2560" s="15" t="str">
        <f>IFERROR(LOOKUP(2, 1/(coordinates!$A$2:$A$148&lt;=$B2560)/(coordinates!$B$2:$B$148&gt;=$B2560), coordinates!$E$2:$E$148), "-")</f>
        <v>type 1 membrane protein; possible membrane fusogen; binds cell surface heparan sulphate; involved in cell entry; involved in cell-to-cell spread</v>
      </c>
      <c r="F2560" s="15" t="s">
        <v>895</v>
      </c>
      <c r="G2560" s="15" t="s">
        <v>896</v>
      </c>
      <c r="H2560" s="21" t="s">
        <v>897</v>
      </c>
      <c r="I2560" s="15" t="s">
        <v>18</v>
      </c>
      <c r="J2560" s="15">
        <v>110</v>
      </c>
      <c r="K2560" s="15">
        <v>0</v>
      </c>
      <c r="L2560" s="15">
        <v>108</v>
      </c>
      <c r="M2560" s="15">
        <v>91042</v>
      </c>
      <c r="N2560" s="15" t="str" cm="1">
        <f t="array" ref="N2560">IFERROR(LOOKUP(2, 1/(coordinates!$A$2:$A$148&lt;=M2560)/(coordinates!$B$2:$B$148&gt;=M2560), coordinates!$C$2:$C$148), "-")</f>
        <v>U39</v>
      </c>
      <c r="O2560" s="15" t="s">
        <v>12</v>
      </c>
      <c r="P2560" s="15" t="s">
        <v>9</v>
      </c>
      <c r="Q2560" s="26">
        <v>32177</v>
      </c>
      <c r="R2560" s="15" t="s">
        <v>11</v>
      </c>
      <c r="S2560" s="15">
        <v>73</v>
      </c>
      <c r="T2560" s="15">
        <v>2</v>
      </c>
      <c r="U2560" s="15">
        <v>63</v>
      </c>
    </row>
    <row r="2561" spans="1:21" customFormat="1" x14ac:dyDescent="0.2">
      <c r="C2561" s="15"/>
      <c r="D2561" s="15"/>
      <c r="E2561" s="15"/>
      <c r="H2561" s="1"/>
      <c r="M2561">
        <v>91045</v>
      </c>
      <c r="N2561" t="str" cm="1">
        <f t="array" ref="N2561">IFERROR(LOOKUP(2, 1/(coordinates!$A$2:$A$148&lt;=M2561)/(coordinates!$B$2:$B$148&gt;=M2561), coordinates!$C$2:$C$148), "-")</f>
        <v>U39</v>
      </c>
      <c r="O2561" t="s">
        <v>9</v>
      </c>
      <c r="P2561" t="s">
        <v>10</v>
      </c>
      <c r="Q2561" s="1" t="s">
        <v>898</v>
      </c>
      <c r="R2561" t="s">
        <v>11</v>
      </c>
      <c r="S2561">
        <v>74</v>
      </c>
      <c r="T2561">
        <v>3</v>
      </c>
      <c r="U2561">
        <v>60</v>
      </c>
    </row>
    <row r="2562" spans="1:21" x14ac:dyDescent="0.2">
      <c r="A2562" s="15" t="s">
        <v>1251</v>
      </c>
      <c r="B2562" s="15">
        <v>91060</v>
      </c>
      <c r="C2562" s="15" t="str" cm="1">
        <f t="array" ref="C2562">IFERROR(LOOKUP(2, 1/(coordinates!$A$2:$A$148&lt;=B2562)/(coordinates!$B$2:$B$148&gt;=B2562), coordinates!$C$2:$C$148), "-")</f>
        <v>U39</v>
      </c>
      <c r="D2562" s="15" t="str">
        <f>IFERROR(LOOKUP(2, 1/(coordinates!$A$2:$A$148&lt;=$B2562)/(coordinates!$B$2:$B$148&gt;=$B2562), coordinates!$D$2:$D$148), "-")</f>
        <v>envelope glycoprotein B</v>
      </c>
      <c r="E2562" s="15" t="str">
        <f>IFERROR(LOOKUP(2, 1/(coordinates!$A$2:$A$148&lt;=$B2562)/(coordinates!$B$2:$B$148&gt;=$B2562), coordinates!$E$2:$E$148), "-")</f>
        <v>type 1 membrane protein; possible membrane fusogen; binds cell surface heparan sulphate; involved in cell entry; involved in cell-to-cell spread</v>
      </c>
      <c r="F2562" s="15" t="s">
        <v>836</v>
      </c>
      <c r="G2562" s="15" t="s">
        <v>899</v>
      </c>
      <c r="H2562" s="21" t="s">
        <v>900</v>
      </c>
      <c r="I2562" s="15" t="s">
        <v>18</v>
      </c>
      <c r="J2562" s="15">
        <v>123</v>
      </c>
      <c r="K2562" s="15">
        <v>0</v>
      </c>
      <c r="L2562" s="15">
        <v>123</v>
      </c>
      <c r="M2562" s="15">
        <v>91060</v>
      </c>
      <c r="N2562" s="15" t="str" cm="1">
        <f t="array" ref="N2562">IFERROR(LOOKUP(2, 1/(coordinates!$A$2:$A$148&lt;=M2562)/(coordinates!$B$2:$B$148&gt;=M2562), coordinates!$C$2:$C$148), "-")</f>
        <v>U39</v>
      </c>
      <c r="O2562" s="15" t="s">
        <v>13</v>
      </c>
      <c r="P2562" s="15" t="s">
        <v>12</v>
      </c>
      <c r="Q2562" s="26">
        <v>26902</v>
      </c>
      <c r="R2562" s="15" t="s">
        <v>11</v>
      </c>
      <c r="S2562" s="15">
        <v>74</v>
      </c>
      <c r="T2562" s="15">
        <v>7</v>
      </c>
      <c r="U2562" s="15">
        <v>61</v>
      </c>
    </row>
    <row r="2563" spans="1:21" customFormat="1" x14ac:dyDescent="0.2">
      <c r="C2563" s="15"/>
      <c r="D2563" s="15"/>
      <c r="E2563" s="15"/>
      <c r="H2563" s="1"/>
      <c r="M2563">
        <v>91063</v>
      </c>
      <c r="N2563" t="str" cm="1">
        <f t="array" ref="N2563">IFERROR(LOOKUP(2, 1/(coordinates!$A$2:$A$148&lt;=M2563)/(coordinates!$B$2:$B$148&gt;=M2563), coordinates!$C$2:$C$148), "-")</f>
        <v>U39</v>
      </c>
      <c r="O2563" t="s">
        <v>13</v>
      </c>
      <c r="P2563" t="s">
        <v>10</v>
      </c>
      <c r="Q2563" s="4">
        <v>33747</v>
      </c>
      <c r="R2563" t="s">
        <v>11</v>
      </c>
      <c r="S2563">
        <v>74</v>
      </c>
      <c r="T2563">
        <v>3</v>
      </c>
      <c r="U2563">
        <v>62</v>
      </c>
    </row>
    <row r="2564" spans="1:21" x14ac:dyDescent="0.2">
      <c r="A2564" s="15" t="s">
        <v>1251</v>
      </c>
      <c r="B2564" s="15">
        <v>91631</v>
      </c>
      <c r="C2564" s="15" t="str" cm="1">
        <f t="array" ref="C2564">IFERROR(LOOKUP(2, 1/(coordinates!$A$2:$A$148&lt;=B2564)/(coordinates!$B$2:$B$148&gt;=B2564), coordinates!$C$2:$C$148), "-")</f>
        <v>U40</v>
      </c>
      <c r="D2564" s="15" t="str">
        <f>IFERROR(LOOKUP(2, 1/(coordinates!$A$2:$A$148&lt;=$B2564)/(coordinates!$B$2:$B$148&gt;=$B2564), coordinates!$D$2:$D$148), "-")</f>
        <v>DNA packaging terminase subunit 2</v>
      </c>
      <c r="E2564" s="15" t="str">
        <f>IFERROR(LOOKUP(2, 1/(coordinates!$A$2:$A$148&lt;=$B2564)/(coordinates!$B$2:$B$148&gt;=$B2564), coordinates!$E$2:$E$148), "-")</f>
        <v>involved in DNA encapsidation</v>
      </c>
      <c r="F2564" s="15" t="s">
        <v>10</v>
      </c>
      <c r="G2564" s="15" t="s">
        <v>13</v>
      </c>
      <c r="H2564" s="21" t="s">
        <v>901</v>
      </c>
      <c r="I2564" s="15" t="s">
        <v>11</v>
      </c>
      <c r="J2564" s="15">
        <v>90</v>
      </c>
      <c r="K2564" s="15">
        <v>0</v>
      </c>
      <c r="L2564" s="15">
        <v>9</v>
      </c>
      <c r="M2564" s="15">
        <v>91631</v>
      </c>
      <c r="N2564" s="15" t="str" cm="1">
        <f t="array" ref="N2564">IFERROR(LOOKUP(2, 1/(coordinates!$A$2:$A$148&lt;=M2564)/(coordinates!$B$2:$B$148&gt;=M2564), coordinates!$C$2:$C$148), "-")</f>
        <v>U40</v>
      </c>
      <c r="O2564" s="15" t="s">
        <v>10</v>
      </c>
      <c r="P2564" s="15" t="s">
        <v>13</v>
      </c>
      <c r="Q2564" s="26">
        <v>45121</v>
      </c>
      <c r="R2564" s="15" t="s">
        <v>11</v>
      </c>
      <c r="S2564" s="15">
        <v>80</v>
      </c>
      <c r="T2564" s="15">
        <v>1</v>
      </c>
      <c r="U2564" s="15">
        <v>76</v>
      </c>
    </row>
    <row r="2565" spans="1:21" x14ac:dyDescent="0.2">
      <c r="A2565" s="15" t="s">
        <v>1251</v>
      </c>
      <c r="B2565" s="15">
        <v>91718</v>
      </c>
      <c r="C2565" s="15" t="str" cm="1">
        <f t="array" ref="C2565">IFERROR(LOOKUP(2, 1/(coordinates!$A$2:$A$148&lt;=B2565)/(coordinates!$B$2:$B$148&gt;=B2565), coordinates!$C$2:$C$148), "-")</f>
        <v>U40</v>
      </c>
      <c r="D2565" s="15" t="str">
        <f>IFERROR(LOOKUP(2, 1/(coordinates!$A$2:$A$148&lt;=$B2565)/(coordinates!$B$2:$B$148&gt;=$B2565), coordinates!$D$2:$D$148), "-")</f>
        <v>DNA packaging terminase subunit 2</v>
      </c>
      <c r="E2565" s="15" t="str">
        <f>IFERROR(LOOKUP(2, 1/(coordinates!$A$2:$A$148&lt;=$B2565)/(coordinates!$B$2:$B$148&gt;=$B2565), coordinates!$E$2:$E$148), "-")</f>
        <v>involved in DNA encapsidation</v>
      </c>
      <c r="F2565" s="15" t="s">
        <v>9</v>
      </c>
      <c r="G2565" s="15" t="s">
        <v>12</v>
      </c>
      <c r="H2565" s="21" t="s">
        <v>902</v>
      </c>
      <c r="I2565" s="15" t="s">
        <v>11</v>
      </c>
      <c r="J2565" s="15">
        <v>124</v>
      </c>
      <c r="K2565" s="15">
        <v>0</v>
      </c>
      <c r="L2565" s="15">
        <v>124</v>
      </c>
      <c r="M2565" s="15">
        <v>91718</v>
      </c>
      <c r="N2565" s="15" t="str" cm="1">
        <f t="array" ref="N2565">IFERROR(LOOKUP(2, 1/(coordinates!$A$2:$A$148&lt;=M2565)/(coordinates!$B$2:$B$148&gt;=M2565), coordinates!$C$2:$C$148), "-")</f>
        <v>U40</v>
      </c>
      <c r="O2565" s="15" t="s">
        <v>9</v>
      </c>
      <c r="P2565" s="15" t="s">
        <v>12</v>
      </c>
      <c r="Q2565" s="26">
        <v>39886</v>
      </c>
      <c r="R2565" s="15" t="s">
        <v>11</v>
      </c>
      <c r="S2565" s="15">
        <v>79</v>
      </c>
      <c r="T2565" s="15">
        <v>4</v>
      </c>
      <c r="U2565" s="15">
        <v>73</v>
      </c>
    </row>
    <row r="2566" spans="1:21" x14ac:dyDescent="0.2">
      <c r="A2566" s="15" t="s">
        <v>1251</v>
      </c>
      <c r="B2566" s="15">
        <v>91772</v>
      </c>
      <c r="C2566" s="15" t="str" cm="1">
        <f t="array" ref="C2566">IFERROR(LOOKUP(2, 1/(coordinates!$A$2:$A$148&lt;=B2566)/(coordinates!$B$2:$B$148&gt;=B2566), coordinates!$C$2:$C$148), "-")</f>
        <v>U40</v>
      </c>
      <c r="D2566" s="15" t="str">
        <f>IFERROR(LOOKUP(2, 1/(coordinates!$A$2:$A$148&lt;=$B2566)/(coordinates!$B$2:$B$148&gt;=$B2566), coordinates!$D$2:$D$148), "-")</f>
        <v>DNA packaging terminase subunit 2</v>
      </c>
      <c r="E2566" s="15" t="str">
        <f>IFERROR(LOOKUP(2, 1/(coordinates!$A$2:$A$148&lt;=$B2566)/(coordinates!$B$2:$B$148&gt;=$B2566), coordinates!$E$2:$E$148), "-")</f>
        <v>involved in DNA encapsidation</v>
      </c>
      <c r="F2566" s="15" t="s">
        <v>12</v>
      </c>
      <c r="G2566" s="15" t="s">
        <v>9</v>
      </c>
      <c r="H2566" s="21" t="s">
        <v>903</v>
      </c>
      <c r="I2566" s="15" t="s">
        <v>11</v>
      </c>
      <c r="J2566" s="15">
        <v>122</v>
      </c>
      <c r="K2566" s="15">
        <v>0</v>
      </c>
      <c r="L2566" s="15">
        <v>122</v>
      </c>
      <c r="M2566" s="15">
        <v>91772</v>
      </c>
      <c r="N2566" s="15" t="str" cm="1">
        <f t="array" ref="N2566">IFERROR(LOOKUP(2, 1/(coordinates!$A$2:$A$148&lt;=M2566)/(coordinates!$B$2:$B$148&gt;=M2566), coordinates!$C$2:$C$148), "-")</f>
        <v>U40</v>
      </c>
      <c r="O2566" s="15" t="s">
        <v>12</v>
      </c>
      <c r="P2566" s="15" t="s">
        <v>9</v>
      </c>
      <c r="Q2566" s="26">
        <v>51313</v>
      </c>
      <c r="R2566" s="15" t="s">
        <v>11</v>
      </c>
      <c r="S2566" s="15">
        <v>79</v>
      </c>
      <c r="T2566" s="15">
        <v>2</v>
      </c>
      <c r="U2566" s="15">
        <v>76</v>
      </c>
    </row>
    <row r="2567" spans="1:21" x14ac:dyDescent="0.2">
      <c r="A2567" s="15" t="s">
        <v>1251</v>
      </c>
      <c r="B2567" s="15">
        <v>91787</v>
      </c>
      <c r="C2567" s="15" t="str" cm="1">
        <f t="array" ref="C2567">IFERROR(LOOKUP(2, 1/(coordinates!$A$2:$A$148&lt;=B2567)/(coordinates!$B$2:$B$148&gt;=B2567), coordinates!$C$2:$C$148), "-")</f>
        <v>U40</v>
      </c>
      <c r="D2567" s="15" t="str">
        <f>IFERROR(LOOKUP(2, 1/(coordinates!$A$2:$A$148&lt;=$B2567)/(coordinates!$B$2:$B$148&gt;=$B2567), coordinates!$D$2:$D$148), "-")</f>
        <v>DNA packaging terminase subunit 2</v>
      </c>
      <c r="E2567" s="15" t="str">
        <f>IFERROR(LOOKUP(2, 1/(coordinates!$A$2:$A$148&lt;=$B2567)/(coordinates!$B$2:$B$148&gt;=$B2567), coordinates!$E$2:$E$148), "-")</f>
        <v>involved in DNA encapsidation</v>
      </c>
      <c r="F2567" s="15" t="s">
        <v>9</v>
      </c>
      <c r="G2567" s="15" t="s">
        <v>12</v>
      </c>
      <c r="H2567" s="21" t="s">
        <v>904</v>
      </c>
      <c r="I2567" s="15" t="s">
        <v>11</v>
      </c>
      <c r="J2567" s="15">
        <v>125</v>
      </c>
      <c r="K2567" s="15">
        <v>0</v>
      </c>
      <c r="L2567" s="15">
        <v>125</v>
      </c>
      <c r="M2567" s="15">
        <v>91787</v>
      </c>
      <c r="N2567" s="15" t="str" cm="1">
        <f t="array" ref="N2567">IFERROR(LOOKUP(2, 1/(coordinates!$A$2:$A$148&lt;=M2567)/(coordinates!$B$2:$B$148&gt;=M2567), coordinates!$C$2:$C$148), "-")</f>
        <v>U40</v>
      </c>
      <c r="O2567" s="15" t="s">
        <v>9</v>
      </c>
      <c r="P2567" s="15" t="s">
        <v>12</v>
      </c>
      <c r="Q2567" s="26">
        <v>34445</v>
      </c>
      <c r="R2567" s="15" t="s">
        <v>11</v>
      </c>
      <c r="S2567" s="15">
        <v>78</v>
      </c>
      <c r="T2567" s="15">
        <v>4</v>
      </c>
      <c r="U2567" s="15">
        <v>69</v>
      </c>
    </row>
    <row r="2568" spans="1:21" x14ac:dyDescent="0.2">
      <c r="A2568" s="15" t="s">
        <v>1251</v>
      </c>
      <c r="B2568" s="15">
        <v>92012</v>
      </c>
      <c r="C2568" s="15" t="str" cm="1">
        <f t="array" ref="C2568">IFERROR(LOOKUP(2, 1/(coordinates!$A$2:$A$148&lt;=B2568)/(coordinates!$B$2:$B$148&gt;=B2568), coordinates!$C$2:$C$148), "-")</f>
        <v>U40</v>
      </c>
      <c r="D2568" s="15" t="str">
        <f>IFERROR(LOOKUP(2, 1/(coordinates!$A$2:$A$148&lt;=$B2568)/(coordinates!$B$2:$B$148&gt;=$B2568), coordinates!$D$2:$D$148), "-")</f>
        <v>DNA packaging terminase subunit 2</v>
      </c>
      <c r="E2568" s="15" t="str">
        <f>IFERROR(LOOKUP(2, 1/(coordinates!$A$2:$A$148&lt;=$B2568)/(coordinates!$B$2:$B$148&gt;=$B2568), coordinates!$E$2:$E$148), "-")</f>
        <v>involved in DNA encapsidation</v>
      </c>
      <c r="F2568" s="15" t="s">
        <v>12</v>
      </c>
      <c r="G2568" s="15" t="s">
        <v>9</v>
      </c>
      <c r="H2568" s="21">
        <v>3282</v>
      </c>
      <c r="I2568" s="15" t="s">
        <v>11</v>
      </c>
      <c r="J2568" s="15">
        <v>102</v>
      </c>
      <c r="K2568" s="15">
        <v>0</v>
      </c>
      <c r="L2568" s="15">
        <v>102</v>
      </c>
      <c r="M2568" s="15">
        <v>92012</v>
      </c>
      <c r="N2568" s="15" t="str" cm="1">
        <f t="array" ref="N2568">IFERROR(LOOKUP(2, 1/(coordinates!$A$2:$A$148&lt;=M2568)/(coordinates!$B$2:$B$148&gt;=M2568), coordinates!$C$2:$C$148), "-")</f>
        <v>U40</v>
      </c>
      <c r="O2568" s="15" t="s">
        <v>12</v>
      </c>
      <c r="P2568" s="15" t="s">
        <v>9</v>
      </c>
      <c r="Q2568" s="26">
        <v>35864</v>
      </c>
      <c r="R2568" s="15" t="s">
        <v>11</v>
      </c>
      <c r="S2568" s="15">
        <v>74</v>
      </c>
      <c r="T2568" s="15">
        <v>5</v>
      </c>
      <c r="U2568" s="15">
        <v>66</v>
      </c>
    </row>
    <row r="2569" spans="1:21" x14ac:dyDescent="0.2">
      <c r="A2569" s="15" t="s">
        <v>1251</v>
      </c>
      <c r="B2569" s="15">
        <v>92024</v>
      </c>
      <c r="C2569" s="15" t="str" cm="1">
        <f t="array" ref="C2569">IFERROR(LOOKUP(2, 1/(coordinates!$A$2:$A$148&lt;=B2569)/(coordinates!$B$2:$B$148&gt;=B2569), coordinates!$C$2:$C$148), "-")</f>
        <v>U40</v>
      </c>
      <c r="D2569" s="15" t="str">
        <f>IFERROR(LOOKUP(2, 1/(coordinates!$A$2:$A$148&lt;=$B2569)/(coordinates!$B$2:$B$148&gt;=$B2569), coordinates!$D$2:$D$148), "-")</f>
        <v>DNA packaging terminase subunit 2</v>
      </c>
      <c r="E2569" s="15" t="str">
        <f>IFERROR(LOOKUP(2, 1/(coordinates!$A$2:$A$148&lt;=$B2569)/(coordinates!$B$2:$B$148&gt;=$B2569), coordinates!$E$2:$E$148), "-")</f>
        <v>involved in DNA encapsidation</v>
      </c>
      <c r="F2569" s="15" t="s">
        <v>12</v>
      </c>
      <c r="G2569" s="15" t="s">
        <v>9</v>
      </c>
      <c r="H2569" s="21" t="s">
        <v>905</v>
      </c>
      <c r="I2569" s="15" t="s">
        <v>11</v>
      </c>
      <c r="J2569" s="15">
        <v>102</v>
      </c>
      <c r="K2569" s="15">
        <v>0</v>
      </c>
      <c r="L2569" s="15">
        <v>102</v>
      </c>
      <c r="M2569" s="15">
        <v>92024</v>
      </c>
      <c r="N2569" s="15" t="str" cm="1">
        <f t="array" ref="N2569">IFERROR(LOOKUP(2, 1/(coordinates!$A$2:$A$148&lt;=M2569)/(coordinates!$B$2:$B$148&gt;=M2569), coordinates!$C$2:$C$148), "-")</f>
        <v>U40</v>
      </c>
      <c r="O2569" s="15" t="s">
        <v>12</v>
      </c>
      <c r="P2569" s="15" t="s">
        <v>9</v>
      </c>
      <c r="Q2569" s="26">
        <v>48903</v>
      </c>
      <c r="R2569" s="15" t="s">
        <v>11</v>
      </c>
      <c r="S2569" s="15">
        <v>74</v>
      </c>
      <c r="T2569" s="15">
        <v>1</v>
      </c>
      <c r="U2569" s="15">
        <v>73</v>
      </c>
    </row>
    <row r="2570" spans="1:21" x14ac:dyDescent="0.2">
      <c r="A2570" s="15" t="s">
        <v>1251</v>
      </c>
      <c r="B2570" s="15">
        <v>92171</v>
      </c>
      <c r="C2570" s="15" t="str" cm="1">
        <f t="array" ref="C2570">IFERROR(LOOKUP(2, 1/(coordinates!$A$2:$A$148&lt;=B2570)/(coordinates!$B$2:$B$148&gt;=B2570), coordinates!$C$2:$C$148), "-")</f>
        <v>U40</v>
      </c>
      <c r="D2570" s="15" t="str">
        <f>IFERROR(LOOKUP(2, 1/(coordinates!$A$2:$A$148&lt;=$B2570)/(coordinates!$B$2:$B$148&gt;=$B2570), coordinates!$D$2:$D$148), "-")</f>
        <v>DNA packaging terminase subunit 2</v>
      </c>
      <c r="E2570" s="15" t="str">
        <f>IFERROR(LOOKUP(2, 1/(coordinates!$A$2:$A$148&lt;=$B2570)/(coordinates!$B$2:$B$148&gt;=$B2570), coordinates!$E$2:$E$148), "-")</f>
        <v>involved in DNA encapsidation</v>
      </c>
      <c r="F2570" s="15" t="s">
        <v>13</v>
      </c>
      <c r="G2570" s="15" t="s">
        <v>10</v>
      </c>
      <c r="H2570" s="21" t="s">
        <v>906</v>
      </c>
      <c r="I2570" s="15" t="s">
        <v>11</v>
      </c>
      <c r="J2570" s="15">
        <v>93</v>
      </c>
      <c r="K2570" s="15">
        <v>0</v>
      </c>
      <c r="L2570" s="15">
        <v>93</v>
      </c>
      <c r="M2570" s="15">
        <v>92171</v>
      </c>
      <c r="N2570" s="15" t="str" cm="1">
        <f t="array" ref="N2570">IFERROR(LOOKUP(2, 1/(coordinates!$A$2:$A$148&lt;=M2570)/(coordinates!$B$2:$B$148&gt;=M2570), coordinates!$C$2:$C$148), "-")</f>
        <v>U40</v>
      </c>
      <c r="O2570" s="15" t="s">
        <v>13</v>
      </c>
      <c r="P2570" s="15" t="s">
        <v>10</v>
      </c>
      <c r="Q2570" s="26">
        <v>41229</v>
      </c>
      <c r="R2570" s="15" t="s">
        <v>11</v>
      </c>
      <c r="S2570" s="15">
        <v>83</v>
      </c>
      <c r="T2570" s="15">
        <v>6</v>
      </c>
      <c r="U2570" s="15">
        <v>74</v>
      </c>
    </row>
    <row r="2571" spans="1:21" x14ac:dyDescent="0.2">
      <c r="A2571" s="15" t="s">
        <v>1251</v>
      </c>
      <c r="B2571" s="15">
        <v>92315</v>
      </c>
      <c r="C2571" s="15" t="str" cm="1">
        <f t="array" ref="C2571">IFERROR(LOOKUP(2, 1/(coordinates!$A$2:$A$148&lt;=B2571)/(coordinates!$B$2:$B$148&gt;=B2571), coordinates!$C$2:$C$148), "-")</f>
        <v>U40</v>
      </c>
      <c r="D2571" s="15" t="str">
        <f>IFERROR(LOOKUP(2, 1/(coordinates!$A$2:$A$148&lt;=$B2571)/(coordinates!$B$2:$B$148&gt;=$B2571), coordinates!$D$2:$D$148), "-")</f>
        <v>DNA packaging terminase subunit 2</v>
      </c>
      <c r="E2571" s="15" t="str">
        <f>IFERROR(LOOKUP(2, 1/(coordinates!$A$2:$A$148&lt;=$B2571)/(coordinates!$B$2:$B$148&gt;=$B2571), coordinates!$E$2:$E$148), "-")</f>
        <v>involved in DNA encapsidation</v>
      </c>
      <c r="F2571" s="15" t="s">
        <v>10</v>
      </c>
      <c r="G2571" s="15" t="s">
        <v>9</v>
      </c>
      <c r="H2571" s="21" t="s">
        <v>907</v>
      </c>
      <c r="I2571" s="15" t="s">
        <v>11</v>
      </c>
      <c r="J2571" s="15">
        <v>105</v>
      </c>
      <c r="K2571" s="15">
        <v>1</v>
      </c>
      <c r="L2571" s="15">
        <v>104</v>
      </c>
      <c r="M2571" s="15">
        <v>92315</v>
      </c>
      <c r="N2571" s="15" t="str" cm="1">
        <f t="array" ref="N2571">IFERROR(LOOKUP(2, 1/(coordinates!$A$2:$A$148&lt;=M2571)/(coordinates!$B$2:$B$148&gt;=M2571), coordinates!$C$2:$C$148), "-")</f>
        <v>U40</v>
      </c>
      <c r="O2571" s="15" t="s">
        <v>10</v>
      </c>
      <c r="P2571" s="15" t="s">
        <v>9</v>
      </c>
      <c r="Q2571" s="26">
        <v>23384</v>
      </c>
      <c r="R2571" s="15" t="s">
        <v>11</v>
      </c>
      <c r="S2571" s="15">
        <v>87</v>
      </c>
      <c r="T2571" s="15">
        <v>9</v>
      </c>
      <c r="U2571" s="15">
        <v>73</v>
      </c>
    </row>
    <row r="2572" spans="1:21" x14ac:dyDescent="0.2">
      <c r="A2572" s="15" t="s">
        <v>1251</v>
      </c>
      <c r="B2572" s="15">
        <v>92366</v>
      </c>
      <c r="C2572" s="15" t="str" cm="1">
        <f t="array" ref="C2572">IFERROR(LOOKUP(2, 1/(coordinates!$A$2:$A$148&lt;=B2572)/(coordinates!$B$2:$B$148&gt;=B2572), coordinates!$C$2:$C$148), "-")</f>
        <v>U40</v>
      </c>
      <c r="D2572" s="15" t="str">
        <f>IFERROR(LOOKUP(2, 1/(coordinates!$A$2:$A$148&lt;=$B2572)/(coordinates!$B$2:$B$148&gt;=$B2572), coordinates!$D$2:$D$148), "-")</f>
        <v>DNA packaging terminase subunit 2</v>
      </c>
      <c r="E2572" s="15" t="str">
        <f>IFERROR(LOOKUP(2, 1/(coordinates!$A$2:$A$148&lt;=$B2572)/(coordinates!$B$2:$B$148&gt;=$B2572), coordinates!$E$2:$E$148), "-")</f>
        <v>involved in DNA encapsidation</v>
      </c>
      <c r="F2572" s="15" t="s">
        <v>12</v>
      </c>
      <c r="G2572" s="15" t="s">
        <v>9</v>
      </c>
      <c r="H2572" s="21" t="s">
        <v>908</v>
      </c>
      <c r="I2572" s="15" t="s">
        <v>11</v>
      </c>
      <c r="J2572" s="15">
        <v>119</v>
      </c>
      <c r="K2572" s="15">
        <v>0</v>
      </c>
      <c r="L2572" s="15">
        <v>119</v>
      </c>
      <c r="M2572" s="15">
        <v>92366</v>
      </c>
      <c r="N2572" s="15" t="str" cm="1">
        <f t="array" ref="N2572">IFERROR(LOOKUP(2, 1/(coordinates!$A$2:$A$148&lt;=M2572)/(coordinates!$B$2:$B$148&gt;=M2572), coordinates!$C$2:$C$148), "-")</f>
        <v>U40</v>
      </c>
      <c r="O2572" s="15" t="s">
        <v>12</v>
      </c>
      <c r="P2572" s="15" t="s">
        <v>9</v>
      </c>
      <c r="Q2572" s="26">
        <v>46612</v>
      </c>
      <c r="R2572" s="15" t="s">
        <v>11</v>
      </c>
      <c r="S2572" s="15">
        <v>81</v>
      </c>
      <c r="T2572" s="15">
        <v>2</v>
      </c>
      <c r="U2572" s="15">
        <v>76</v>
      </c>
    </row>
    <row r="2573" spans="1:21" x14ac:dyDescent="0.2">
      <c r="A2573" s="15" t="s">
        <v>1251</v>
      </c>
      <c r="B2573" s="15">
        <v>92501</v>
      </c>
      <c r="C2573" s="15" t="str" cm="1">
        <f t="array" ref="C2573">IFERROR(LOOKUP(2, 1/(coordinates!$A$2:$A$148&lt;=B2573)/(coordinates!$B$2:$B$148&gt;=B2573), coordinates!$C$2:$C$148), "-")</f>
        <v>U40</v>
      </c>
      <c r="D2573" s="15" t="str">
        <f>IFERROR(LOOKUP(2, 1/(coordinates!$A$2:$A$148&lt;=$B2573)/(coordinates!$B$2:$B$148&gt;=$B2573), coordinates!$D$2:$D$148), "-")</f>
        <v>DNA packaging terminase subunit 2</v>
      </c>
      <c r="E2573" s="15" t="str">
        <f>IFERROR(LOOKUP(2, 1/(coordinates!$A$2:$A$148&lt;=$B2573)/(coordinates!$B$2:$B$148&gt;=$B2573), coordinates!$E$2:$E$148), "-")</f>
        <v>involved in DNA encapsidation</v>
      </c>
      <c r="F2573" s="15" t="s">
        <v>12</v>
      </c>
      <c r="G2573" s="15" t="s">
        <v>9</v>
      </c>
      <c r="H2573" s="21" t="s">
        <v>909</v>
      </c>
      <c r="I2573" s="15" t="s">
        <v>11</v>
      </c>
      <c r="J2573" s="15">
        <v>130</v>
      </c>
      <c r="K2573" s="15">
        <v>0</v>
      </c>
      <c r="L2573" s="15">
        <v>13</v>
      </c>
      <c r="M2573" s="15">
        <v>92501</v>
      </c>
      <c r="N2573" s="15" t="str" cm="1">
        <f t="array" ref="N2573">IFERROR(LOOKUP(2, 1/(coordinates!$A$2:$A$148&lt;=M2573)/(coordinates!$B$2:$B$148&gt;=M2573), coordinates!$C$2:$C$148), "-")</f>
        <v>U40</v>
      </c>
      <c r="O2573" s="15" t="s">
        <v>12</v>
      </c>
      <c r="P2573" s="15" t="s">
        <v>9</v>
      </c>
      <c r="Q2573" s="26">
        <v>45813</v>
      </c>
      <c r="R2573" s="15" t="s">
        <v>11</v>
      </c>
      <c r="S2573" s="15">
        <v>78</v>
      </c>
      <c r="T2573" s="15">
        <v>1</v>
      </c>
      <c r="U2573" s="15">
        <v>75</v>
      </c>
    </row>
    <row r="2574" spans="1:21" x14ac:dyDescent="0.2">
      <c r="A2574" s="15" t="s">
        <v>1251</v>
      </c>
      <c r="B2574" s="15">
        <v>92537</v>
      </c>
      <c r="C2574" s="15" t="str" cm="1">
        <f t="array" ref="C2574">IFERROR(LOOKUP(2, 1/(coordinates!$A$2:$A$148&lt;=B2574)/(coordinates!$B$2:$B$148&gt;=B2574), coordinates!$C$2:$C$148), "-")</f>
        <v>U40</v>
      </c>
      <c r="D2574" s="15" t="str">
        <f>IFERROR(LOOKUP(2, 1/(coordinates!$A$2:$A$148&lt;=$B2574)/(coordinates!$B$2:$B$148&gt;=$B2574), coordinates!$D$2:$D$148), "-")</f>
        <v>DNA packaging terminase subunit 2</v>
      </c>
      <c r="E2574" s="15" t="str">
        <f>IFERROR(LOOKUP(2, 1/(coordinates!$A$2:$A$148&lt;=$B2574)/(coordinates!$B$2:$B$148&gt;=$B2574), coordinates!$E$2:$E$148), "-")</f>
        <v>involved in DNA encapsidation</v>
      </c>
      <c r="F2574" s="15" t="s">
        <v>9</v>
      </c>
      <c r="G2574" s="15" t="s">
        <v>12</v>
      </c>
      <c r="H2574" s="21" t="s">
        <v>910</v>
      </c>
      <c r="I2574" s="15" t="s">
        <v>11</v>
      </c>
      <c r="J2574" s="15">
        <v>117</v>
      </c>
      <c r="K2574" s="15">
        <v>0</v>
      </c>
      <c r="L2574" s="15">
        <v>117</v>
      </c>
      <c r="M2574" s="15">
        <v>92537</v>
      </c>
      <c r="N2574" s="15" t="str" cm="1">
        <f t="array" ref="N2574">IFERROR(LOOKUP(2, 1/(coordinates!$A$2:$A$148&lt;=M2574)/(coordinates!$B$2:$B$148&gt;=M2574), coordinates!$C$2:$C$148), "-")</f>
        <v>U40</v>
      </c>
      <c r="O2574" s="15" t="s">
        <v>9</v>
      </c>
      <c r="P2574" s="15" t="s">
        <v>12</v>
      </c>
      <c r="Q2574" s="26">
        <v>30294</v>
      </c>
      <c r="R2574" s="15" t="s">
        <v>11</v>
      </c>
      <c r="S2574" s="15">
        <v>77</v>
      </c>
      <c r="T2574" s="15">
        <v>2</v>
      </c>
      <c r="U2574" s="15">
        <v>71</v>
      </c>
    </row>
    <row r="2575" spans="1:21" x14ac:dyDescent="0.2">
      <c r="A2575" s="15" t="s">
        <v>1251</v>
      </c>
      <c r="B2575" s="15">
        <v>92571</v>
      </c>
      <c r="C2575" s="15" t="str" cm="1">
        <f t="array" ref="C2575">IFERROR(LOOKUP(2, 1/(coordinates!$A$2:$A$148&lt;=B2575)/(coordinates!$B$2:$B$148&gt;=B2575), coordinates!$C$2:$C$148), "-")</f>
        <v>U40</v>
      </c>
      <c r="D2575" s="15" t="str">
        <f>IFERROR(LOOKUP(2, 1/(coordinates!$A$2:$A$148&lt;=$B2575)/(coordinates!$B$2:$B$148&gt;=$B2575), coordinates!$D$2:$D$148), "-")</f>
        <v>DNA packaging terminase subunit 2</v>
      </c>
      <c r="E2575" s="15" t="str">
        <f>IFERROR(LOOKUP(2, 1/(coordinates!$A$2:$A$148&lt;=$B2575)/(coordinates!$B$2:$B$148&gt;=$B2575), coordinates!$E$2:$E$148), "-")</f>
        <v>involved in DNA encapsidation</v>
      </c>
      <c r="F2575" s="15" t="s">
        <v>12</v>
      </c>
      <c r="G2575" s="15" t="s">
        <v>9</v>
      </c>
      <c r="H2575" s="21" t="s">
        <v>911</v>
      </c>
      <c r="I2575" s="15" t="s">
        <v>11</v>
      </c>
      <c r="J2575" s="15">
        <v>124</v>
      </c>
      <c r="K2575" s="15">
        <v>0</v>
      </c>
      <c r="L2575" s="15">
        <v>123</v>
      </c>
      <c r="M2575" s="15">
        <v>92571</v>
      </c>
      <c r="N2575" s="15" t="str" cm="1">
        <f t="array" ref="N2575">IFERROR(LOOKUP(2, 1/(coordinates!$A$2:$A$148&lt;=M2575)/(coordinates!$B$2:$B$148&gt;=M2575), coordinates!$C$2:$C$148), "-")</f>
        <v>U40</v>
      </c>
      <c r="O2575" s="15" t="s">
        <v>12</v>
      </c>
      <c r="P2575" s="15" t="s">
        <v>9</v>
      </c>
      <c r="Q2575" s="26">
        <v>38775</v>
      </c>
      <c r="R2575" s="15" t="s">
        <v>11</v>
      </c>
      <c r="S2575" s="15">
        <v>81</v>
      </c>
      <c r="T2575" s="15">
        <v>2</v>
      </c>
      <c r="U2575" s="15">
        <v>75</v>
      </c>
    </row>
    <row r="2576" spans="1:21" x14ac:dyDescent="0.2">
      <c r="A2576" s="15" t="s">
        <v>1251</v>
      </c>
      <c r="B2576" s="15">
        <v>92993</v>
      </c>
      <c r="C2576" s="15" t="str" cm="1">
        <f t="array" ref="C2576">IFERROR(LOOKUP(2, 1/(coordinates!$A$2:$A$148&lt;=B2576)/(coordinates!$B$2:$B$148&gt;=B2576), coordinates!$C$2:$C$148), "-")</f>
        <v>U40</v>
      </c>
      <c r="D2576" s="15" t="str">
        <f>IFERROR(LOOKUP(2, 1/(coordinates!$A$2:$A$148&lt;=$B2576)/(coordinates!$B$2:$B$148&gt;=$B2576), coordinates!$D$2:$D$148), "-")</f>
        <v>DNA packaging terminase subunit 2</v>
      </c>
      <c r="E2576" s="15" t="str">
        <f>IFERROR(LOOKUP(2, 1/(coordinates!$A$2:$A$148&lt;=$B2576)/(coordinates!$B$2:$B$148&gt;=$B2576), coordinates!$E$2:$E$148), "-")</f>
        <v>involved in DNA encapsidation</v>
      </c>
      <c r="F2576" s="15" t="s">
        <v>9</v>
      </c>
      <c r="G2576" s="15" t="s">
        <v>10</v>
      </c>
      <c r="H2576" s="21" t="s">
        <v>912</v>
      </c>
      <c r="I2576" s="15" t="s">
        <v>11</v>
      </c>
      <c r="J2576" s="15">
        <v>125</v>
      </c>
      <c r="K2576" s="15">
        <v>2</v>
      </c>
      <c r="L2576" s="15">
        <v>123</v>
      </c>
      <c r="M2576" s="15">
        <v>92993</v>
      </c>
      <c r="N2576" s="15" t="str" cm="1">
        <f t="array" ref="N2576">IFERROR(LOOKUP(2, 1/(coordinates!$A$2:$A$148&lt;=M2576)/(coordinates!$B$2:$B$148&gt;=M2576), coordinates!$C$2:$C$148), "-")</f>
        <v>U40</v>
      </c>
      <c r="O2576" s="15" t="s">
        <v>9</v>
      </c>
      <c r="P2576" s="15" t="s">
        <v>10</v>
      </c>
      <c r="Q2576" s="26">
        <v>29544</v>
      </c>
      <c r="R2576" s="15" t="s">
        <v>11</v>
      </c>
      <c r="S2576" s="15">
        <v>85</v>
      </c>
      <c r="T2576" s="15">
        <v>5</v>
      </c>
      <c r="U2576" s="15">
        <v>65</v>
      </c>
    </row>
    <row r="2577" spans="1:21" x14ac:dyDescent="0.2">
      <c r="A2577" s="15" t="s">
        <v>1251</v>
      </c>
      <c r="B2577" s="15">
        <v>93031</v>
      </c>
      <c r="C2577" s="15" t="str" cm="1">
        <f t="array" ref="C2577">IFERROR(LOOKUP(2, 1/(coordinates!$A$2:$A$148&lt;=B2577)/(coordinates!$B$2:$B$148&gt;=B2577), coordinates!$C$2:$C$148), "-")</f>
        <v>U40</v>
      </c>
      <c r="D2577" s="15" t="str">
        <f>IFERROR(LOOKUP(2, 1/(coordinates!$A$2:$A$148&lt;=$B2577)/(coordinates!$B$2:$B$148&gt;=$B2577), coordinates!$D$2:$D$148), "-")</f>
        <v>DNA packaging terminase subunit 2</v>
      </c>
      <c r="E2577" s="15" t="str">
        <f>IFERROR(LOOKUP(2, 1/(coordinates!$A$2:$A$148&lt;=$B2577)/(coordinates!$B$2:$B$148&gt;=$B2577), coordinates!$E$2:$E$148), "-")</f>
        <v>involved in DNA encapsidation</v>
      </c>
      <c r="F2577" s="15" t="s">
        <v>13</v>
      </c>
      <c r="G2577" s="15" t="s">
        <v>10</v>
      </c>
      <c r="H2577" s="21" t="s">
        <v>913</v>
      </c>
      <c r="I2577" s="15" t="s">
        <v>11</v>
      </c>
      <c r="J2577" s="15">
        <v>124</v>
      </c>
      <c r="K2577" s="15">
        <v>0</v>
      </c>
      <c r="L2577" s="15">
        <v>124</v>
      </c>
      <c r="M2577" s="15">
        <v>93031</v>
      </c>
      <c r="N2577" s="15" t="str" cm="1">
        <f t="array" ref="N2577">IFERROR(LOOKUP(2, 1/(coordinates!$A$2:$A$148&lt;=M2577)/(coordinates!$B$2:$B$148&gt;=M2577), coordinates!$C$2:$C$148), "-")</f>
        <v>U40</v>
      </c>
      <c r="O2577" s="15" t="s">
        <v>13</v>
      </c>
      <c r="P2577" s="15" t="s">
        <v>10</v>
      </c>
      <c r="Q2577" s="26">
        <v>38536</v>
      </c>
      <c r="R2577" s="15" t="s">
        <v>11</v>
      </c>
      <c r="S2577" s="15">
        <v>87</v>
      </c>
      <c r="T2577" s="15">
        <v>7</v>
      </c>
      <c r="U2577" s="15">
        <v>75</v>
      </c>
    </row>
    <row r="2578" spans="1:21" x14ac:dyDescent="0.2">
      <c r="A2578" s="15" t="s">
        <v>1251</v>
      </c>
      <c r="B2578" s="15">
        <v>93386</v>
      </c>
      <c r="C2578" s="15" t="str" cm="1">
        <f t="array" ref="C2578">IFERROR(LOOKUP(2, 1/(coordinates!$A$2:$A$148&lt;=B2578)/(coordinates!$B$2:$B$148&gt;=B2578), coordinates!$C$2:$C$148), "-")</f>
        <v>U40</v>
      </c>
      <c r="D2578" s="15" t="str">
        <f>IFERROR(LOOKUP(2, 1/(coordinates!$A$2:$A$148&lt;=$B2578)/(coordinates!$B$2:$B$148&gt;=$B2578), coordinates!$D$2:$D$148), "-")</f>
        <v>DNA packaging terminase subunit 2</v>
      </c>
      <c r="E2578" s="15" t="str">
        <f>IFERROR(LOOKUP(2, 1/(coordinates!$A$2:$A$148&lt;=$B2578)/(coordinates!$B$2:$B$148&gt;=$B2578), coordinates!$E$2:$E$148), "-")</f>
        <v>involved in DNA encapsidation</v>
      </c>
      <c r="F2578" s="15" t="s">
        <v>10</v>
      </c>
      <c r="G2578" s="15" t="s">
        <v>13</v>
      </c>
      <c r="H2578" s="21" t="s">
        <v>914</v>
      </c>
      <c r="I2578" s="15" t="s">
        <v>11</v>
      </c>
      <c r="J2578" s="15">
        <v>60</v>
      </c>
      <c r="K2578" s="15">
        <v>0</v>
      </c>
      <c r="L2578" s="15">
        <v>6</v>
      </c>
      <c r="M2578" s="15">
        <v>93386</v>
      </c>
      <c r="N2578" s="15" t="str" cm="1">
        <f t="array" ref="N2578">IFERROR(LOOKUP(2, 1/(coordinates!$A$2:$A$148&lt;=M2578)/(coordinates!$B$2:$B$148&gt;=M2578), coordinates!$C$2:$C$148), "-")</f>
        <v>U40</v>
      </c>
      <c r="O2578" s="15" t="s">
        <v>10</v>
      </c>
      <c r="P2578" s="15" t="s">
        <v>13</v>
      </c>
      <c r="Q2578" s="26">
        <v>40372</v>
      </c>
      <c r="R2578" s="15" t="s">
        <v>11</v>
      </c>
      <c r="S2578" s="15">
        <v>84</v>
      </c>
      <c r="T2578" s="15">
        <v>3</v>
      </c>
      <c r="U2578" s="15">
        <v>78</v>
      </c>
    </row>
    <row r="2579" spans="1:21" x14ac:dyDescent="0.2">
      <c r="A2579" s="15" t="s">
        <v>1251</v>
      </c>
      <c r="B2579" s="15">
        <v>94627</v>
      </c>
      <c r="C2579" s="15" t="str" cm="1">
        <f t="array" ref="C2579">IFERROR(LOOKUP(2, 1/(coordinates!$A$2:$A$148&lt;=B2579)/(coordinates!$B$2:$B$148&gt;=B2579), coordinates!$C$2:$C$148), "-")</f>
        <v>U41</v>
      </c>
      <c r="D2579" s="15" t="str">
        <f>IFERROR(LOOKUP(2, 1/(coordinates!$A$2:$A$148&lt;=$B2579)/(coordinates!$B$2:$B$148&gt;=$B2579), coordinates!$D$2:$D$148), "-")</f>
        <v>single-stranded DNA-binding protein</v>
      </c>
      <c r="E2579" s="15" t="str">
        <f>IFERROR(LOOKUP(2, 1/(coordinates!$A$2:$A$148&lt;=$B2579)/(coordinates!$B$2:$B$148&gt;=$B2579), coordinates!$E$2:$E$148), "-")</f>
        <v>contains zinc-finger; involved in DNA replication; possibly involved in gene regulation</v>
      </c>
      <c r="F2579" s="15" t="s">
        <v>13</v>
      </c>
      <c r="G2579" s="15" t="s">
        <v>10</v>
      </c>
      <c r="H2579" s="21" t="s">
        <v>915</v>
      </c>
      <c r="I2579" s="15" t="s">
        <v>11</v>
      </c>
      <c r="J2579" s="15">
        <v>79</v>
      </c>
      <c r="K2579" s="15">
        <v>0</v>
      </c>
      <c r="L2579" s="15">
        <v>79</v>
      </c>
      <c r="M2579" s="15">
        <v>94627</v>
      </c>
      <c r="N2579" s="15" t="str" cm="1">
        <f t="array" ref="N2579">IFERROR(LOOKUP(2, 1/(coordinates!$A$2:$A$148&lt;=M2579)/(coordinates!$B$2:$B$148&gt;=M2579), coordinates!$C$2:$C$148), "-")</f>
        <v>U41</v>
      </c>
      <c r="O2579" s="15" t="s">
        <v>13</v>
      </c>
      <c r="P2579" s="15" t="s">
        <v>10</v>
      </c>
      <c r="Q2579" s="26">
        <v>43614</v>
      </c>
      <c r="R2579" s="15" t="s">
        <v>11</v>
      </c>
      <c r="S2579" s="15">
        <v>91</v>
      </c>
      <c r="T2579" s="15">
        <v>4</v>
      </c>
      <c r="U2579" s="15">
        <v>83</v>
      </c>
    </row>
    <row r="2580" spans="1:21" x14ac:dyDescent="0.2">
      <c r="A2580" s="15" t="s">
        <v>1251</v>
      </c>
      <c r="B2580" s="15">
        <v>94882</v>
      </c>
      <c r="C2580" s="15" t="str" cm="1">
        <f t="array" ref="C2580">IFERROR(LOOKUP(2, 1/(coordinates!$A$2:$A$148&lt;=B2580)/(coordinates!$B$2:$B$148&gt;=B2580), coordinates!$C$2:$C$148), "-")</f>
        <v>U41</v>
      </c>
      <c r="D2580" s="15" t="str">
        <f>IFERROR(LOOKUP(2, 1/(coordinates!$A$2:$A$148&lt;=$B2580)/(coordinates!$B$2:$B$148&gt;=$B2580), coordinates!$D$2:$D$148), "-")</f>
        <v>single-stranded DNA-binding protein</v>
      </c>
      <c r="E2580" s="15" t="str">
        <f>IFERROR(LOOKUP(2, 1/(coordinates!$A$2:$A$148&lt;=$B2580)/(coordinates!$B$2:$B$148&gt;=$B2580), coordinates!$E$2:$E$148), "-")</f>
        <v>contains zinc-finger; involved in DNA replication; possibly involved in gene regulation</v>
      </c>
      <c r="F2580" s="15" t="s">
        <v>13</v>
      </c>
      <c r="G2580" s="15" t="s">
        <v>10</v>
      </c>
      <c r="H2580" s="21" t="s">
        <v>916</v>
      </c>
      <c r="I2580" s="15" t="s">
        <v>11</v>
      </c>
      <c r="J2580" s="15">
        <v>92</v>
      </c>
      <c r="K2580" s="15">
        <v>0</v>
      </c>
      <c r="L2580" s="15">
        <v>92</v>
      </c>
      <c r="M2580" s="15">
        <v>94882</v>
      </c>
      <c r="N2580" s="15" t="str" cm="1">
        <f t="array" ref="N2580">IFERROR(LOOKUP(2, 1/(coordinates!$A$2:$A$148&lt;=M2580)/(coordinates!$B$2:$B$148&gt;=M2580), coordinates!$C$2:$C$148), "-")</f>
        <v>U41</v>
      </c>
      <c r="O2580" s="15" t="s">
        <v>13</v>
      </c>
      <c r="P2580" s="15" t="s">
        <v>10</v>
      </c>
      <c r="Q2580" s="26">
        <v>35588</v>
      </c>
      <c r="R2580" s="15" t="s">
        <v>11</v>
      </c>
      <c r="S2580" s="15">
        <v>86</v>
      </c>
      <c r="T2580" s="15">
        <v>4</v>
      </c>
      <c r="U2580" s="15">
        <v>60</v>
      </c>
    </row>
    <row r="2581" spans="1:21" x14ac:dyDescent="0.2">
      <c r="A2581" s="15" t="s">
        <v>1251</v>
      </c>
      <c r="B2581" s="15">
        <v>94899</v>
      </c>
      <c r="C2581" s="15" t="str" cm="1">
        <f t="array" ref="C2581">IFERROR(LOOKUP(2, 1/(coordinates!$A$2:$A$148&lt;=B2581)/(coordinates!$B$2:$B$148&gt;=B2581), coordinates!$C$2:$C$148), "-")</f>
        <v>U41</v>
      </c>
      <c r="D2581" s="15" t="str">
        <f>IFERROR(LOOKUP(2, 1/(coordinates!$A$2:$A$148&lt;=$B2581)/(coordinates!$B$2:$B$148&gt;=$B2581), coordinates!$D$2:$D$148), "-")</f>
        <v>single-stranded DNA-binding protein</v>
      </c>
      <c r="E2581" s="15" t="str">
        <f>IFERROR(LOOKUP(2, 1/(coordinates!$A$2:$A$148&lt;=$B2581)/(coordinates!$B$2:$B$148&gt;=$B2581), coordinates!$E$2:$E$148), "-")</f>
        <v>contains zinc-finger; involved in DNA replication; possibly involved in gene regulation</v>
      </c>
      <c r="F2581" s="15" t="s">
        <v>12</v>
      </c>
      <c r="G2581" s="15" t="s">
        <v>9</v>
      </c>
      <c r="H2581" s="21" t="s">
        <v>917</v>
      </c>
      <c r="I2581" s="15" t="s">
        <v>11</v>
      </c>
      <c r="J2581" s="15">
        <v>91</v>
      </c>
      <c r="K2581" s="15">
        <v>0</v>
      </c>
      <c r="L2581" s="15">
        <v>91</v>
      </c>
      <c r="M2581" s="15">
        <v>94899</v>
      </c>
      <c r="N2581" s="15" t="str" cm="1">
        <f t="array" ref="N2581">IFERROR(LOOKUP(2, 1/(coordinates!$A$2:$A$148&lt;=M2581)/(coordinates!$B$2:$B$148&gt;=M2581), coordinates!$C$2:$C$148), "-")</f>
        <v>U41</v>
      </c>
      <c r="O2581" s="15" t="s">
        <v>12</v>
      </c>
      <c r="P2581" s="15" t="s">
        <v>9</v>
      </c>
      <c r="Q2581" s="26">
        <v>26541</v>
      </c>
      <c r="R2581" s="15" t="s">
        <v>11</v>
      </c>
      <c r="S2581" s="15">
        <v>84</v>
      </c>
      <c r="T2581" s="15">
        <v>15</v>
      </c>
      <c r="U2581" s="15">
        <v>68</v>
      </c>
    </row>
    <row r="2582" spans="1:21" x14ac:dyDescent="0.2">
      <c r="A2582" s="15" t="s">
        <v>1251</v>
      </c>
      <c r="B2582" s="15">
        <v>95289</v>
      </c>
      <c r="C2582" s="15" t="str" cm="1">
        <f t="array" ref="C2582">IFERROR(LOOKUP(2, 1/(coordinates!$A$2:$A$148&lt;=B2582)/(coordinates!$B$2:$B$148&gt;=B2582), coordinates!$C$2:$C$148), "-")</f>
        <v>U41</v>
      </c>
      <c r="D2582" s="15" t="str">
        <f>IFERROR(LOOKUP(2, 1/(coordinates!$A$2:$A$148&lt;=$B2582)/(coordinates!$B$2:$B$148&gt;=$B2582), coordinates!$D$2:$D$148), "-")</f>
        <v>single-stranded DNA-binding protein</v>
      </c>
      <c r="E2582" s="15" t="str">
        <f>IFERROR(LOOKUP(2, 1/(coordinates!$A$2:$A$148&lt;=$B2582)/(coordinates!$B$2:$B$148&gt;=$B2582), coordinates!$E$2:$E$148), "-")</f>
        <v>contains zinc-finger; involved in DNA replication; possibly involved in gene regulation</v>
      </c>
      <c r="F2582" s="15" t="s">
        <v>10</v>
      </c>
      <c r="G2582" s="15" t="s">
        <v>13</v>
      </c>
      <c r="H2582" s="21" t="s">
        <v>918</v>
      </c>
      <c r="I2582" s="15" t="s">
        <v>11</v>
      </c>
      <c r="J2582" s="15">
        <v>108</v>
      </c>
      <c r="K2582" s="15">
        <v>2</v>
      </c>
      <c r="L2582" s="15">
        <v>106</v>
      </c>
      <c r="M2582" s="15">
        <v>95289</v>
      </c>
      <c r="N2582" s="15" t="str" cm="1">
        <f t="array" ref="N2582">IFERROR(LOOKUP(2, 1/(coordinates!$A$2:$A$148&lt;=M2582)/(coordinates!$B$2:$B$148&gt;=M2582), coordinates!$C$2:$C$148), "-")</f>
        <v>U41</v>
      </c>
      <c r="O2582" s="15" t="s">
        <v>10</v>
      </c>
      <c r="P2582" s="15" t="s">
        <v>13</v>
      </c>
      <c r="Q2582" s="26">
        <v>49281</v>
      </c>
      <c r="R2582" s="15" t="s">
        <v>11</v>
      </c>
      <c r="S2582" s="15">
        <v>76</v>
      </c>
      <c r="T2582" s="15">
        <v>0</v>
      </c>
      <c r="U2582" s="15">
        <v>72</v>
      </c>
    </row>
    <row r="2583" spans="1:21" x14ac:dyDescent="0.2">
      <c r="A2583" s="15" t="s">
        <v>1251</v>
      </c>
      <c r="B2583" s="15">
        <v>95325</v>
      </c>
      <c r="C2583" s="15" t="str" cm="1">
        <f t="array" ref="C2583">IFERROR(LOOKUP(2, 1/(coordinates!$A$2:$A$148&lt;=B2583)/(coordinates!$B$2:$B$148&gt;=B2583), coordinates!$C$2:$C$148), "-")</f>
        <v>U41</v>
      </c>
      <c r="D2583" s="15" t="str">
        <f>IFERROR(LOOKUP(2, 1/(coordinates!$A$2:$A$148&lt;=$B2583)/(coordinates!$B$2:$B$148&gt;=$B2583), coordinates!$D$2:$D$148), "-")</f>
        <v>single-stranded DNA-binding protein</v>
      </c>
      <c r="E2583" s="15" t="str">
        <f>IFERROR(LOOKUP(2, 1/(coordinates!$A$2:$A$148&lt;=$B2583)/(coordinates!$B$2:$B$148&gt;=$B2583), coordinates!$E$2:$E$148), "-")</f>
        <v>contains zinc-finger; involved in DNA replication; possibly involved in gene regulation</v>
      </c>
      <c r="F2583" s="15" t="s">
        <v>13</v>
      </c>
      <c r="G2583" s="15" t="s">
        <v>10</v>
      </c>
      <c r="H2583" s="21" t="s">
        <v>919</v>
      </c>
      <c r="I2583" s="15" t="s">
        <v>11</v>
      </c>
      <c r="J2583" s="15">
        <v>74</v>
      </c>
      <c r="K2583" s="15">
        <v>0</v>
      </c>
      <c r="L2583" s="15">
        <v>74</v>
      </c>
      <c r="M2583" s="15">
        <v>95325</v>
      </c>
      <c r="N2583" s="15" t="str" cm="1">
        <f t="array" ref="N2583">IFERROR(LOOKUP(2, 1/(coordinates!$A$2:$A$148&lt;=M2583)/(coordinates!$B$2:$B$148&gt;=M2583), coordinates!$C$2:$C$148), "-")</f>
        <v>U41</v>
      </c>
      <c r="O2583" s="15" t="s">
        <v>13</v>
      </c>
      <c r="P2583" s="15" t="s">
        <v>10</v>
      </c>
      <c r="Q2583" s="26">
        <v>41961</v>
      </c>
      <c r="R2583" s="15" t="s">
        <v>11</v>
      </c>
      <c r="S2583" s="15">
        <v>76</v>
      </c>
      <c r="T2583" s="15">
        <v>3</v>
      </c>
      <c r="U2583" s="15">
        <v>71</v>
      </c>
    </row>
    <row r="2584" spans="1:21" x14ac:dyDescent="0.2">
      <c r="A2584" s="15" t="s">
        <v>1251</v>
      </c>
      <c r="B2584" s="15">
        <v>95563</v>
      </c>
      <c r="C2584" s="15" t="str" cm="1">
        <f t="array" ref="C2584">IFERROR(LOOKUP(2, 1/(coordinates!$A$2:$A$148&lt;=B2584)/(coordinates!$B$2:$B$148&gt;=B2584), coordinates!$C$2:$C$148), "-")</f>
        <v>U41</v>
      </c>
      <c r="D2584" s="15" t="str">
        <f>IFERROR(LOOKUP(2, 1/(coordinates!$A$2:$A$148&lt;=$B2584)/(coordinates!$B$2:$B$148&gt;=$B2584), coordinates!$D$2:$D$148), "-")</f>
        <v>single-stranded DNA-binding protein</v>
      </c>
      <c r="E2584" s="15" t="str">
        <f>IFERROR(LOOKUP(2, 1/(coordinates!$A$2:$A$148&lt;=$B2584)/(coordinates!$B$2:$B$148&gt;=$B2584), coordinates!$E$2:$E$148), "-")</f>
        <v>contains zinc-finger; involved in DNA replication; possibly involved in gene regulation</v>
      </c>
      <c r="F2584" s="15" t="s">
        <v>13</v>
      </c>
      <c r="G2584" s="15" t="s">
        <v>10</v>
      </c>
      <c r="H2584" s="21" t="s">
        <v>920</v>
      </c>
      <c r="I2584" s="15" t="s">
        <v>11</v>
      </c>
      <c r="J2584" s="15">
        <v>114</v>
      </c>
      <c r="K2584" s="15">
        <v>0</v>
      </c>
      <c r="L2584" s="15">
        <v>114</v>
      </c>
      <c r="M2584" s="15">
        <v>95563</v>
      </c>
      <c r="N2584" s="15" t="str" cm="1">
        <f t="array" ref="N2584">IFERROR(LOOKUP(2, 1/(coordinates!$A$2:$A$148&lt;=M2584)/(coordinates!$B$2:$B$148&gt;=M2584), coordinates!$C$2:$C$148), "-")</f>
        <v>U41</v>
      </c>
      <c r="O2584" s="15" t="s">
        <v>13</v>
      </c>
      <c r="P2584" s="15" t="s">
        <v>10</v>
      </c>
      <c r="Q2584" s="26">
        <v>41484</v>
      </c>
      <c r="R2584" s="15" t="s">
        <v>11</v>
      </c>
      <c r="S2584" s="15">
        <v>79</v>
      </c>
      <c r="T2584" s="15">
        <v>3</v>
      </c>
      <c r="U2584" s="15">
        <v>75</v>
      </c>
    </row>
    <row r="2585" spans="1:21" x14ac:dyDescent="0.2">
      <c r="A2585" s="15" t="s">
        <v>1251</v>
      </c>
      <c r="B2585" s="15">
        <v>95623</v>
      </c>
      <c r="C2585" s="15" t="str" cm="1">
        <f t="array" ref="C2585">IFERROR(LOOKUP(2, 1/(coordinates!$A$2:$A$148&lt;=B2585)/(coordinates!$B$2:$B$148&gt;=B2585), coordinates!$C$2:$C$148), "-")</f>
        <v>U41</v>
      </c>
      <c r="D2585" s="15" t="str">
        <f>IFERROR(LOOKUP(2, 1/(coordinates!$A$2:$A$148&lt;=$B2585)/(coordinates!$B$2:$B$148&gt;=$B2585), coordinates!$D$2:$D$148), "-")</f>
        <v>single-stranded DNA-binding protein</v>
      </c>
      <c r="E2585" s="15" t="str">
        <f>IFERROR(LOOKUP(2, 1/(coordinates!$A$2:$A$148&lt;=$B2585)/(coordinates!$B$2:$B$148&gt;=$B2585), coordinates!$E$2:$E$148), "-")</f>
        <v>contains zinc-finger; involved in DNA replication; possibly involved in gene regulation</v>
      </c>
      <c r="F2585" s="15" t="s">
        <v>13</v>
      </c>
      <c r="G2585" s="15" t="s">
        <v>10</v>
      </c>
      <c r="H2585" s="21" t="s">
        <v>921</v>
      </c>
      <c r="I2585" s="15" t="s">
        <v>11</v>
      </c>
      <c r="J2585" s="15">
        <v>121</v>
      </c>
      <c r="K2585" s="15">
        <v>0</v>
      </c>
      <c r="L2585" s="15">
        <v>121</v>
      </c>
      <c r="M2585" s="15">
        <v>95623</v>
      </c>
      <c r="N2585" s="15" t="str" cm="1">
        <f t="array" ref="N2585">IFERROR(LOOKUP(2, 1/(coordinates!$A$2:$A$148&lt;=M2585)/(coordinates!$B$2:$B$148&gt;=M2585), coordinates!$C$2:$C$148), "-")</f>
        <v>U41</v>
      </c>
      <c r="O2585" s="15" t="s">
        <v>13</v>
      </c>
      <c r="P2585" s="15" t="s">
        <v>10</v>
      </c>
      <c r="Q2585" s="26">
        <v>37686</v>
      </c>
      <c r="R2585" s="15" t="s">
        <v>11</v>
      </c>
      <c r="S2585" s="15">
        <v>82</v>
      </c>
      <c r="T2585" s="15">
        <v>4</v>
      </c>
      <c r="U2585" s="15">
        <v>72</v>
      </c>
    </row>
    <row r="2586" spans="1:21" x14ac:dyDescent="0.2">
      <c r="A2586" s="15" t="s">
        <v>1251</v>
      </c>
      <c r="B2586" s="15">
        <v>95641</v>
      </c>
      <c r="C2586" s="15" t="str" cm="1">
        <f t="array" ref="C2586">IFERROR(LOOKUP(2, 1/(coordinates!$A$2:$A$148&lt;=B2586)/(coordinates!$B$2:$B$148&gt;=B2586), coordinates!$C$2:$C$148), "-")</f>
        <v>U41</v>
      </c>
      <c r="D2586" s="15" t="str">
        <f>IFERROR(LOOKUP(2, 1/(coordinates!$A$2:$A$148&lt;=$B2586)/(coordinates!$B$2:$B$148&gt;=$B2586), coordinates!$D$2:$D$148), "-")</f>
        <v>single-stranded DNA-binding protein</v>
      </c>
      <c r="E2586" s="15" t="str">
        <f>IFERROR(LOOKUP(2, 1/(coordinates!$A$2:$A$148&lt;=$B2586)/(coordinates!$B$2:$B$148&gt;=$B2586), coordinates!$E$2:$E$148), "-")</f>
        <v>contains zinc-finger; involved in DNA replication; possibly involved in gene regulation</v>
      </c>
      <c r="F2586" s="15" t="s">
        <v>9</v>
      </c>
      <c r="G2586" s="15" t="s">
        <v>12</v>
      </c>
      <c r="H2586" s="21" t="s">
        <v>922</v>
      </c>
      <c r="I2586" s="15" t="s">
        <v>11</v>
      </c>
      <c r="J2586" s="15">
        <v>126</v>
      </c>
      <c r="K2586" s="15">
        <v>0</v>
      </c>
      <c r="L2586" s="15">
        <v>126</v>
      </c>
      <c r="M2586" s="15">
        <v>95641</v>
      </c>
      <c r="N2586" s="15" t="str" cm="1">
        <f t="array" ref="N2586">IFERROR(LOOKUP(2, 1/(coordinates!$A$2:$A$148&lt;=M2586)/(coordinates!$B$2:$B$148&gt;=M2586), coordinates!$C$2:$C$148), "-")</f>
        <v>U41</v>
      </c>
      <c r="O2586" s="15" t="s">
        <v>9</v>
      </c>
      <c r="P2586" s="15" t="s">
        <v>12</v>
      </c>
      <c r="Q2586" s="26">
        <v>39547</v>
      </c>
      <c r="R2586" s="15" t="s">
        <v>11</v>
      </c>
      <c r="S2586" s="15">
        <v>81</v>
      </c>
      <c r="T2586" s="15">
        <v>2</v>
      </c>
      <c r="U2586" s="15">
        <v>76</v>
      </c>
    </row>
    <row r="2587" spans="1:21" x14ac:dyDescent="0.2">
      <c r="A2587" s="15" t="s">
        <v>1251</v>
      </c>
      <c r="B2587" s="15">
        <v>95923</v>
      </c>
      <c r="C2587" s="15" t="str" cm="1">
        <f t="array" ref="C2587">IFERROR(LOOKUP(2, 1/(coordinates!$A$2:$A$148&lt;=B2587)/(coordinates!$B$2:$B$148&gt;=B2587), coordinates!$C$2:$C$148), "-")</f>
        <v>U41</v>
      </c>
      <c r="D2587" s="15" t="str">
        <f>IFERROR(LOOKUP(2, 1/(coordinates!$A$2:$A$148&lt;=$B2587)/(coordinates!$B$2:$B$148&gt;=$B2587), coordinates!$D$2:$D$148), "-")</f>
        <v>single-stranded DNA-binding protein</v>
      </c>
      <c r="E2587" s="15" t="str">
        <f>IFERROR(LOOKUP(2, 1/(coordinates!$A$2:$A$148&lt;=$B2587)/(coordinates!$B$2:$B$148&gt;=$B2587), coordinates!$E$2:$E$148), "-")</f>
        <v>contains zinc-finger; involved in DNA replication; possibly involved in gene regulation</v>
      </c>
      <c r="F2587" s="15" t="s">
        <v>10</v>
      </c>
      <c r="G2587" s="15" t="s">
        <v>13</v>
      </c>
      <c r="H2587" s="21" t="s">
        <v>923</v>
      </c>
      <c r="I2587" s="15" t="s">
        <v>11</v>
      </c>
      <c r="J2587" s="15">
        <v>97</v>
      </c>
      <c r="K2587" s="15">
        <v>0</v>
      </c>
      <c r="L2587" s="15">
        <v>97</v>
      </c>
      <c r="M2587" s="15">
        <v>95923</v>
      </c>
      <c r="N2587" s="15" t="str" cm="1">
        <f t="array" ref="N2587">IFERROR(LOOKUP(2, 1/(coordinates!$A$2:$A$148&lt;=M2587)/(coordinates!$B$2:$B$148&gt;=M2587), coordinates!$C$2:$C$148), "-")</f>
        <v>U41</v>
      </c>
      <c r="O2587" s="15" t="s">
        <v>10</v>
      </c>
      <c r="P2587" s="15" t="s">
        <v>13</v>
      </c>
      <c r="Q2587" s="30">
        <v>45198</v>
      </c>
      <c r="R2587" s="15" t="s">
        <v>11</v>
      </c>
      <c r="S2587" s="15">
        <v>92</v>
      </c>
      <c r="T2587" s="15">
        <v>8</v>
      </c>
      <c r="U2587" s="15">
        <v>82</v>
      </c>
    </row>
    <row r="2588" spans="1:21" x14ac:dyDescent="0.2">
      <c r="A2588" s="15" t="s">
        <v>1251</v>
      </c>
      <c r="B2588" s="15">
        <v>97808</v>
      </c>
      <c r="C2588" s="15" t="str" cm="1">
        <f t="array" ref="C2588">IFERROR(LOOKUP(2, 1/(coordinates!$A$2:$A$148&lt;=B2588)/(coordinates!$B$2:$B$148&gt;=B2588), coordinates!$C$2:$C$148), "-")</f>
        <v>U42</v>
      </c>
      <c r="D2588" s="15" t="str">
        <f>IFERROR(LOOKUP(2, 1/(coordinates!$A$2:$A$148&lt;=$B2588)/(coordinates!$B$2:$B$148&gt;=$B2588), coordinates!$D$2:$D$148), "-")</f>
        <v>multifunctional expression regulator</v>
      </c>
      <c r="E2588" s="15" t="str">
        <f>IFERROR(LOOKUP(2, 1/(coordinates!$A$2:$A$148&lt;=$B2588)/(coordinates!$B$2:$B$148&gt;=$B2588), coordinates!$E$2:$E$148), "-")</f>
        <v>RNA-binding protein; shuttles between nucleus and cytoplasm; inhibits pre-mRNA splicing; exports virus mRNA from nucleus; exerts most effects post-transcriptionally; involved in gene regulation; involved in RNA metabolism and transport</v>
      </c>
      <c r="F2588" s="15" t="s">
        <v>13</v>
      </c>
      <c r="G2588" s="15" t="s">
        <v>10</v>
      </c>
      <c r="H2588" s="21" t="s">
        <v>924</v>
      </c>
      <c r="I2588" s="15" t="s">
        <v>11</v>
      </c>
      <c r="J2588" s="15">
        <v>180</v>
      </c>
      <c r="K2588" s="15">
        <v>1</v>
      </c>
      <c r="L2588" s="15">
        <v>179</v>
      </c>
      <c r="M2588" s="15">
        <v>97808</v>
      </c>
      <c r="N2588" s="15" t="str" cm="1">
        <f t="array" ref="N2588">IFERROR(LOOKUP(2, 1/(coordinates!$A$2:$A$148&lt;=M2588)/(coordinates!$B$2:$B$148&gt;=M2588), coordinates!$C$2:$C$148), "-")</f>
        <v>U42</v>
      </c>
      <c r="O2588" s="15" t="s">
        <v>13</v>
      </c>
      <c r="P2588" s="15" t="s">
        <v>10</v>
      </c>
      <c r="Q2588" s="26">
        <v>27427</v>
      </c>
      <c r="R2588" s="15" t="s">
        <v>11</v>
      </c>
      <c r="S2588" s="15">
        <v>93</v>
      </c>
      <c r="T2588" s="15">
        <v>7</v>
      </c>
      <c r="U2588" s="15">
        <v>71</v>
      </c>
    </row>
    <row r="2589" spans="1:21" x14ac:dyDescent="0.2">
      <c r="A2589" s="15" t="s">
        <v>1251</v>
      </c>
      <c r="B2589" s="15">
        <v>97820</v>
      </c>
      <c r="C2589" s="15" t="str" cm="1">
        <f t="array" ref="C2589">IFERROR(LOOKUP(2, 1/(coordinates!$A$2:$A$148&lt;=B2589)/(coordinates!$B$2:$B$148&gt;=B2589), coordinates!$C$2:$C$148), "-")</f>
        <v>U42</v>
      </c>
      <c r="D2589" s="15" t="str">
        <f>IFERROR(LOOKUP(2, 1/(coordinates!$A$2:$A$148&lt;=$B2589)/(coordinates!$B$2:$B$148&gt;=$B2589), coordinates!$D$2:$D$148), "-")</f>
        <v>multifunctional expression regulator</v>
      </c>
      <c r="E2589" s="15" t="str">
        <f>IFERROR(LOOKUP(2, 1/(coordinates!$A$2:$A$148&lt;=$B2589)/(coordinates!$B$2:$B$148&gt;=$B2589), coordinates!$E$2:$E$148), "-")</f>
        <v>RNA-binding protein; shuttles between nucleus and cytoplasm; inhibits pre-mRNA splicing; exports virus mRNA from nucleus; exerts most effects post-transcriptionally; involved in gene regulation; involved in RNA metabolism and transport</v>
      </c>
      <c r="F2589" s="15" t="s">
        <v>9</v>
      </c>
      <c r="G2589" s="15" t="s">
        <v>10</v>
      </c>
      <c r="H2589" s="21" t="s">
        <v>925</v>
      </c>
      <c r="I2589" s="15" t="s">
        <v>11</v>
      </c>
      <c r="J2589" s="15">
        <v>173</v>
      </c>
      <c r="K2589" s="15">
        <v>0</v>
      </c>
      <c r="L2589" s="15">
        <v>173</v>
      </c>
      <c r="M2589" s="15">
        <v>97820</v>
      </c>
      <c r="N2589" s="15" t="str" cm="1">
        <f t="array" ref="N2589">IFERROR(LOOKUP(2, 1/(coordinates!$A$2:$A$148&lt;=M2589)/(coordinates!$B$2:$B$148&gt;=M2589), coordinates!$C$2:$C$148), "-")</f>
        <v>U42</v>
      </c>
      <c r="O2589" s="15" t="s">
        <v>9</v>
      </c>
      <c r="P2589" s="15" t="s">
        <v>10</v>
      </c>
      <c r="Q2589" s="26">
        <v>40463</v>
      </c>
      <c r="R2589" s="15" t="s">
        <v>11</v>
      </c>
      <c r="S2589" s="15">
        <v>92</v>
      </c>
      <c r="T2589" s="15">
        <v>1</v>
      </c>
      <c r="U2589" s="15">
        <v>75</v>
      </c>
    </row>
    <row r="2590" spans="1:21" x14ac:dyDescent="0.2">
      <c r="A2590" s="15" t="s">
        <v>1251</v>
      </c>
      <c r="B2590" s="15">
        <v>98153</v>
      </c>
      <c r="C2590" s="15" t="str" cm="1">
        <f t="array" ref="C2590">IFERROR(LOOKUP(2, 1/(coordinates!$A$2:$A$148&lt;=B2590)/(coordinates!$B$2:$B$148&gt;=B2590), coordinates!$C$2:$C$148), "-")</f>
        <v>U42</v>
      </c>
      <c r="D2590" s="15" t="str">
        <f>IFERROR(LOOKUP(2, 1/(coordinates!$A$2:$A$148&lt;=$B2590)/(coordinates!$B$2:$B$148&gt;=$B2590), coordinates!$D$2:$D$148), "-")</f>
        <v>multifunctional expression regulator</v>
      </c>
      <c r="E2590" s="15" t="str">
        <f>IFERROR(LOOKUP(2, 1/(coordinates!$A$2:$A$148&lt;=$B2590)/(coordinates!$B$2:$B$148&gt;=$B2590), coordinates!$E$2:$E$148), "-")</f>
        <v>RNA-binding protein; shuttles between nucleus and cytoplasm; inhibits pre-mRNA splicing; exports virus mRNA from nucleus; exerts most effects post-transcriptionally; involved in gene regulation; involved in RNA metabolism and transport</v>
      </c>
      <c r="F2590" s="15" t="s">
        <v>12</v>
      </c>
      <c r="G2590" s="15" t="s">
        <v>9</v>
      </c>
      <c r="H2590" s="21" t="s">
        <v>926</v>
      </c>
      <c r="I2590" s="15" t="s">
        <v>11</v>
      </c>
      <c r="J2590" s="15">
        <v>124</v>
      </c>
      <c r="K2590" s="15">
        <v>0</v>
      </c>
      <c r="L2590" s="15">
        <v>124</v>
      </c>
      <c r="M2590" s="15">
        <v>98153</v>
      </c>
      <c r="N2590" s="15" t="str" cm="1">
        <f t="array" ref="N2590">IFERROR(LOOKUP(2, 1/(coordinates!$A$2:$A$148&lt;=M2590)/(coordinates!$B$2:$B$148&gt;=M2590), coordinates!$C$2:$C$148), "-")</f>
        <v>U42</v>
      </c>
      <c r="O2590" s="15" t="s">
        <v>12</v>
      </c>
      <c r="P2590" s="15" t="s">
        <v>9</v>
      </c>
      <c r="Q2590" s="21" t="s">
        <v>927</v>
      </c>
      <c r="R2590" s="15" t="s">
        <v>11</v>
      </c>
      <c r="S2590" s="15">
        <v>79</v>
      </c>
      <c r="T2590" s="15">
        <v>0</v>
      </c>
      <c r="U2590" s="15">
        <v>72</v>
      </c>
    </row>
    <row r="2591" spans="1:21" x14ac:dyDescent="0.2">
      <c r="A2591" s="15" t="s">
        <v>1251</v>
      </c>
      <c r="B2591" s="15">
        <v>98191</v>
      </c>
      <c r="C2591" s="15" t="str" cm="1">
        <f t="array" ref="C2591">IFERROR(LOOKUP(2, 1/(coordinates!$A$2:$A$148&lt;=B2591)/(coordinates!$B$2:$B$148&gt;=B2591), coordinates!$C$2:$C$148), "-")</f>
        <v>U42</v>
      </c>
      <c r="D2591" s="15" t="str">
        <f>IFERROR(LOOKUP(2, 1/(coordinates!$A$2:$A$148&lt;=$B2591)/(coordinates!$B$2:$B$148&gt;=$B2591), coordinates!$D$2:$D$148), "-")</f>
        <v>multifunctional expression regulator</v>
      </c>
      <c r="E2591" s="15" t="str">
        <f>IFERROR(LOOKUP(2, 1/(coordinates!$A$2:$A$148&lt;=$B2591)/(coordinates!$B$2:$B$148&gt;=$B2591), coordinates!$E$2:$E$148), "-")</f>
        <v>RNA-binding protein; shuttles between nucleus and cytoplasm; inhibits pre-mRNA splicing; exports virus mRNA from nucleus; exerts most effects post-transcriptionally; involved in gene regulation; involved in RNA metabolism and transport</v>
      </c>
      <c r="F2591" s="15" t="s">
        <v>10</v>
      </c>
      <c r="G2591" s="15" t="s">
        <v>13</v>
      </c>
      <c r="H2591" s="21" t="s">
        <v>928</v>
      </c>
      <c r="I2591" s="15" t="s">
        <v>11</v>
      </c>
      <c r="J2591" s="15">
        <v>163</v>
      </c>
      <c r="K2591" s="15">
        <v>1</v>
      </c>
      <c r="L2591" s="15">
        <v>162</v>
      </c>
      <c r="M2591" s="15">
        <v>98191</v>
      </c>
      <c r="N2591" s="15" t="str" cm="1">
        <f t="array" ref="N2591">IFERROR(LOOKUP(2, 1/(coordinates!$A$2:$A$148&lt;=M2591)/(coordinates!$B$2:$B$148&gt;=M2591), coordinates!$C$2:$C$148), "-")</f>
        <v>U42</v>
      </c>
      <c r="O2591" s="15" t="s">
        <v>10</v>
      </c>
      <c r="P2591" s="15" t="s">
        <v>13</v>
      </c>
      <c r="Q2591" s="26">
        <v>37284</v>
      </c>
      <c r="R2591" s="15" t="s">
        <v>11</v>
      </c>
      <c r="S2591" s="15">
        <v>81</v>
      </c>
      <c r="T2591" s="15">
        <v>3</v>
      </c>
      <c r="U2591" s="15">
        <v>77</v>
      </c>
    </row>
    <row r="2592" spans="1:21" x14ac:dyDescent="0.2">
      <c r="A2592" s="15" t="s">
        <v>1251</v>
      </c>
      <c r="B2592" s="15">
        <v>98559</v>
      </c>
      <c r="C2592" s="15" t="str" cm="1">
        <f t="array" ref="C2592">IFERROR(LOOKUP(2, 1/(coordinates!$A$2:$A$148&lt;=B2592)/(coordinates!$B$2:$B$148&gt;=B2592), coordinates!$C$2:$C$148), "-")</f>
        <v>U42</v>
      </c>
      <c r="D2592" s="15" t="str">
        <f>IFERROR(LOOKUP(2, 1/(coordinates!$A$2:$A$148&lt;=$B2592)/(coordinates!$B$2:$B$148&gt;=$B2592), coordinates!$D$2:$D$148), "-")</f>
        <v>multifunctional expression regulator</v>
      </c>
      <c r="E2592" s="15" t="str">
        <f>IFERROR(LOOKUP(2, 1/(coordinates!$A$2:$A$148&lt;=$B2592)/(coordinates!$B$2:$B$148&gt;=$B2592), coordinates!$E$2:$E$148), "-")</f>
        <v>RNA-binding protein; shuttles between nucleus and cytoplasm; inhibits pre-mRNA splicing; exports virus mRNA from nucleus; exerts most effects post-transcriptionally; involved in gene regulation; involved in RNA metabolism and transport</v>
      </c>
      <c r="F2592" s="15" t="s">
        <v>10</v>
      </c>
      <c r="G2592" s="15" t="s">
        <v>13</v>
      </c>
      <c r="H2592" s="21" t="s">
        <v>929</v>
      </c>
      <c r="I2592" s="15" t="s">
        <v>11</v>
      </c>
      <c r="J2592" s="15">
        <v>179</v>
      </c>
      <c r="K2592" s="15">
        <v>0</v>
      </c>
      <c r="L2592" s="15">
        <v>179</v>
      </c>
      <c r="M2592" s="15">
        <v>98559</v>
      </c>
      <c r="N2592" s="15" t="str" cm="1">
        <f t="array" ref="N2592">IFERROR(LOOKUP(2, 1/(coordinates!$A$2:$A$148&lt;=M2592)/(coordinates!$B$2:$B$148&gt;=M2592), coordinates!$C$2:$C$148), "-")</f>
        <v>U42</v>
      </c>
      <c r="O2592" s="15" t="s">
        <v>10</v>
      </c>
      <c r="P2592" s="15" t="s">
        <v>13</v>
      </c>
      <c r="Q2592" s="26">
        <v>44422</v>
      </c>
      <c r="R2592" s="15" t="s">
        <v>11</v>
      </c>
      <c r="S2592" s="15">
        <v>80</v>
      </c>
      <c r="T2592" s="15">
        <v>2</v>
      </c>
      <c r="U2592" s="15">
        <v>77</v>
      </c>
    </row>
    <row r="2593" spans="1:21" x14ac:dyDescent="0.2">
      <c r="A2593" s="15" t="s">
        <v>1251</v>
      </c>
      <c r="B2593" s="15">
        <v>98634</v>
      </c>
      <c r="C2593" s="15" t="str" cm="1">
        <f t="array" ref="C2593">IFERROR(LOOKUP(2, 1/(coordinates!$A$2:$A$148&lt;=B2593)/(coordinates!$B$2:$B$148&gt;=B2593), coordinates!$C$2:$C$148), "-")</f>
        <v>U42</v>
      </c>
      <c r="D2593" s="15" t="str">
        <f>IFERROR(LOOKUP(2, 1/(coordinates!$A$2:$A$148&lt;=$B2593)/(coordinates!$B$2:$B$148&gt;=$B2593), coordinates!$D$2:$D$148), "-")</f>
        <v>multifunctional expression regulator</v>
      </c>
      <c r="E2593" s="15" t="str">
        <f>IFERROR(LOOKUP(2, 1/(coordinates!$A$2:$A$148&lt;=$B2593)/(coordinates!$B$2:$B$148&gt;=$B2593), coordinates!$E$2:$E$148), "-")</f>
        <v>RNA-binding protein; shuttles between nucleus and cytoplasm; inhibits pre-mRNA splicing; exports virus mRNA from nucleus; exerts most effects post-transcriptionally; involved in gene regulation; involved in RNA metabolism and transport</v>
      </c>
      <c r="F2593" s="15" t="s">
        <v>9</v>
      </c>
      <c r="G2593" s="15" t="s">
        <v>12</v>
      </c>
      <c r="H2593" s="21" t="s">
        <v>930</v>
      </c>
      <c r="I2593" s="15" t="s">
        <v>11</v>
      </c>
      <c r="J2593" s="15">
        <v>148</v>
      </c>
      <c r="K2593" s="15">
        <v>2</v>
      </c>
      <c r="L2593" s="15">
        <v>146</v>
      </c>
      <c r="M2593" s="15">
        <v>98634</v>
      </c>
      <c r="N2593" s="15" t="str" cm="1">
        <f t="array" ref="N2593">IFERROR(LOOKUP(2, 1/(coordinates!$A$2:$A$148&lt;=M2593)/(coordinates!$B$2:$B$148&gt;=M2593), coordinates!$C$2:$C$148), "-")</f>
        <v>U42</v>
      </c>
      <c r="O2593" s="15" t="s">
        <v>9</v>
      </c>
      <c r="P2593" s="15" t="s">
        <v>12</v>
      </c>
      <c r="Q2593" s="26">
        <v>39311</v>
      </c>
      <c r="R2593" s="15" t="s">
        <v>11</v>
      </c>
      <c r="S2593" s="15">
        <v>77</v>
      </c>
      <c r="T2593" s="15">
        <v>1</v>
      </c>
      <c r="U2593" s="15">
        <v>76</v>
      </c>
    </row>
    <row r="2594" spans="1:21" x14ac:dyDescent="0.2">
      <c r="A2594" s="15" t="s">
        <v>1251</v>
      </c>
      <c r="B2594" s="15">
        <v>98880</v>
      </c>
      <c r="C2594" s="15" t="str" cm="1">
        <f t="array" ref="C2594">IFERROR(LOOKUP(2, 1/(coordinates!$A$2:$A$148&lt;=B2594)/(coordinates!$B$2:$B$148&gt;=B2594), coordinates!$C$2:$C$148), "-")</f>
        <v>U42</v>
      </c>
      <c r="D2594" s="15" t="str">
        <f>IFERROR(LOOKUP(2, 1/(coordinates!$A$2:$A$148&lt;=$B2594)/(coordinates!$B$2:$B$148&gt;=$B2594), coordinates!$D$2:$D$148), "-")</f>
        <v>multifunctional expression regulator</v>
      </c>
      <c r="E2594" s="15" t="str">
        <f>IFERROR(LOOKUP(2, 1/(coordinates!$A$2:$A$148&lt;=$B2594)/(coordinates!$B$2:$B$148&gt;=$B2594), coordinates!$E$2:$E$148), "-")</f>
        <v>RNA-binding protein; shuttles between nucleus and cytoplasm; inhibits pre-mRNA splicing; exports virus mRNA from nucleus; exerts most effects post-transcriptionally; involved in gene regulation; involved in RNA metabolism and transport</v>
      </c>
      <c r="F2594" s="15" t="s">
        <v>13</v>
      </c>
      <c r="G2594" s="15" t="s">
        <v>10</v>
      </c>
      <c r="H2594" s="21" t="s">
        <v>931</v>
      </c>
      <c r="I2594" s="15" t="s">
        <v>11</v>
      </c>
      <c r="J2594" s="15">
        <v>153</v>
      </c>
      <c r="K2594" s="15">
        <v>6</v>
      </c>
      <c r="L2594" s="15">
        <v>147</v>
      </c>
      <c r="M2594" s="15">
        <v>98880</v>
      </c>
      <c r="N2594" s="15" t="str" cm="1">
        <f t="array" ref="N2594">IFERROR(LOOKUP(2, 1/(coordinates!$A$2:$A$148&lt;=M2594)/(coordinates!$B$2:$B$148&gt;=M2594), coordinates!$C$2:$C$148), "-")</f>
        <v>U42</v>
      </c>
      <c r="O2594" s="15" t="s">
        <v>13</v>
      </c>
      <c r="P2594" s="15" t="s">
        <v>10</v>
      </c>
      <c r="Q2594" s="26">
        <v>37968</v>
      </c>
      <c r="R2594" s="15" t="s">
        <v>11</v>
      </c>
      <c r="S2594" s="15">
        <v>78</v>
      </c>
      <c r="T2594" s="15">
        <v>6</v>
      </c>
      <c r="U2594" s="15">
        <v>63</v>
      </c>
    </row>
    <row r="2595" spans="1:21" x14ac:dyDescent="0.2">
      <c r="A2595" s="15" t="s">
        <v>1251</v>
      </c>
      <c r="B2595" s="15">
        <v>100618</v>
      </c>
      <c r="C2595" s="15" t="str" cm="1">
        <f t="array" ref="C2595">IFERROR(LOOKUP(2, 1/(coordinates!$A$2:$A$148&lt;=B2595)/(coordinates!$B$2:$B$148&gt;=B2595), coordinates!$C$2:$C$148), "-")</f>
        <v>U43</v>
      </c>
      <c r="D2595" s="15" t="str">
        <f>IFERROR(LOOKUP(2, 1/(coordinates!$A$2:$A$148&lt;=$B2595)/(coordinates!$B$2:$B$148&gt;=$B2595), coordinates!$D$2:$D$148), "-")</f>
        <v>helicase-primase primase subunit</v>
      </c>
      <c r="E2595" s="15" t="str">
        <f>IFERROR(LOOKUP(2, 1/(coordinates!$A$2:$A$148&lt;=$B2595)/(coordinates!$B$2:$B$148&gt;=$B2595), coordinates!$E$2:$E$148), "-")</f>
        <v>involved in DNA replication</v>
      </c>
      <c r="F2595" s="15" t="s">
        <v>13</v>
      </c>
      <c r="G2595" s="15" t="s">
        <v>10</v>
      </c>
      <c r="H2595" s="21" t="s">
        <v>932</v>
      </c>
      <c r="I2595" s="15" t="s">
        <v>11</v>
      </c>
      <c r="J2595" s="15">
        <v>106</v>
      </c>
      <c r="K2595" s="15">
        <v>0</v>
      </c>
      <c r="L2595" s="15">
        <v>105</v>
      </c>
      <c r="M2595" s="15">
        <v>100618</v>
      </c>
      <c r="N2595" s="15" t="str" cm="1">
        <f t="array" ref="N2595">IFERROR(LOOKUP(2, 1/(coordinates!$A$2:$A$148&lt;=M2595)/(coordinates!$B$2:$B$148&gt;=M2595), coordinates!$C$2:$C$148), "-")</f>
        <v>U43</v>
      </c>
      <c r="O2595" s="15" t="s">
        <v>13</v>
      </c>
      <c r="P2595" s="15" t="s">
        <v>10</v>
      </c>
      <c r="Q2595" s="21" t="s">
        <v>933</v>
      </c>
      <c r="R2595" s="15" t="s">
        <v>11</v>
      </c>
      <c r="S2595" s="15">
        <v>74</v>
      </c>
      <c r="T2595" s="15">
        <v>3</v>
      </c>
      <c r="U2595" s="15">
        <v>70</v>
      </c>
    </row>
    <row r="2596" spans="1:21" x14ac:dyDescent="0.2">
      <c r="A2596" s="15" t="s">
        <v>1251</v>
      </c>
      <c r="B2596" s="15">
        <v>102993</v>
      </c>
      <c r="C2596" s="15" t="str" cm="1">
        <f t="array" ref="C2596">IFERROR(LOOKUP(2, 1/(coordinates!$A$2:$A$148&lt;=B2596)/(coordinates!$B$2:$B$148&gt;=B2596), coordinates!$C$2:$C$148), "-")</f>
        <v>U43</v>
      </c>
      <c r="D2596" s="15" t="str">
        <f>IFERROR(LOOKUP(2, 1/(coordinates!$A$2:$A$148&lt;=$B2596)/(coordinates!$B$2:$B$148&gt;=$B2596), coordinates!$D$2:$D$148), "-")</f>
        <v>helicase-primase primase subunit</v>
      </c>
      <c r="E2596" s="15" t="str">
        <f>IFERROR(LOOKUP(2, 1/(coordinates!$A$2:$A$148&lt;=$B2596)/(coordinates!$B$2:$B$148&gt;=$B2596), coordinates!$E$2:$E$148), "-")</f>
        <v>involved in DNA replication</v>
      </c>
      <c r="F2596" s="15" t="s">
        <v>9</v>
      </c>
      <c r="G2596" s="15" t="s">
        <v>12</v>
      </c>
      <c r="H2596" s="26">
        <v>297109</v>
      </c>
      <c r="I2596" s="15" t="s">
        <v>11</v>
      </c>
      <c r="J2596" s="15">
        <v>18</v>
      </c>
      <c r="K2596" s="15">
        <v>4</v>
      </c>
      <c r="L2596" s="15">
        <v>13</v>
      </c>
      <c r="M2596" s="15">
        <v>102993</v>
      </c>
      <c r="N2596" s="15" t="str" cm="1">
        <f t="array" ref="N2596">IFERROR(LOOKUP(2, 1/(coordinates!$A$2:$A$148&lt;=M2596)/(coordinates!$B$2:$B$148&gt;=M2596), coordinates!$C$2:$C$148), "-")</f>
        <v>U43</v>
      </c>
      <c r="O2596" s="15" t="s">
        <v>9</v>
      </c>
      <c r="P2596" s="15" t="s">
        <v>934</v>
      </c>
      <c r="Q2596" s="26">
        <v>80316</v>
      </c>
      <c r="R2596" s="15" t="s">
        <v>18</v>
      </c>
      <c r="S2596" s="15">
        <v>99</v>
      </c>
      <c r="T2596" s="15">
        <v>42</v>
      </c>
      <c r="U2596" s="15">
        <v>42</v>
      </c>
    </row>
    <row r="2597" spans="1:21" x14ac:dyDescent="0.2">
      <c r="A2597" s="15" t="s">
        <v>1251</v>
      </c>
      <c r="B2597" s="15">
        <v>104812</v>
      </c>
      <c r="C2597" s="15" t="str" cm="1">
        <f t="array" ref="C2597">IFERROR(LOOKUP(2, 1/(coordinates!$A$2:$A$148&lt;=B2597)/(coordinates!$B$2:$B$148&gt;=B2597), coordinates!$C$2:$C$148), "-")</f>
        <v>-</v>
      </c>
      <c r="D2597" s="15" t="str">
        <f>IFERROR(LOOKUP(2, 1/(coordinates!$A$2:$A$148&lt;=$B2597)/(coordinates!$B$2:$B$148&gt;=$B2597), coordinates!$D$2:$D$148), "-")</f>
        <v>-</v>
      </c>
      <c r="E2597" s="15" t="str">
        <f>IFERROR(LOOKUP(2, 1/(coordinates!$A$2:$A$148&lt;=$B2597)/(coordinates!$B$2:$B$148&gt;=$B2597), coordinates!$E$2:$E$148), "-")</f>
        <v>-</v>
      </c>
      <c r="F2597" s="15" t="s">
        <v>12</v>
      </c>
      <c r="G2597" s="15" t="s">
        <v>9</v>
      </c>
      <c r="H2597" s="26">
        <v>969657</v>
      </c>
      <c r="I2597" s="15" t="s">
        <v>11</v>
      </c>
      <c r="J2597" s="15">
        <v>30</v>
      </c>
      <c r="K2597" s="15">
        <v>0</v>
      </c>
      <c r="L2597" s="15">
        <v>3</v>
      </c>
      <c r="M2597" s="15">
        <v>104812</v>
      </c>
      <c r="N2597" s="15" t="str" cm="1">
        <f t="array" ref="N2597">IFERROR(LOOKUP(2, 1/(coordinates!$A$2:$A$148&lt;=M2597)/(coordinates!$B$2:$B$148&gt;=M2597), coordinates!$C$2:$C$148), "-")</f>
        <v>-</v>
      </c>
      <c r="O2597" s="15" t="s">
        <v>12</v>
      </c>
      <c r="P2597" s="15" t="s">
        <v>9</v>
      </c>
      <c r="Q2597" s="26">
        <v>40592</v>
      </c>
      <c r="R2597" s="15" t="s">
        <v>11</v>
      </c>
      <c r="S2597" s="15">
        <v>64</v>
      </c>
      <c r="T2597" s="15">
        <v>1</v>
      </c>
      <c r="U2597" s="15">
        <v>61</v>
      </c>
    </row>
    <row r="2598" spans="1:21" x14ac:dyDescent="0.2">
      <c r="A2598" s="15" t="s">
        <v>1251</v>
      </c>
      <c r="B2598" s="15">
        <v>104822</v>
      </c>
      <c r="C2598" s="15" t="str" cm="1">
        <f t="array" ref="C2598">IFERROR(LOOKUP(2, 1/(coordinates!$A$2:$A$148&lt;=B2598)/(coordinates!$B$2:$B$148&gt;=B2598), coordinates!$C$2:$C$148), "-")</f>
        <v>-</v>
      </c>
      <c r="D2598" s="15" t="str">
        <f>IFERROR(LOOKUP(2, 1/(coordinates!$A$2:$A$148&lt;=$B2598)/(coordinates!$B$2:$B$148&gt;=$B2598), coordinates!$D$2:$D$148), "-")</f>
        <v>-</v>
      </c>
      <c r="E2598" s="15" t="str">
        <f>IFERROR(LOOKUP(2, 1/(coordinates!$A$2:$A$148&lt;=$B2598)/(coordinates!$B$2:$B$148&gt;=$B2598), coordinates!$E$2:$E$148), "-")</f>
        <v>-</v>
      </c>
      <c r="F2598" s="15" t="s">
        <v>13</v>
      </c>
      <c r="G2598" s="15" t="s">
        <v>10</v>
      </c>
      <c r="H2598" s="21" t="s">
        <v>935</v>
      </c>
      <c r="I2598" s="15" t="s">
        <v>11</v>
      </c>
      <c r="J2598" s="15">
        <v>32</v>
      </c>
      <c r="K2598" s="15">
        <v>0</v>
      </c>
      <c r="L2598" s="15">
        <v>32</v>
      </c>
      <c r="M2598" s="15">
        <v>104822</v>
      </c>
      <c r="N2598" s="15" t="str" cm="1">
        <f t="array" ref="N2598">IFERROR(LOOKUP(2, 1/(coordinates!$A$2:$A$148&lt;=M2598)/(coordinates!$B$2:$B$148&gt;=M2598), coordinates!$C$2:$C$148), "-")</f>
        <v>-</v>
      </c>
      <c r="O2598" s="15" t="s">
        <v>13</v>
      </c>
      <c r="P2598" s="15" t="s">
        <v>10</v>
      </c>
      <c r="Q2598" s="21" t="s">
        <v>936</v>
      </c>
      <c r="R2598" s="15" t="s">
        <v>11</v>
      </c>
      <c r="S2598" s="15">
        <v>62</v>
      </c>
      <c r="T2598" s="15">
        <v>0</v>
      </c>
      <c r="U2598" s="15">
        <v>59</v>
      </c>
    </row>
    <row r="2599" spans="1:21" x14ac:dyDescent="0.2">
      <c r="A2599" s="15" t="s">
        <v>1251</v>
      </c>
      <c r="B2599" s="15">
        <v>104853</v>
      </c>
      <c r="C2599" s="15" t="str" cm="1">
        <f t="array" ref="C2599">IFERROR(LOOKUP(2, 1/(coordinates!$A$2:$A$148&lt;=B2599)/(coordinates!$B$2:$B$148&gt;=B2599), coordinates!$C$2:$C$148), "-")</f>
        <v>EE10</v>
      </c>
      <c r="D2599" s="15" t="str">
        <f>IFERROR(LOOKUP(2, 1/(coordinates!$A$2:$A$148&lt;=$B2599)/(coordinates!$B$2:$B$148&gt;=$B2599), coordinates!$D$2:$D$148), "-")</f>
        <v>protein EE10</v>
      </c>
      <c r="E2599" s="15" t="str">
        <f>IFERROR(LOOKUP(2, 1/(coordinates!$A$2:$A$148&lt;=$B2599)/(coordinates!$B$2:$B$148&gt;=$B2599), coordinates!$E$2:$E$148), "-")</f>
        <v xml:space="preserve"> - </v>
      </c>
      <c r="F2599" s="15" t="s">
        <v>13</v>
      </c>
      <c r="G2599" s="15" t="s">
        <v>10</v>
      </c>
      <c r="H2599" s="21" t="s">
        <v>937</v>
      </c>
      <c r="I2599" s="15" t="s">
        <v>11</v>
      </c>
      <c r="J2599" s="15">
        <v>37</v>
      </c>
      <c r="K2599" s="15">
        <v>0</v>
      </c>
      <c r="L2599" s="15">
        <v>37</v>
      </c>
      <c r="M2599" s="15">
        <v>104853</v>
      </c>
      <c r="N2599" s="15" t="str" cm="1">
        <f t="array" ref="N2599">IFERROR(LOOKUP(2, 1/(coordinates!$A$2:$A$148&lt;=M2599)/(coordinates!$B$2:$B$148&gt;=M2599), coordinates!$C$2:$C$148), "-")</f>
        <v>EE10</v>
      </c>
      <c r="O2599" s="15" t="s">
        <v>13</v>
      </c>
      <c r="P2599" s="15" t="s">
        <v>10</v>
      </c>
      <c r="Q2599" s="26">
        <v>32534</v>
      </c>
      <c r="R2599" s="15" t="s">
        <v>11</v>
      </c>
      <c r="S2599" s="15">
        <v>67</v>
      </c>
      <c r="T2599" s="15">
        <v>8</v>
      </c>
      <c r="U2599" s="15">
        <v>56</v>
      </c>
    </row>
    <row r="2600" spans="1:21" x14ac:dyDescent="0.2">
      <c r="A2600" s="15" t="s">
        <v>1251</v>
      </c>
      <c r="B2600" s="15">
        <v>107451</v>
      </c>
      <c r="C2600" s="15" t="str" cm="1">
        <f t="array" ref="C2600">IFERROR(LOOKUP(2, 1/(coordinates!$A$2:$A$148&lt;=B2600)/(coordinates!$B$2:$B$148&gt;=B2600), coordinates!$C$2:$C$148), "-")</f>
        <v>EE11</v>
      </c>
      <c r="D2600" s="15" t="str">
        <f>IFERROR(LOOKUP(2, 1/(coordinates!$A$2:$A$148&lt;=$B2600)/(coordinates!$B$2:$B$148&gt;=$B2600), coordinates!$D$2:$D$148), "-")</f>
        <v>protein EE11</v>
      </c>
      <c r="E2600" s="15" t="str">
        <f>IFERROR(LOOKUP(2, 1/(coordinates!$A$2:$A$148&lt;=$B2600)/(coordinates!$B$2:$B$148&gt;=$B2600), coordinates!$E$2:$E$148), "-")</f>
        <v>U4 family</v>
      </c>
      <c r="F2600" s="15" t="s">
        <v>9</v>
      </c>
      <c r="G2600" s="15" t="s">
        <v>12</v>
      </c>
      <c r="H2600" s="21" t="s">
        <v>938</v>
      </c>
      <c r="I2600" s="15" t="s">
        <v>11</v>
      </c>
      <c r="J2600" s="15">
        <v>82</v>
      </c>
      <c r="K2600" s="15">
        <v>0</v>
      </c>
      <c r="L2600" s="15">
        <v>82</v>
      </c>
      <c r="M2600" s="15">
        <v>107451</v>
      </c>
      <c r="N2600" s="15" t="str" cm="1">
        <f t="array" ref="N2600">IFERROR(LOOKUP(2, 1/(coordinates!$A$2:$A$148&lt;=M2600)/(coordinates!$B$2:$B$148&gt;=M2600), coordinates!$C$2:$C$148), "-")</f>
        <v>EE11</v>
      </c>
      <c r="O2600" s="15" t="s">
        <v>9</v>
      </c>
      <c r="P2600" s="15" t="s">
        <v>12</v>
      </c>
      <c r="Q2600" s="26">
        <v>42802</v>
      </c>
      <c r="R2600" s="15" t="s">
        <v>11</v>
      </c>
      <c r="S2600" s="15">
        <v>70</v>
      </c>
      <c r="T2600" s="15">
        <v>2</v>
      </c>
      <c r="U2600" s="15">
        <v>63</v>
      </c>
    </row>
    <row r="2601" spans="1:21" x14ac:dyDescent="0.2">
      <c r="A2601" s="15" t="s">
        <v>1251</v>
      </c>
      <c r="B2601" s="15">
        <v>107525</v>
      </c>
      <c r="C2601" s="15" t="str" cm="1">
        <f t="array" ref="C2601">IFERROR(LOOKUP(2, 1/(coordinates!$A$2:$A$148&lt;=B2601)/(coordinates!$B$2:$B$148&gt;=B2601), coordinates!$C$2:$C$148), "-")</f>
        <v>EE11</v>
      </c>
      <c r="D2601" s="15" t="str">
        <f>IFERROR(LOOKUP(2, 1/(coordinates!$A$2:$A$148&lt;=$B2601)/(coordinates!$B$2:$B$148&gt;=$B2601), coordinates!$D$2:$D$148), "-")</f>
        <v>protein EE11</v>
      </c>
      <c r="E2601" s="15" t="str">
        <f>IFERROR(LOOKUP(2, 1/(coordinates!$A$2:$A$148&lt;=$B2601)/(coordinates!$B$2:$B$148&gt;=$B2601), coordinates!$E$2:$E$148), "-")</f>
        <v>U4 family</v>
      </c>
      <c r="F2601" s="15" t="s">
        <v>12</v>
      </c>
      <c r="G2601" s="15" t="s">
        <v>9</v>
      </c>
      <c r="H2601" s="21" t="s">
        <v>939</v>
      </c>
      <c r="I2601" s="15" t="s">
        <v>11</v>
      </c>
      <c r="J2601" s="15">
        <v>84</v>
      </c>
      <c r="K2601" s="15">
        <v>0</v>
      </c>
      <c r="L2601" s="15">
        <v>84</v>
      </c>
      <c r="M2601" s="15">
        <v>107525</v>
      </c>
      <c r="N2601" s="15" t="str" cm="1">
        <f t="array" ref="N2601">IFERROR(LOOKUP(2, 1/(coordinates!$A$2:$A$148&lt;=M2601)/(coordinates!$B$2:$B$148&gt;=M2601), coordinates!$C$2:$C$148), "-")</f>
        <v>EE11</v>
      </c>
      <c r="O2601" s="15" t="s">
        <v>12</v>
      </c>
      <c r="P2601" s="15" t="s">
        <v>9</v>
      </c>
      <c r="Q2601" s="26">
        <v>51243</v>
      </c>
      <c r="R2601" s="15" t="s">
        <v>11</v>
      </c>
      <c r="S2601" s="15">
        <v>71</v>
      </c>
      <c r="T2601" s="15">
        <v>0</v>
      </c>
      <c r="U2601" s="15">
        <v>70</v>
      </c>
    </row>
    <row r="2602" spans="1:21" x14ac:dyDescent="0.2">
      <c r="A2602" s="15" t="s">
        <v>1251</v>
      </c>
      <c r="B2602" s="15">
        <v>108321</v>
      </c>
      <c r="C2602" s="15" t="str" cm="1">
        <f t="array" ref="C2602">IFERROR(LOOKUP(2, 1/(coordinates!$A$2:$A$148&lt;=B2602)/(coordinates!$B$2:$B$148&gt;=B2602), coordinates!$C$2:$C$148), "-")</f>
        <v>EE11</v>
      </c>
      <c r="D2602" s="15" t="str">
        <f>IFERROR(LOOKUP(2, 1/(coordinates!$A$2:$A$148&lt;=$B2602)/(coordinates!$B$2:$B$148&gt;=$B2602), coordinates!$D$2:$D$148), "-")</f>
        <v>protein EE11</v>
      </c>
      <c r="E2602" s="15" t="str">
        <f>IFERROR(LOOKUP(2, 1/(coordinates!$A$2:$A$148&lt;=$B2602)/(coordinates!$B$2:$B$148&gt;=$B2602), coordinates!$E$2:$E$148), "-")</f>
        <v>U4 family</v>
      </c>
      <c r="F2602" s="15" t="s">
        <v>10</v>
      </c>
      <c r="G2602" s="15" t="s">
        <v>9</v>
      </c>
      <c r="H2602" s="21" t="s">
        <v>940</v>
      </c>
      <c r="I2602" s="15" t="s">
        <v>11</v>
      </c>
      <c r="J2602" s="15">
        <v>165</v>
      </c>
      <c r="K2602" s="15">
        <v>0</v>
      </c>
      <c r="L2602" s="15">
        <v>165</v>
      </c>
      <c r="M2602" s="15">
        <v>108321</v>
      </c>
      <c r="N2602" s="15" t="str" cm="1">
        <f t="array" ref="N2602">IFERROR(LOOKUP(2, 1/(coordinates!$A$2:$A$148&lt;=M2602)/(coordinates!$B$2:$B$148&gt;=M2602), coordinates!$C$2:$C$148), "-")</f>
        <v>EE11</v>
      </c>
      <c r="O2602" s="15" t="s">
        <v>10</v>
      </c>
      <c r="P2602" s="15" t="s">
        <v>9</v>
      </c>
      <c r="Q2602" s="26">
        <v>40586</v>
      </c>
      <c r="R2602" s="15" t="s">
        <v>11</v>
      </c>
      <c r="S2602" s="15">
        <v>74</v>
      </c>
      <c r="T2602" s="15">
        <v>1</v>
      </c>
      <c r="U2602" s="15">
        <v>64</v>
      </c>
    </row>
    <row r="2603" spans="1:21" x14ac:dyDescent="0.2">
      <c r="A2603" s="15" t="s">
        <v>1251</v>
      </c>
      <c r="B2603" s="15">
        <v>108552</v>
      </c>
      <c r="C2603" s="15" t="str" cm="1">
        <f t="array" ref="C2603">IFERROR(LOOKUP(2, 1/(coordinates!$A$2:$A$148&lt;=B2603)/(coordinates!$B$2:$B$148&gt;=B2603), coordinates!$C$2:$C$148), "-")</f>
        <v>EE11</v>
      </c>
      <c r="D2603" s="15" t="str">
        <f>IFERROR(LOOKUP(2, 1/(coordinates!$A$2:$A$148&lt;=$B2603)/(coordinates!$B$2:$B$148&gt;=$B2603), coordinates!$D$2:$D$148), "-")</f>
        <v>protein EE11</v>
      </c>
      <c r="E2603" s="15" t="str">
        <f>IFERROR(LOOKUP(2, 1/(coordinates!$A$2:$A$148&lt;=$B2603)/(coordinates!$B$2:$B$148&gt;=$B2603), coordinates!$E$2:$E$148), "-")</f>
        <v>U4 family</v>
      </c>
      <c r="F2603" s="15" t="s">
        <v>9</v>
      </c>
      <c r="G2603" s="15" t="s">
        <v>12</v>
      </c>
      <c r="H2603" s="21" t="s">
        <v>941</v>
      </c>
      <c r="I2603" s="15" t="s">
        <v>11</v>
      </c>
      <c r="J2603" s="15">
        <v>108</v>
      </c>
      <c r="K2603" s="15">
        <v>0</v>
      </c>
      <c r="L2603" s="15">
        <v>108</v>
      </c>
      <c r="M2603" s="15">
        <v>108552</v>
      </c>
      <c r="N2603" s="15" t="str" cm="1">
        <f t="array" ref="N2603">IFERROR(LOOKUP(2, 1/(coordinates!$A$2:$A$148&lt;=M2603)/(coordinates!$B$2:$B$148&gt;=M2603), coordinates!$C$2:$C$148), "-")</f>
        <v>EE11</v>
      </c>
      <c r="O2603" s="15" t="s">
        <v>9</v>
      </c>
      <c r="P2603" s="15" t="s">
        <v>12</v>
      </c>
      <c r="Q2603" s="26">
        <v>41002</v>
      </c>
      <c r="R2603" s="15" t="s">
        <v>11</v>
      </c>
      <c r="S2603" s="15">
        <v>80</v>
      </c>
      <c r="T2603" s="15">
        <v>2</v>
      </c>
      <c r="U2603" s="15">
        <v>76</v>
      </c>
    </row>
    <row r="2604" spans="1:21" x14ac:dyDescent="0.2">
      <c r="A2604" s="15" t="s">
        <v>1251</v>
      </c>
      <c r="B2604" s="15">
        <v>108558</v>
      </c>
      <c r="C2604" s="15" t="str" cm="1">
        <f t="array" ref="C2604">IFERROR(LOOKUP(2, 1/(coordinates!$A$2:$A$148&lt;=B2604)/(coordinates!$B$2:$B$148&gt;=B2604), coordinates!$C$2:$C$148), "-")</f>
        <v>EE11</v>
      </c>
      <c r="D2604" s="15" t="str">
        <f>IFERROR(LOOKUP(2, 1/(coordinates!$A$2:$A$148&lt;=$B2604)/(coordinates!$B$2:$B$148&gt;=$B2604), coordinates!$D$2:$D$148), "-")</f>
        <v>protein EE11</v>
      </c>
      <c r="E2604" s="15" t="str">
        <f>IFERROR(LOOKUP(2, 1/(coordinates!$A$2:$A$148&lt;=$B2604)/(coordinates!$B$2:$B$148&gt;=$B2604), coordinates!$E$2:$E$148), "-")</f>
        <v>U4 family</v>
      </c>
      <c r="F2604" s="15" t="s">
        <v>10</v>
      </c>
      <c r="G2604" s="15" t="s">
        <v>9</v>
      </c>
      <c r="H2604" s="21" t="s">
        <v>942</v>
      </c>
      <c r="I2604" s="15" t="s">
        <v>11</v>
      </c>
      <c r="J2604" s="15">
        <v>116</v>
      </c>
      <c r="K2604" s="15">
        <v>0</v>
      </c>
      <c r="L2604" s="15">
        <v>116</v>
      </c>
      <c r="M2604" s="15">
        <v>108558</v>
      </c>
      <c r="N2604" s="15" t="str" cm="1">
        <f t="array" ref="N2604">IFERROR(LOOKUP(2, 1/(coordinates!$A$2:$A$148&lt;=M2604)/(coordinates!$B$2:$B$148&gt;=M2604), coordinates!$C$2:$C$148), "-")</f>
        <v>EE11</v>
      </c>
      <c r="O2604" s="15" t="s">
        <v>10</v>
      </c>
      <c r="P2604" s="15" t="s">
        <v>9</v>
      </c>
      <c r="Q2604" s="26">
        <v>45913</v>
      </c>
      <c r="R2604" s="15" t="s">
        <v>11</v>
      </c>
      <c r="S2604" s="15">
        <v>77</v>
      </c>
      <c r="T2604" s="15">
        <v>0</v>
      </c>
      <c r="U2604" s="15">
        <v>73</v>
      </c>
    </row>
    <row r="2605" spans="1:21" x14ac:dyDescent="0.2">
      <c r="A2605" s="15" t="s">
        <v>1251</v>
      </c>
      <c r="B2605" s="15">
        <v>108640</v>
      </c>
      <c r="C2605" s="15" t="str" cm="1">
        <f t="array" ref="C2605">IFERROR(LOOKUP(2, 1/(coordinates!$A$2:$A$148&lt;=B2605)/(coordinates!$B$2:$B$148&gt;=B2605), coordinates!$C$2:$C$148), "-")</f>
        <v>EE11</v>
      </c>
      <c r="D2605" s="15" t="str">
        <f>IFERROR(LOOKUP(2, 1/(coordinates!$A$2:$A$148&lt;=$B2605)/(coordinates!$B$2:$B$148&gt;=$B2605), coordinates!$D$2:$D$148), "-")</f>
        <v>protein EE11</v>
      </c>
      <c r="E2605" s="15" t="str">
        <f>IFERROR(LOOKUP(2, 1/(coordinates!$A$2:$A$148&lt;=$B2605)/(coordinates!$B$2:$B$148&gt;=$B2605), coordinates!$E$2:$E$148), "-")</f>
        <v>U4 family</v>
      </c>
      <c r="F2605" s="15" t="s">
        <v>13</v>
      </c>
      <c r="G2605" s="15" t="s">
        <v>10</v>
      </c>
      <c r="H2605" s="21" t="s">
        <v>943</v>
      </c>
      <c r="I2605" s="15" t="s">
        <v>11</v>
      </c>
      <c r="J2605" s="15">
        <v>122</v>
      </c>
      <c r="K2605" s="15">
        <v>0</v>
      </c>
      <c r="L2605" s="15">
        <v>122</v>
      </c>
      <c r="M2605" s="15">
        <v>108640</v>
      </c>
      <c r="N2605" s="15" t="str" cm="1">
        <f t="array" ref="N2605">IFERROR(LOOKUP(2, 1/(coordinates!$A$2:$A$148&lt;=M2605)/(coordinates!$B$2:$B$148&gt;=M2605), coordinates!$C$2:$C$148), "-")</f>
        <v>EE11</v>
      </c>
      <c r="O2605" s="15" t="s">
        <v>13</v>
      </c>
      <c r="P2605" s="15" t="s">
        <v>10</v>
      </c>
      <c r="Q2605" s="26">
        <v>35312</v>
      </c>
      <c r="R2605" s="15" t="s">
        <v>11</v>
      </c>
      <c r="S2605" s="15">
        <v>80</v>
      </c>
      <c r="T2605" s="15">
        <v>8</v>
      </c>
      <c r="U2605" s="15">
        <v>50</v>
      </c>
    </row>
    <row r="2606" spans="1:21" x14ac:dyDescent="0.2">
      <c r="A2606" s="15" t="s">
        <v>1251</v>
      </c>
      <c r="B2606" s="15">
        <v>109212</v>
      </c>
      <c r="C2606" s="15" t="str" cm="1">
        <f t="array" ref="C2606">IFERROR(LOOKUP(2, 1/(coordinates!$A$2:$A$148&lt;=B2606)/(coordinates!$B$2:$B$148&gt;=B2606), coordinates!$C$2:$C$148), "-")</f>
        <v>-</v>
      </c>
      <c r="D2606" s="15" t="str">
        <f>IFERROR(LOOKUP(2, 1/(coordinates!$A$2:$A$148&lt;=$B2606)/(coordinates!$B$2:$B$148&gt;=$B2606), coordinates!$D$2:$D$148), "-")</f>
        <v>-</v>
      </c>
      <c r="E2606" s="15" t="str">
        <f>IFERROR(LOOKUP(2, 1/(coordinates!$A$2:$A$148&lt;=$B2606)/(coordinates!$B$2:$B$148&gt;=$B2606), coordinates!$E$2:$E$148), "-")</f>
        <v>-</v>
      </c>
      <c r="F2606" s="15" t="s">
        <v>12</v>
      </c>
      <c r="G2606" s="15" t="s">
        <v>9</v>
      </c>
      <c r="H2606" s="21" t="s">
        <v>944</v>
      </c>
      <c r="I2606" s="15" t="s">
        <v>11</v>
      </c>
      <c r="J2606" s="15">
        <v>43</v>
      </c>
      <c r="K2606" s="15">
        <v>6</v>
      </c>
      <c r="L2606" s="15">
        <v>37</v>
      </c>
      <c r="M2606" s="15">
        <v>109212</v>
      </c>
      <c r="N2606" s="15" t="str" cm="1">
        <f t="array" ref="N2606">IFERROR(LOOKUP(2, 1/(coordinates!$A$2:$A$148&lt;=M2606)/(coordinates!$B$2:$B$148&gt;=M2606), coordinates!$C$2:$C$148), "-")</f>
        <v>-</v>
      </c>
      <c r="O2606" s="15" t="s">
        <v>12</v>
      </c>
      <c r="P2606" s="15" t="s">
        <v>9</v>
      </c>
      <c r="Q2606" s="21" t="s">
        <v>597</v>
      </c>
      <c r="R2606" s="15" t="s">
        <v>11</v>
      </c>
      <c r="S2606" s="15">
        <v>78</v>
      </c>
      <c r="T2606" s="15">
        <v>1</v>
      </c>
      <c r="U2606" s="15">
        <v>72</v>
      </c>
    </row>
    <row r="2607" spans="1:21" x14ac:dyDescent="0.2">
      <c r="A2607" s="15" t="s">
        <v>1251</v>
      </c>
      <c r="B2607" s="15">
        <v>111867</v>
      </c>
      <c r="C2607" s="15" t="str" cm="1">
        <f t="array" ref="C2607">IFERROR(LOOKUP(2, 1/(coordinates!$A$2:$A$148&lt;=B2607)/(coordinates!$B$2:$B$148&gt;=B2607), coordinates!$C$2:$C$148), "-")</f>
        <v>U11</v>
      </c>
      <c r="D2607" s="15" t="str">
        <f>IFERROR(LOOKUP(2, 1/(coordinates!$A$2:$A$148&lt;=$B2607)/(coordinates!$B$2:$B$148&gt;=$B2607), coordinates!$D$2:$D$148), "-")</f>
        <v>tegument protein pp150</v>
      </c>
      <c r="E2607" s="15" t="str">
        <f>IFERROR(LOOKUP(2, 1/(coordinates!$A$2:$A$148&lt;=$B2607)/(coordinates!$B$2:$B$148&gt;=$B2607), coordinates!$E$2:$E$148), "-")</f>
        <v>major tegument protein; binds to capsids</v>
      </c>
      <c r="F2607" s="15" t="s">
        <v>9</v>
      </c>
      <c r="G2607" s="15" t="s">
        <v>10</v>
      </c>
      <c r="H2607" s="21" t="s">
        <v>945</v>
      </c>
      <c r="I2607" s="15" t="s">
        <v>11</v>
      </c>
      <c r="J2607" s="15">
        <v>141</v>
      </c>
      <c r="K2607" s="15">
        <v>0</v>
      </c>
      <c r="L2607" s="15">
        <v>141</v>
      </c>
      <c r="M2607" s="15">
        <v>111867</v>
      </c>
      <c r="N2607" s="15" t="str" cm="1">
        <f t="array" ref="N2607">IFERROR(LOOKUP(2, 1/(coordinates!$A$2:$A$148&lt;=M2607)/(coordinates!$B$2:$B$148&gt;=M2607), coordinates!$C$2:$C$148), "-")</f>
        <v>U11</v>
      </c>
      <c r="O2607" s="15" t="s">
        <v>9</v>
      </c>
      <c r="P2607" s="15" t="s">
        <v>10</v>
      </c>
      <c r="Q2607" s="26">
        <v>47714</v>
      </c>
      <c r="R2607" s="15" t="s">
        <v>11</v>
      </c>
      <c r="S2607" s="15">
        <v>76</v>
      </c>
      <c r="T2607" s="15">
        <v>2</v>
      </c>
      <c r="U2607" s="15">
        <v>69</v>
      </c>
    </row>
    <row r="2608" spans="1:21" x14ac:dyDescent="0.2">
      <c r="A2608" s="15" t="s">
        <v>1251</v>
      </c>
      <c r="B2608" s="15">
        <v>111900</v>
      </c>
      <c r="C2608" s="15" t="str" cm="1">
        <f t="array" ref="C2608">IFERROR(LOOKUP(2, 1/(coordinates!$A$2:$A$148&lt;=B2608)/(coordinates!$B$2:$B$148&gt;=B2608), coordinates!$C$2:$C$148), "-")</f>
        <v>U11</v>
      </c>
      <c r="D2608" s="15" t="str">
        <f>IFERROR(LOOKUP(2, 1/(coordinates!$A$2:$A$148&lt;=$B2608)/(coordinates!$B$2:$B$148&gt;=$B2608), coordinates!$D$2:$D$148), "-")</f>
        <v>tegument protein pp150</v>
      </c>
      <c r="E2608" s="15" t="str">
        <f>IFERROR(LOOKUP(2, 1/(coordinates!$A$2:$A$148&lt;=$B2608)/(coordinates!$B$2:$B$148&gt;=$B2608), coordinates!$E$2:$E$148), "-")</f>
        <v>major tegument protein; binds to capsids</v>
      </c>
      <c r="F2608" s="15" t="s">
        <v>13</v>
      </c>
      <c r="G2608" s="15" t="s">
        <v>10</v>
      </c>
      <c r="H2608" s="21" t="s">
        <v>946</v>
      </c>
      <c r="I2608" s="15" t="s">
        <v>11</v>
      </c>
      <c r="J2608" s="15">
        <v>145</v>
      </c>
      <c r="K2608" s="15">
        <v>0</v>
      </c>
      <c r="L2608" s="15">
        <v>145</v>
      </c>
      <c r="M2608" s="15">
        <v>111900</v>
      </c>
      <c r="N2608" s="15" t="str" cm="1">
        <f t="array" ref="N2608">IFERROR(LOOKUP(2, 1/(coordinates!$A$2:$A$148&lt;=M2608)/(coordinates!$B$2:$B$148&gt;=M2608), coordinates!$C$2:$C$148), "-")</f>
        <v>U11</v>
      </c>
      <c r="O2608" s="15" t="s">
        <v>13</v>
      </c>
      <c r="P2608" s="15" t="s">
        <v>10</v>
      </c>
      <c r="Q2608" s="26">
        <v>25759</v>
      </c>
      <c r="R2608" s="15" t="s">
        <v>11</v>
      </c>
      <c r="S2608" s="15">
        <v>79</v>
      </c>
      <c r="T2608" s="15">
        <v>12</v>
      </c>
      <c r="U2608" s="15">
        <v>64</v>
      </c>
    </row>
    <row r="2609" spans="1:21" x14ac:dyDescent="0.2">
      <c r="A2609" s="15" t="s">
        <v>1251</v>
      </c>
      <c r="B2609" s="15">
        <v>114129</v>
      </c>
      <c r="C2609" s="15" t="str" cm="1">
        <f t="array" ref="C2609">IFERROR(LOOKUP(2, 1/(coordinates!$A$2:$A$148&lt;=B2609)/(coordinates!$B$2:$B$148&gt;=B2609), coordinates!$C$2:$C$148), "-")</f>
        <v>U11</v>
      </c>
      <c r="D2609" s="15" t="str">
        <f>IFERROR(LOOKUP(2, 1/(coordinates!$A$2:$A$148&lt;=$B2609)/(coordinates!$B$2:$B$148&gt;=$B2609), coordinates!$D$2:$D$148), "-")</f>
        <v>tegument protein pp150</v>
      </c>
      <c r="E2609" s="15" t="str">
        <f>IFERROR(LOOKUP(2, 1/(coordinates!$A$2:$A$148&lt;=$B2609)/(coordinates!$B$2:$B$148&gt;=$B2609), coordinates!$E$2:$E$148), "-")</f>
        <v>major tegument protein; binds to capsids</v>
      </c>
      <c r="F2609" s="15" t="s">
        <v>10</v>
      </c>
      <c r="G2609" s="15" t="s">
        <v>13</v>
      </c>
      <c r="H2609" s="21" t="s">
        <v>947</v>
      </c>
      <c r="I2609" s="15" t="s">
        <v>11</v>
      </c>
      <c r="J2609" s="15">
        <v>114</v>
      </c>
      <c r="K2609" s="15">
        <v>0</v>
      </c>
      <c r="L2609" s="15">
        <v>114</v>
      </c>
      <c r="M2609" s="15">
        <v>114129</v>
      </c>
      <c r="N2609" s="15" t="str" cm="1">
        <f t="array" ref="N2609">IFERROR(LOOKUP(2, 1/(coordinates!$A$2:$A$148&lt;=M2609)/(coordinates!$B$2:$B$148&gt;=M2609), coordinates!$C$2:$C$148), "-")</f>
        <v>U11</v>
      </c>
      <c r="O2609" s="15" t="s">
        <v>10</v>
      </c>
      <c r="P2609" s="15" t="s">
        <v>13</v>
      </c>
      <c r="Q2609" s="26">
        <v>45004</v>
      </c>
      <c r="R2609" s="15" t="s">
        <v>11</v>
      </c>
      <c r="S2609" s="15">
        <v>65</v>
      </c>
      <c r="T2609" s="15">
        <v>2</v>
      </c>
      <c r="U2609" s="15">
        <v>60</v>
      </c>
    </row>
    <row r="2610" spans="1:21" x14ac:dyDescent="0.2">
      <c r="A2610" s="15" t="s">
        <v>1251</v>
      </c>
      <c r="B2610" s="15">
        <v>114469</v>
      </c>
      <c r="C2610" s="15" t="str" cm="1">
        <f t="array" ref="C2610">IFERROR(LOOKUP(2, 1/(coordinates!$A$2:$A$148&lt;=B2610)/(coordinates!$B$2:$B$148&gt;=B2610), coordinates!$C$2:$C$148), "-")</f>
        <v>U11</v>
      </c>
      <c r="D2610" s="15" t="str">
        <f>IFERROR(LOOKUP(2, 1/(coordinates!$A$2:$A$148&lt;=$B2610)/(coordinates!$B$2:$B$148&gt;=$B2610), coordinates!$D$2:$D$148), "-")</f>
        <v>tegument protein pp150</v>
      </c>
      <c r="E2610" s="15" t="str">
        <f>IFERROR(LOOKUP(2, 1/(coordinates!$A$2:$A$148&lt;=$B2610)/(coordinates!$B$2:$B$148&gt;=$B2610), coordinates!$E$2:$E$148), "-")</f>
        <v>major tegument protein; binds to capsids</v>
      </c>
      <c r="F2610" s="15" t="s">
        <v>10</v>
      </c>
      <c r="G2610" s="15" t="s">
        <v>13</v>
      </c>
      <c r="H2610" s="21" t="s">
        <v>948</v>
      </c>
      <c r="I2610" s="15" t="s">
        <v>11</v>
      </c>
      <c r="J2610" s="15">
        <v>111</v>
      </c>
      <c r="K2610" s="15">
        <v>0</v>
      </c>
      <c r="L2610" s="15">
        <v>111</v>
      </c>
      <c r="M2610" s="15">
        <v>114469</v>
      </c>
      <c r="N2610" s="15" t="str" cm="1">
        <f t="array" ref="N2610">IFERROR(LOOKUP(2, 1/(coordinates!$A$2:$A$148&lt;=M2610)/(coordinates!$B$2:$B$148&gt;=M2610), coordinates!$C$2:$C$148), "-")</f>
        <v>U11</v>
      </c>
      <c r="O2610" s="15" t="s">
        <v>10</v>
      </c>
      <c r="P2610" s="15" t="s">
        <v>13</v>
      </c>
      <c r="Q2610" s="21" t="s">
        <v>949</v>
      </c>
      <c r="R2610" s="15" t="s">
        <v>11</v>
      </c>
      <c r="S2610" s="15">
        <v>58</v>
      </c>
      <c r="T2610" s="15">
        <v>0</v>
      </c>
      <c r="U2610" s="15">
        <v>51</v>
      </c>
    </row>
    <row r="2611" spans="1:21" x14ac:dyDescent="0.2">
      <c r="A2611" s="15" t="s">
        <v>1251</v>
      </c>
      <c r="B2611" s="15">
        <v>114499</v>
      </c>
      <c r="C2611" s="15" t="str" cm="1">
        <f t="array" ref="C2611">IFERROR(LOOKUP(2, 1/(coordinates!$A$2:$A$148&lt;=B2611)/(coordinates!$B$2:$B$148&gt;=B2611), coordinates!$C$2:$C$148), "-")</f>
        <v>U11</v>
      </c>
      <c r="D2611" s="15" t="str">
        <f>IFERROR(LOOKUP(2, 1/(coordinates!$A$2:$A$148&lt;=$B2611)/(coordinates!$B$2:$B$148&gt;=$B2611), coordinates!$D$2:$D$148), "-")</f>
        <v>tegument protein pp150</v>
      </c>
      <c r="E2611" s="15" t="str">
        <f>IFERROR(LOOKUP(2, 1/(coordinates!$A$2:$A$148&lt;=$B2611)/(coordinates!$B$2:$B$148&gt;=$B2611), coordinates!$E$2:$E$148), "-")</f>
        <v>major tegument protein; binds to capsids</v>
      </c>
      <c r="F2611" s="15" t="s">
        <v>10</v>
      </c>
      <c r="G2611" s="15" t="s">
        <v>13</v>
      </c>
      <c r="H2611" s="21" t="s">
        <v>950</v>
      </c>
      <c r="I2611" s="15" t="s">
        <v>11</v>
      </c>
      <c r="J2611" s="15">
        <v>111</v>
      </c>
      <c r="K2611" s="15">
        <v>0</v>
      </c>
      <c r="L2611" s="15">
        <v>111</v>
      </c>
      <c r="M2611" s="15">
        <v>114499</v>
      </c>
      <c r="N2611" s="15" t="str" cm="1">
        <f t="array" ref="N2611">IFERROR(LOOKUP(2, 1/(coordinates!$A$2:$A$148&lt;=M2611)/(coordinates!$B$2:$B$148&gt;=M2611), coordinates!$C$2:$C$148), "-")</f>
        <v>U11</v>
      </c>
      <c r="O2611" s="15" t="s">
        <v>10</v>
      </c>
      <c r="P2611" s="15" t="s">
        <v>13</v>
      </c>
      <c r="Q2611" s="26">
        <v>41521</v>
      </c>
      <c r="R2611" s="15" t="s">
        <v>11</v>
      </c>
      <c r="S2611" s="15">
        <v>58</v>
      </c>
      <c r="T2611" s="15">
        <v>0</v>
      </c>
      <c r="U2611" s="15">
        <v>55</v>
      </c>
    </row>
    <row r="2612" spans="1:21" x14ac:dyDescent="0.2">
      <c r="A2612" s="15" t="s">
        <v>1251</v>
      </c>
      <c r="B2612" s="15">
        <v>114516</v>
      </c>
      <c r="C2612" s="15" t="str" cm="1">
        <f t="array" ref="C2612">IFERROR(LOOKUP(2, 1/(coordinates!$A$2:$A$148&lt;=B2612)/(coordinates!$B$2:$B$148&gt;=B2612), coordinates!$C$2:$C$148), "-")</f>
        <v>U11</v>
      </c>
      <c r="D2612" s="15" t="str">
        <f>IFERROR(LOOKUP(2, 1/(coordinates!$A$2:$A$148&lt;=$B2612)/(coordinates!$B$2:$B$148&gt;=$B2612), coordinates!$D$2:$D$148), "-")</f>
        <v>tegument protein pp150</v>
      </c>
      <c r="E2612" s="15" t="str">
        <f>IFERROR(LOOKUP(2, 1/(coordinates!$A$2:$A$148&lt;=$B2612)/(coordinates!$B$2:$B$148&gt;=$B2612), coordinates!$E$2:$E$148), "-")</f>
        <v>major tegument protein; binds to capsids</v>
      </c>
      <c r="F2612" s="15" t="s">
        <v>10</v>
      </c>
      <c r="G2612" s="15" t="s">
        <v>12</v>
      </c>
      <c r="H2612" s="21" t="s">
        <v>951</v>
      </c>
      <c r="I2612" s="15" t="s">
        <v>11</v>
      </c>
      <c r="J2612" s="15">
        <v>117</v>
      </c>
      <c r="K2612" s="15">
        <v>0</v>
      </c>
      <c r="L2612" s="15">
        <v>117</v>
      </c>
      <c r="M2612" s="15">
        <v>114516</v>
      </c>
      <c r="N2612" s="15" t="str" cm="1">
        <f t="array" ref="N2612">IFERROR(LOOKUP(2, 1/(coordinates!$A$2:$A$148&lt;=M2612)/(coordinates!$B$2:$B$148&gt;=M2612), coordinates!$C$2:$C$148), "-")</f>
        <v>U11</v>
      </c>
      <c r="O2612" s="15" t="s">
        <v>10</v>
      </c>
      <c r="P2612" s="15" t="s">
        <v>12</v>
      </c>
      <c r="Q2612" s="26">
        <v>29447</v>
      </c>
      <c r="R2612" s="15" t="s">
        <v>11</v>
      </c>
      <c r="S2612" s="15">
        <v>58</v>
      </c>
      <c r="T2612" s="15">
        <v>3</v>
      </c>
      <c r="U2612" s="15">
        <v>49</v>
      </c>
    </row>
    <row r="2613" spans="1:21" x14ac:dyDescent="0.2">
      <c r="A2613" s="15" t="s">
        <v>1251</v>
      </c>
      <c r="B2613" s="15">
        <v>115028</v>
      </c>
      <c r="C2613" s="15" t="str" cm="1">
        <f t="array" ref="C2613">IFERROR(LOOKUP(2, 1/(coordinates!$A$2:$A$148&lt;=B2613)/(coordinates!$B$2:$B$148&gt;=B2613), coordinates!$C$2:$C$148), "-")</f>
        <v>U11</v>
      </c>
      <c r="D2613" s="15" t="str">
        <f>IFERROR(LOOKUP(2, 1/(coordinates!$A$2:$A$148&lt;=$B2613)/(coordinates!$B$2:$B$148&gt;=$B2613), coordinates!$D$2:$D$148), "-")</f>
        <v>tegument protein pp150</v>
      </c>
      <c r="E2613" s="15" t="str">
        <f>IFERROR(LOOKUP(2, 1/(coordinates!$A$2:$A$148&lt;=$B2613)/(coordinates!$B$2:$B$148&gt;=$B2613), coordinates!$E$2:$E$148), "-")</f>
        <v>major tegument protein; binds to capsids</v>
      </c>
      <c r="F2613" s="15" t="s">
        <v>9</v>
      </c>
      <c r="G2613" s="15" t="s">
        <v>12</v>
      </c>
      <c r="H2613" s="21" t="s">
        <v>952</v>
      </c>
      <c r="I2613" s="15" t="s">
        <v>11</v>
      </c>
      <c r="J2613" s="15">
        <v>122</v>
      </c>
      <c r="K2613" s="15">
        <v>0</v>
      </c>
      <c r="L2613" s="15">
        <v>122</v>
      </c>
      <c r="M2613" s="15">
        <v>115028</v>
      </c>
      <c r="N2613" s="15" t="str" cm="1">
        <f t="array" ref="N2613">IFERROR(LOOKUP(2, 1/(coordinates!$A$2:$A$148&lt;=M2613)/(coordinates!$B$2:$B$148&gt;=M2613), coordinates!$C$2:$C$148), "-")</f>
        <v>U11</v>
      </c>
      <c r="O2613" s="15" t="s">
        <v>9</v>
      </c>
      <c r="P2613" s="15" t="s">
        <v>12</v>
      </c>
      <c r="Q2613" s="26">
        <v>38914</v>
      </c>
      <c r="R2613" s="15" t="s">
        <v>11</v>
      </c>
      <c r="S2613" s="15">
        <v>66</v>
      </c>
      <c r="T2613" s="15">
        <v>3</v>
      </c>
      <c r="U2613" s="15">
        <v>59</v>
      </c>
    </row>
    <row r="2614" spans="1:21" x14ac:dyDescent="0.2">
      <c r="A2614" s="15" t="s">
        <v>1251</v>
      </c>
      <c r="B2614" s="15">
        <v>116122</v>
      </c>
      <c r="C2614" s="15" t="str" cm="1">
        <f t="array" ref="C2614">IFERROR(LOOKUP(2, 1/(coordinates!$A$2:$A$148&lt;=B2614)/(coordinates!$B$2:$B$148&gt;=B2614), coordinates!$C$2:$C$148), "-")</f>
        <v>U11</v>
      </c>
      <c r="D2614" s="15" t="str">
        <f>IFERROR(LOOKUP(2, 1/(coordinates!$A$2:$A$148&lt;=$B2614)/(coordinates!$B$2:$B$148&gt;=$B2614), coordinates!$D$2:$D$148), "-")</f>
        <v>tegument protein pp150</v>
      </c>
      <c r="E2614" s="15" t="str">
        <f>IFERROR(LOOKUP(2, 1/(coordinates!$A$2:$A$148&lt;=$B2614)/(coordinates!$B$2:$B$148&gt;=$B2614), coordinates!$E$2:$E$148), "-")</f>
        <v>major tegument protein; binds to capsids</v>
      </c>
      <c r="F2614" s="15" t="s">
        <v>9</v>
      </c>
      <c r="G2614" s="15" t="s">
        <v>12</v>
      </c>
      <c r="H2614" s="21" t="s">
        <v>953</v>
      </c>
      <c r="I2614" s="15" t="s">
        <v>11</v>
      </c>
      <c r="J2614" s="15">
        <v>88</v>
      </c>
      <c r="K2614" s="15">
        <v>0</v>
      </c>
      <c r="L2614" s="15">
        <v>88</v>
      </c>
      <c r="M2614" s="15">
        <v>116122</v>
      </c>
      <c r="N2614" s="15" t="str" cm="1">
        <f t="array" ref="N2614">IFERROR(LOOKUP(2, 1/(coordinates!$A$2:$A$148&lt;=M2614)/(coordinates!$B$2:$B$148&gt;=M2614), coordinates!$C$2:$C$148), "-")</f>
        <v>U11</v>
      </c>
      <c r="O2614" s="15" t="s">
        <v>9</v>
      </c>
      <c r="P2614" s="15" t="s">
        <v>12</v>
      </c>
      <c r="Q2614" s="26">
        <v>23158</v>
      </c>
      <c r="R2614" s="15" t="s">
        <v>11</v>
      </c>
      <c r="S2614" s="15">
        <v>59</v>
      </c>
      <c r="T2614" s="15">
        <v>4</v>
      </c>
      <c r="U2614" s="15">
        <v>53</v>
      </c>
    </row>
    <row r="2615" spans="1:21" x14ac:dyDescent="0.2">
      <c r="A2615" s="15" t="s">
        <v>1251</v>
      </c>
      <c r="B2615" s="15">
        <v>116158</v>
      </c>
      <c r="C2615" s="15" t="str" cm="1">
        <f t="array" ref="C2615">IFERROR(LOOKUP(2, 1/(coordinates!$A$2:$A$148&lt;=B2615)/(coordinates!$B$2:$B$148&gt;=B2615), coordinates!$C$2:$C$148), "-")</f>
        <v>U11</v>
      </c>
      <c r="D2615" s="15" t="str">
        <f>IFERROR(LOOKUP(2, 1/(coordinates!$A$2:$A$148&lt;=$B2615)/(coordinates!$B$2:$B$148&gt;=$B2615), coordinates!$D$2:$D$148), "-")</f>
        <v>tegument protein pp150</v>
      </c>
      <c r="E2615" s="15" t="str">
        <f>IFERROR(LOOKUP(2, 1/(coordinates!$A$2:$A$148&lt;=$B2615)/(coordinates!$B$2:$B$148&gt;=$B2615), coordinates!$E$2:$E$148), "-")</f>
        <v>major tegument protein; binds to capsids</v>
      </c>
      <c r="F2615" s="15" t="s">
        <v>9</v>
      </c>
      <c r="G2615" s="15" t="s">
        <v>12</v>
      </c>
      <c r="H2615" s="21" t="s">
        <v>954</v>
      </c>
      <c r="I2615" s="15" t="s">
        <v>11</v>
      </c>
      <c r="J2615" s="15">
        <v>68</v>
      </c>
      <c r="K2615" s="15">
        <v>0</v>
      </c>
      <c r="L2615" s="15">
        <v>68</v>
      </c>
      <c r="M2615" s="15">
        <v>116158</v>
      </c>
      <c r="N2615" s="15" t="str" cm="1">
        <f t="array" ref="N2615">IFERROR(LOOKUP(2, 1/(coordinates!$A$2:$A$148&lt;=M2615)/(coordinates!$B$2:$B$148&gt;=M2615), coordinates!$C$2:$C$148), "-")</f>
        <v>U11</v>
      </c>
      <c r="O2615" s="15" t="s">
        <v>9</v>
      </c>
      <c r="P2615" s="15" t="s">
        <v>12</v>
      </c>
      <c r="Q2615" s="26">
        <v>41678</v>
      </c>
      <c r="R2615" s="15" t="s">
        <v>11</v>
      </c>
      <c r="S2615" s="15">
        <v>62</v>
      </c>
      <c r="T2615" s="15">
        <v>1</v>
      </c>
      <c r="U2615" s="15">
        <v>57</v>
      </c>
    </row>
    <row r="2616" spans="1:21" x14ac:dyDescent="0.2">
      <c r="A2616" s="15" t="s">
        <v>1251</v>
      </c>
      <c r="B2616" s="15">
        <v>116207</v>
      </c>
      <c r="C2616" s="15" t="str" cm="1">
        <f t="array" ref="C2616">IFERROR(LOOKUP(2, 1/(coordinates!$A$2:$A$148&lt;=B2616)/(coordinates!$B$2:$B$148&gt;=B2616), coordinates!$C$2:$C$148), "-")</f>
        <v>-</v>
      </c>
      <c r="D2616" s="15" t="str">
        <f>IFERROR(LOOKUP(2, 1/(coordinates!$A$2:$A$148&lt;=$B2616)/(coordinates!$B$2:$B$148&gt;=$B2616), coordinates!$D$2:$D$148), "-")</f>
        <v>-</v>
      </c>
      <c r="E2616" s="15" t="str">
        <f>IFERROR(LOOKUP(2, 1/(coordinates!$A$2:$A$148&lt;=$B2616)/(coordinates!$B$2:$B$148&gt;=$B2616), coordinates!$E$2:$E$148), "-")</f>
        <v>-</v>
      </c>
      <c r="F2616" s="15" t="s">
        <v>186</v>
      </c>
      <c r="G2616" s="15" t="s">
        <v>58</v>
      </c>
      <c r="H2616" s="21" t="s">
        <v>955</v>
      </c>
      <c r="I2616" s="15" t="s">
        <v>18</v>
      </c>
      <c r="J2616" s="15">
        <v>38</v>
      </c>
      <c r="K2616" s="15">
        <v>0</v>
      </c>
      <c r="L2616" s="15">
        <v>38</v>
      </c>
      <c r="M2616" s="15">
        <v>116207</v>
      </c>
      <c r="N2616" s="15" t="str" cm="1">
        <f t="array" ref="N2616">IFERROR(LOOKUP(2, 1/(coordinates!$A$2:$A$148&lt;=M2616)/(coordinates!$B$2:$B$148&gt;=M2616), coordinates!$C$2:$C$148), "-")</f>
        <v>-</v>
      </c>
      <c r="O2616" s="15" t="s">
        <v>186</v>
      </c>
      <c r="P2616" s="15" t="s">
        <v>58</v>
      </c>
      <c r="Q2616" s="26">
        <v>67719</v>
      </c>
      <c r="R2616" s="15" t="s">
        <v>18</v>
      </c>
      <c r="S2616" s="15">
        <v>62</v>
      </c>
      <c r="T2616" s="15">
        <v>4</v>
      </c>
      <c r="U2616" s="15">
        <v>55</v>
      </c>
    </row>
    <row r="2617" spans="1:21" x14ac:dyDescent="0.2">
      <c r="A2617" s="15" t="s">
        <v>1251</v>
      </c>
      <c r="B2617" s="15">
        <v>116216</v>
      </c>
      <c r="C2617" s="15" t="str" cm="1">
        <f t="array" ref="C2617">IFERROR(LOOKUP(2, 1/(coordinates!$A$2:$A$148&lt;=B2617)/(coordinates!$B$2:$B$148&gt;=B2617), coordinates!$C$2:$C$148), "-")</f>
        <v>-</v>
      </c>
      <c r="D2617" s="15" t="str">
        <f>IFERROR(LOOKUP(2, 1/(coordinates!$A$2:$A$148&lt;=$B2617)/(coordinates!$B$2:$B$148&gt;=$B2617), coordinates!$D$2:$D$148), "-")</f>
        <v>-</v>
      </c>
      <c r="E2617" s="15" t="str">
        <f>IFERROR(LOOKUP(2, 1/(coordinates!$A$2:$A$148&lt;=$B2617)/(coordinates!$B$2:$B$148&gt;=$B2617), coordinates!$E$2:$E$148), "-")</f>
        <v>-</v>
      </c>
      <c r="F2617" s="15" t="s">
        <v>10</v>
      </c>
      <c r="G2617" s="15" t="s">
        <v>13</v>
      </c>
      <c r="H2617" s="21" t="s">
        <v>956</v>
      </c>
      <c r="I2617" s="15" t="s">
        <v>11</v>
      </c>
      <c r="J2617" s="15">
        <v>47</v>
      </c>
      <c r="K2617" s="15">
        <v>8</v>
      </c>
      <c r="L2617" s="15">
        <v>39</v>
      </c>
      <c r="M2617" s="15">
        <v>116216</v>
      </c>
      <c r="N2617" s="15" t="str" cm="1">
        <f t="array" ref="N2617">IFERROR(LOOKUP(2, 1/(coordinates!$A$2:$A$148&lt;=M2617)/(coordinates!$B$2:$B$148&gt;=M2617), coordinates!$C$2:$C$148), "-")</f>
        <v>-</v>
      </c>
      <c r="O2617" s="15" t="s">
        <v>10</v>
      </c>
      <c r="P2617" s="15" t="s">
        <v>13</v>
      </c>
      <c r="Q2617" s="26">
        <v>44323</v>
      </c>
      <c r="R2617" s="15" t="s">
        <v>11</v>
      </c>
      <c r="S2617" s="15">
        <v>62</v>
      </c>
      <c r="T2617" s="15">
        <v>1</v>
      </c>
      <c r="U2617" s="15">
        <v>57</v>
      </c>
    </row>
    <row r="2618" spans="1:21" x14ac:dyDescent="0.2">
      <c r="A2618" s="15" t="s">
        <v>1251</v>
      </c>
      <c r="B2618" s="15">
        <v>116239</v>
      </c>
      <c r="C2618" s="15" t="str" cm="1">
        <f t="array" ref="C2618">IFERROR(LOOKUP(2, 1/(coordinates!$A$2:$A$148&lt;=B2618)/(coordinates!$B$2:$B$148&gt;=B2618), coordinates!$C$2:$C$148), "-")</f>
        <v>-</v>
      </c>
      <c r="D2618" s="15" t="str">
        <f>IFERROR(LOOKUP(2, 1/(coordinates!$A$2:$A$148&lt;=$B2618)/(coordinates!$B$2:$B$148&gt;=$B2618), coordinates!$D$2:$D$148), "-")</f>
        <v>-</v>
      </c>
      <c r="E2618" s="15" t="str">
        <f>IFERROR(LOOKUP(2, 1/(coordinates!$A$2:$A$148&lt;=$B2618)/(coordinates!$B$2:$B$148&gt;=$B2618), coordinates!$E$2:$E$148), "-")</f>
        <v>-</v>
      </c>
      <c r="F2618" s="15" t="s">
        <v>9</v>
      </c>
      <c r="G2618" s="15" t="s">
        <v>12</v>
      </c>
      <c r="H2618" s="26">
        <v>955636</v>
      </c>
      <c r="I2618" s="15" t="s">
        <v>11</v>
      </c>
      <c r="J2618" s="15">
        <v>41</v>
      </c>
      <c r="K2618" s="15">
        <v>6</v>
      </c>
      <c r="L2618" s="15">
        <v>35</v>
      </c>
      <c r="M2618" s="15">
        <v>116239</v>
      </c>
      <c r="N2618" s="15" t="str" cm="1">
        <f t="array" ref="N2618">IFERROR(LOOKUP(2, 1/(coordinates!$A$2:$A$148&lt;=M2618)/(coordinates!$B$2:$B$148&gt;=M2618), coordinates!$C$2:$C$148), "-")</f>
        <v>-</v>
      </c>
      <c r="O2618" s="15" t="s">
        <v>9</v>
      </c>
      <c r="P2618" s="15" t="s">
        <v>12</v>
      </c>
      <c r="Q2618" s="26">
        <v>36869</v>
      </c>
      <c r="R2618" s="15" t="s">
        <v>11</v>
      </c>
      <c r="S2618" s="15">
        <v>65</v>
      </c>
      <c r="T2618" s="15">
        <v>3</v>
      </c>
      <c r="U2618" s="15">
        <v>59</v>
      </c>
    </row>
    <row r="2619" spans="1:21" x14ac:dyDescent="0.2">
      <c r="A2619" s="15" t="s">
        <v>1251</v>
      </c>
      <c r="B2619" s="15">
        <v>116314</v>
      </c>
      <c r="C2619" s="15" t="str" cm="1">
        <f t="array" ref="C2619">IFERROR(LOOKUP(2, 1/(coordinates!$A$2:$A$148&lt;=B2619)/(coordinates!$B$2:$B$148&gt;=B2619), coordinates!$C$2:$C$148), "-")</f>
        <v>-</v>
      </c>
      <c r="D2619" s="15" t="str">
        <f>IFERROR(LOOKUP(2, 1/(coordinates!$A$2:$A$148&lt;=$B2619)/(coordinates!$B$2:$B$148&gt;=$B2619), coordinates!$D$2:$D$148), "-")</f>
        <v>-</v>
      </c>
      <c r="E2619" s="15" t="str">
        <f>IFERROR(LOOKUP(2, 1/(coordinates!$A$2:$A$148&lt;=$B2619)/(coordinates!$B$2:$B$148&gt;=$B2619), coordinates!$E$2:$E$148), "-")</f>
        <v>-</v>
      </c>
      <c r="F2619" s="15" t="s">
        <v>12</v>
      </c>
      <c r="G2619" s="15" t="s">
        <v>9</v>
      </c>
      <c r="H2619" s="21" t="s">
        <v>957</v>
      </c>
      <c r="I2619" s="15" t="s">
        <v>11</v>
      </c>
      <c r="J2619" s="15">
        <v>34</v>
      </c>
      <c r="K2619" s="15">
        <v>0</v>
      </c>
      <c r="L2619" s="15">
        <v>34</v>
      </c>
      <c r="M2619" s="15">
        <v>116314</v>
      </c>
      <c r="N2619" s="15" t="str" cm="1">
        <f t="array" ref="N2619">IFERROR(LOOKUP(2, 1/(coordinates!$A$2:$A$148&lt;=M2619)/(coordinates!$B$2:$B$148&gt;=M2619), coordinates!$C$2:$C$148), "-")</f>
        <v>-</v>
      </c>
      <c r="O2619" s="15" t="s">
        <v>12</v>
      </c>
      <c r="P2619" s="15" t="s">
        <v>9</v>
      </c>
      <c r="Q2619" s="26">
        <v>42027</v>
      </c>
      <c r="R2619" s="15" t="s">
        <v>11</v>
      </c>
      <c r="S2619" s="15">
        <v>68</v>
      </c>
      <c r="T2619" s="15">
        <v>4</v>
      </c>
      <c r="U2619" s="15">
        <v>45</v>
      </c>
    </row>
    <row r="2620" spans="1:21" x14ac:dyDescent="0.2">
      <c r="A2620" s="15" t="s">
        <v>1251</v>
      </c>
      <c r="B2620" s="15">
        <v>116398</v>
      </c>
      <c r="C2620" s="15" t="str" cm="1">
        <f t="array" ref="C2620">IFERROR(LOOKUP(2, 1/(coordinates!$A$2:$A$148&lt;=B2620)/(coordinates!$B$2:$B$148&gt;=B2620), coordinates!$C$2:$C$148), "-")</f>
        <v>-</v>
      </c>
      <c r="D2620" s="15" t="str">
        <f>IFERROR(LOOKUP(2, 1/(coordinates!$A$2:$A$148&lt;=$B2620)/(coordinates!$B$2:$B$148&gt;=$B2620), coordinates!$D$2:$D$148), "-")</f>
        <v>-</v>
      </c>
      <c r="E2620" s="15" t="str">
        <f>IFERROR(LOOKUP(2, 1/(coordinates!$A$2:$A$148&lt;=$B2620)/(coordinates!$B$2:$B$148&gt;=$B2620), coordinates!$E$2:$E$148), "-")</f>
        <v>-</v>
      </c>
      <c r="F2620" s="15" t="s">
        <v>12</v>
      </c>
      <c r="G2620" s="15" t="s">
        <v>9</v>
      </c>
      <c r="H2620" s="21" t="s">
        <v>958</v>
      </c>
      <c r="I2620" s="15" t="s">
        <v>11</v>
      </c>
      <c r="J2620" s="15">
        <v>31</v>
      </c>
      <c r="K2620" s="15">
        <v>0</v>
      </c>
      <c r="L2620" s="15">
        <v>31</v>
      </c>
      <c r="M2620" s="15">
        <v>116398</v>
      </c>
      <c r="N2620" s="15" t="str" cm="1">
        <f t="array" ref="N2620">IFERROR(LOOKUP(2, 1/(coordinates!$A$2:$A$148&lt;=M2620)/(coordinates!$B$2:$B$148&gt;=M2620), coordinates!$C$2:$C$148), "-")</f>
        <v>-</v>
      </c>
      <c r="O2620" s="15" t="s">
        <v>12</v>
      </c>
      <c r="P2620" s="15" t="s">
        <v>9</v>
      </c>
      <c r="Q2620" s="26">
        <v>38037</v>
      </c>
      <c r="R2620" s="15" t="s">
        <v>11</v>
      </c>
      <c r="S2620" s="15">
        <v>63</v>
      </c>
      <c r="T2620" s="15">
        <v>2</v>
      </c>
      <c r="U2620" s="15">
        <v>57</v>
      </c>
    </row>
    <row r="2621" spans="1:21" x14ac:dyDescent="0.2">
      <c r="A2621" s="15" t="s">
        <v>1251</v>
      </c>
      <c r="B2621" s="15">
        <v>116410</v>
      </c>
      <c r="C2621" s="15" t="str" cm="1">
        <f t="array" ref="C2621">IFERROR(LOOKUP(2, 1/(coordinates!$A$2:$A$148&lt;=B2621)/(coordinates!$B$2:$B$148&gt;=B2621), coordinates!$C$2:$C$148), "-")</f>
        <v>-</v>
      </c>
      <c r="D2621" s="15" t="str">
        <f>IFERROR(LOOKUP(2, 1/(coordinates!$A$2:$A$148&lt;=$B2621)/(coordinates!$B$2:$B$148&gt;=$B2621), coordinates!$D$2:$D$148), "-")</f>
        <v>-</v>
      </c>
      <c r="E2621" s="15" t="str">
        <f>IFERROR(LOOKUP(2, 1/(coordinates!$A$2:$A$148&lt;=$B2621)/(coordinates!$B$2:$B$148&gt;=$B2621), coordinates!$E$2:$E$148), "-")</f>
        <v>-</v>
      </c>
      <c r="F2621" s="15" t="s">
        <v>12</v>
      </c>
      <c r="G2621" s="15" t="s">
        <v>9</v>
      </c>
      <c r="H2621" s="26">
        <v>999746</v>
      </c>
      <c r="I2621" s="15" t="s">
        <v>11</v>
      </c>
      <c r="J2621" s="15">
        <v>32</v>
      </c>
      <c r="K2621" s="15">
        <v>1</v>
      </c>
      <c r="L2621" s="15">
        <v>31</v>
      </c>
      <c r="M2621" s="15">
        <v>116410</v>
      </c>
      <c r="N2621" s="15" t="str" cm="1">
        <f t="array" ref="N2621">IFERROR(LOOKUP(2, 1/(coordinates!$A$2:$A$148&lt;=M2621)/(coordinates!$B$2:$B$148&gt;=M2621), coordinates!$C$2:$C$148), "-")</f>
        <v>-</v>
      </c>
      <c r="O2621" s="15" t="s">
        <v>12</v>
      </c>
      <c r="P2621" s="15" t="s">
        <v>9</v>
      </c>
      <c r="Q2621" s="26">
        <v>42647</v>
      </c>
      <c r="R2621" s="15" t="s">
        <v>11</v>
      </c>
      <c r="S2621" s="15">
        <v>63</v>
      </c>
      <c r="T2621" s="15">
        <v>1</v>
      </c>
      <c r="U2621" s="15">
        <v>61</v>
      </c>
    </row>
    <row r="2622" spans="1:21" x14ac:dyDescent="0.2">
      <c r="A2622" s="15" t="s">
        <v>1251</v>
      </c>
      <c r="B2622" s="15">
        <v>116489</v>
      </c>
      <c r="C2622" s="15" t="str" cm="1">
        <f t="array" ref="C2622">IFERROR(LOOKUP(2, 1/(coordinates!$A$2:$A$148&lt;=B2622)/(coordinates!$B$2:$B$148&gt;=B2622), coordinates!$C$2:$C$148), "-")</f>
        <v>-</v>
      </c>
      <c r="D2622" s="15" t="str">
        <f>IFERROR(LOOKUP(2, 1/(coordinates!$A$2:$A$148&lt;=$B2622)/(coordinates!$B$2:$B$148&gt;=$B2622), coordinates!$D$2:$D$148), "-")</f>
        <v>-</v>
      </c>
      <c r="E2622" s="15" t="str">
        <f>IFERROR(LOOKUP(2, 1/(coordinates!$A$2:$A$148&lt;=$B2622)/(coordinates!$B$2:$B$148&gt;=$B2622), coordinates!$E$2:$E$148), "-")</f>
        <v>-</v>
      </c>
      <c r="F2622" s="15" t="s">
        <v>10</v>
      </c>
      <c r="G2622" s="15" t="s">
        <v>9</v>
      </c>
      <c r="H2622" s="26">
        <v>778968</v>
      </c>
      <c r="I2622" s="15" t="s">
        <v>11</v>
      </c>
      <c r="J2622" s="15">
        <v>32</v>
      </c>
      <c r="K2622" s="15">
        <v>4</v>
      </c>
      <c r="L2622" s="15">
        <v>28</v>
      </c>
      <c r="M2622" s="15">
        <v>116489</v>
      </c>
      <c r="N2622" s="15" t="str" cm="1">
        <f t="array" ref="N2622">IFERROR(LOOKUP(2, 1/(coordinates!$A$2:$A$148&lt;=M2622)/(coordinates!$B$2:$B$148&gt;=M2622), coordinates!$C$2:$C$148), "-")</f>
        <v>-</v>
      </c>
      <c r="O2622" s="15" t="s">
        <v>10</v>
      </c>
      <c r="P2622" s="15" t="s">
        <v>9</v>
      </c>
      <c r="Q2622" s="26">
        <v>36288</v>
      </c>
      <c r="R2622" s="15" t="s">
        <v>11</v>
      </c>
      <c r="S2622" s="15">
        <v>63</v>
      </c>
      <c r="T2622" s="15">
        <v>5</v>
      </c>
      <c r="U2622" s="15">
        <v>57</v>
      </c>
    </row>
    <row r="2623" spans="1:21" x14ac:dyDescent="0.2">
      <c r="A2623" s="15" t="s">
        <v>1251</v>
      </c>
      <c r="B2623" s="15">
        <v>116521</v>
      </c>
      <c r="C2623" s="15" t="str" cm="1">
        <f t="array" ref="C2623">IFERROR(LOOKUP(2, 1/(coordinates!$A$2:$A$148&lt;=B2623)/(coordinates!$B$2:$B$148&gt;=B2623), coordinates!$C$2:$C$148), "-")</f>
        <v>-</v>
      </c>
      <c r="D2623" s="15" t="str">
        <f>IFERROR(LOOKUP(2, 1/(coordinates!$A$2:$A$148&lt;=$B2623)/(coordinates!$B$2:$B$148&gt;=$B2623), coordinates!$D$2:$D$148), "-")</f>
        <v>-</v>
      </c>
      <c r="E2623" s="15" t="str">
        <f>IFERROR(LOOKUP(2, 1/(coordinates!$A$2:$A$148&lt;=$B2623)/(coordinates!$B$2:$B$148&gt;=$B2623), coordinates!$E$2:$E$148), "-")</f>
        <v>-</v>
      </c>
      <c r="F2623" s="15" t="s">
        <v>10</v>
      </c>
      <c r="G2623" s="15" t="s">
        <v>13</v>
      </c>
      <c r="H2623" s="26">
        <v>741549</v>
      </c>
      <c r="I2623" s="15" t="s">
        <v>11</v>
      </c>
      <c r="J2623" s="15">
        <v>32</v>
      </c>
      <c r="K2623" s="15">
        <v>5</v>
      </c>
      <c r="L2623" s="15">
        <v>27</v>
      </c>
      <c r="M2623" s="15">
        <v>116521</v>
      </c>
      <c r="N2623" s="15" t="str" cm="1">
        <f t="array" ref="N2623">IFERROR(LOOKUP(2, 1/(coordinates!$A$2:$A$148&lt;=M2623)/(coordinates!$B$2:$B$148&gt;=M2623), coordinates!$C$2:$C$148), "-")</f>
        <v>-</v>
      </c>
      <c r="O2623" s="15" t="s">
        <v>10</v>
      </c>
      <c r="P2623" s="15" t="s">
        <v>13</v>
      </c>
      <c r="Q2623" s="26">
        <v>36695</v>
      </c>
      <c r="R2623" s="15" t="s">
        <v>11</v>
      </c>
      <c r="S2623" s="15">
        <v>63</v>
      </c>
      <c r="T2623" s="15">
        <v>2</v>
      </c>
      <c r="U2623" s="15">
        <v>60</v>
      </c>
    </row>
    <row r="2624" spans="1:21" x14ac:dyDescent="0.2">
      <c r="A2624" s="15" t="s">
        <v>1251</v>
      </c>
      <c r="B2624" s="15">
        <v>116722</v>
      </c>
      <c r="C2624" s="15" t="str" cm="1">
        <f t="array" ref="C2624">IFERROR(LOOKUP(2, 1/(coordinates!$A$2:$A$148&lt;=B2624)/(coordinates!$B$2:$B$148&gt;=B2624), coordinates!$C$2:$C$148), "-")</f>
        <v>U12</v>
      </c>
      <c r="D2624" s="15" t="str">
        <f>IFERROR(LOOKUP(2, 1/(coordinates!$A$2:$A$148&lt;=$B2624)/(coordinates!$B$2:$B$148&gt;=$B2624), coordinates!$D$2:$D$148), "-")</f>
        <v>envelope glycoprotein UL33</v>
      </c>
      <c r="E2624" s="15" t="str">
        <f>IFERROR(LOOKUP(2, 1/(coordinates!$A$2:$A$148&lt;=$B2624)/(coordinates!$B$2:$B$148&gt;=$B2624), coordinates!$E$2:$E$148), "-")</f>
        <v>type 3 membrane protein; 7 transmembrane domains; similar to GPCRs; putative chemokine receptor; involved in intracellular signalling</v>
      </c>
      <c r="F2624" s="15" t="s">
        <v>10</v>
      </c>
      <c r="G2624" s="15" t="s">
        <v>13</v>
      </c>
      <c r="H2624" s="21" t="s">
        <v>959</v>
      </c>
      <c r="I2624" s="15" t="s">
        <v>11</v>
      </c>
      <c r="J2624" s="15">
        <v>43</v>
      </c>
      <c r="K2624" s="15">
        <v>4</v>
      </c>
      <c r="L2624" s="15">
        <v>39</v>
      </c>
      <c r="M2624" s="15">
        <v>116722</v>
      </c>
      <c r="N2624" s="15" t="str" cm="1">
        <f t="array" ref="N2624">IFERROR(LOOKUP(2, 1/(coordinates!$A$2:$A$148&lt;=M2624)/(coordinates!$B$2:$B$148&gt;=M2624), coordinates!$C$2:$C$148), "-")</f>
        <v>U12</v>
      </c>
      <c r="O2624" s="15" t="s">
        <v>10</v>
      </c>
      <c r="P2624" s="15" t="s">
        <v>13</v>
      </c>
      <c r="Q2624" s="26">
        <v>43337</v>
      </c>
      <c r="R2624" s="15" t="s">
        <v>11</v>
      </c>
      <c r="S2624" s="15">
        <v>60</v>
      </c>
      <c r="T2624" s="15">
        <v>1</v>
      </c>
      <c r="U2624" s="15">
        <v>55</v>
      </c>
    </row>
    <row r="2625" spans="1:21" x14ac:dyDescent="0.2">
      <c r="A2625" s="15" t="s">
        <v>1251</v>
      </c>
      <c r="B2625" s="15">
        <v>116727</v>
      </c>
      <c r="C2625" s="15" t="str" cm="1">
        <f t="array" ref="C2625">IFERROR(LOOKUP(2, 1/(coordinates!$A$2:$A$148&lt;=B2625)/(coordinates!$B$2:$B$148&gt;=B2625), coordinates!$C$2:$C$148), "-")</f>
        <v>U12</v>
      </c>
      <c r="D2625" s="15" t="str">
        <f>IFERROR(LOOKUP(2, 1/(coordinates!$A$2:$A$148&lt;=$B2625)/(coordinates!$B$2:$B$148&gt;=$B2625), coordinates!$D$2:$D$148), "-")</f>
        <v>envelope glycoprotein UL33</v>
      </c>
      <c r="E2625" s="15" t="str">
        <f>IFERROR(LOOKUP(2, 1/(coordinates!$A$2:$A$148&lt;=$B2625)/(coordinates!$B$2:$B$148&gt;=$B2625), coordinates!$E$2:$E$148), "-")</f>
        <v>type 3 membrane protein; 7 transmembrane domains; similar to GPCRs; putative chemokine receptor; involved in intracellular signalling</v>
      </c>
      <c r="F2625" s="15" t="s">
        <v>13</v>
      </c>
      <c r="G2625" s="15" t="s">
        <v>10</v>
      </c>
      <c r="H2625" s="21" t="s">
        <v>960</v>
      </c>
      <c r="I2625" s="15" t="s">
        <v>11</v>
      </c>
      <c r="J2625" s="15">
        <v>41</v>
      </c>
      <c r="K2625" s="15">
        <v>4</v>
      </c>
      <c r="L2625" s="15">
        <v>37</v>
      </c>
      <c r="M2625" s="15">
        <v>116727</v>
      </c>
      <c r="N2625" s="15" t="str" cm="1">
        <f t="array" ref="N2625">IFERROR(LOOKUP(2, 1/(coordinates!$A$2:$A$148&lt;=M2625)/(coordinates!$B$2:$B$148&gt;=M2625), coordinates!$C$2:$C$148), "-")</f>
        <v>U12</v>
      </c>
      <c r="O2625" s="15" t="s">
        <v>13</v>
      </c>
      <c r="P2625" s="15" t="s">
        <v>10</v>
      </c>
      <c r="Q2625" s="26">
        <v>27132</v>
      </c>
      <c r="R2625" s="15" t="s">
        <v>11</v>
      </c>
      <c r="S2625" s="15">
        <v>61</v>
      </c>
      <c r="T2625" s="15">
        <v>6</v>
      </c>
      <c r="U2625" s="15">
        <v>50</v>
      </c>
    </row>
    <row r="2626" spans="1:21" x14ac:dyDescent="0.2">
      <c r="A2626" s="15" t="s">
        <v>1251</v>
      </c>
      <c r="B2626" s="15">
        <v>116748</v>
      </c>
      <c r="C2626" s="15" t="str" cm="1">
        <f t="array" ref="C2626">IFERROR(LOOKUP(2, 1/(coordinates!$A$2:$A$148&lt;=B2626)/(coordinates!$B$2:$B$148&gt;=B2626), coordinates!$C$2:$C$148), "-")</f>
        <v>U12</v>
      </c>
      <c r="D2626" s="15" t="str">
        <f>IFERROR(LOOKUP(2, 1/(coordinates!$A$2:$A$148&lt;=$B2626)/(coordinates!$B$2:$B$148&gt;=$B2626), coordinates!$D$2:$D$148), "-")</f>
        <v>envelope glycoprotein UL33</v>
      </c>
      <c r="E2626" s="15" t="str">
        <f>IFERROR(LOOKUP(2, 1/(coordinates!$A$2:$A$148&lt;=$B2626)/(coordinates!$B$2:$B$148&gt;=$B2626), coordinates!$E$2:$E$148), "-")</f>
        <v>type 3 membrane protein; 7 transmembrane domains; similar to GPCRs; putative chemokine receptor; involved in intracellular signalling</v>
      </c>
      <c r="F2626" s="15" t="s">
        <v>13</v>
      </c>
      <c r="G2626" s="15" t="s">
        <v>12</v>
      </c>
      <c r="H2626" s="21" t="s">
        <v>961</v>
      </c>
      <c r="I2626" s="15" t="s">
        <v>11</v>
      </c>
      <c r="J2626" s="15">
        <v>33</v>
      </c>
      <c r="K2626" s="15">
        <v>0</v>
      </c>
      <c r="L2626" s="15">
        <v>33</v>
      </c>
      <c r="M2626" s="15">
        <v>116748</v>
      </c>
      <c r="N2626" s="15" t="str" cm="1">
        <f t="array" ref="N2626">IFERROR(LOOKUP(2, 1/(coordinates!$A$2:$A$148&lt;=M2626)/(coordinates!$B$2:$B$148&gt;=M2626), coordinates!$C$2:$C$148), "-")</f>
        <v>U12</v>
      </c>
      <c r="O2626" s="15" t="s">
        <v>13</v>
      </c>
      <c r="P2626" s="15" t="s">
        <v>12</v>
      </c>
      <c r="Q2626" s="26">
        <v>41412</v>
      </c>
      <c r="R2626" s="15" t="s">
        <v>11</v>
      </c>
      <c r="S2626" s="15">
        <v>60</v>
      </c>
      <c r="T2626" s="15">
        <v>3</v>
      </c>
      <c r="U2626" s="15">
        <v>56</v>
      </c>
    </row>
    <row r="2627" spans="1:21" x14ac:dyDescent="0.2">
      <c r="A2627" s="15" t="s">
        <v>1251</v>
      </c>
      <c r="B2627" s="15">
        <v>116827</v>
      </c>
      <c r="C2627" s="15" t="str" cm="1">
        <f t="array" ref="C2627">IFERROR(LOOKUP(2, 1/(coordinates!$A$2:$A$148&lt;=B2627)/(coordinates!$B$2:$B$148&gt;=B2627), coordinates!$C$2:$C$148), "-")</f>
        <v>U12</v>
      </c>
      <c r="D2627" s="15" t="str">
        <f>IFERROR(LOOKUP(2, 1/(coordinates!$A$2:$A$148&lt;=$B2627)/(coordinates!$B$2:$B$148&gt;=$B2627), coordinates!$D$2:$D$148), "-")</f>
        <v>envelope glycoprotein UL33</v>
      </c>
      <c r="E2627" s="15" t="str">
        <f>IFERROR(LOOKUP(2, 1/(coordinates!$A$2:$A$148&lt;=$B2627)/(coordinates!$B$2:$B$148&gt;=$B2627), coordinates!$E$2:$E$148), "-")</f>
        <v>type 3 membrane protein; 7 transmembrane domains; similar to GPCRs; putative chemokine receptor; involved in intracellular signalling</v>
      </c>
      <c r="F2627" s="15" t="s">
        <v>13</v>
      </c>
      <c r="G2627" s="15" t="s">
        <v>10</v>
      </c>
      <c r="H2627" s="26">
        <v>454786</v>
      </c>
      <c r="I2627" s="15" t="s">
        <v>11</v>
      </c>
      <c r="J2627" s="15">
        <v>31</v>
      </c>
      <c r="K2627" s="15">
        <v>12</v>
      </c>
      <c r="L2627" s="15">
        <v>19</v>
      </c>
      <c r="M2627" s="15">
        <v>116827</v>
      </c>
      <c r="N2627" s="15" t="str" cm="1">
        <f t="array" ref="N2627">IFERROR(LOOKUP(2, 1/(coordinates!$A$2:$A$148&lt;=M2627)/(coordinates!$B$2:$B$148&gt;=M2627), coordinates!$C$2:$C$148), "-")</f>
        <v>U12</v>
      </c>
      <c r="O2627" s="15" t="s">
        <v>13</v>
      </c>
      <c r="P2627" s="15" t="s">
        <v>10</v>
      </c>
      <c r="Q2627" s="26">
        <v>42922</v>
      </c>
      <c r="R2627" s="15" t="s">
        <v>11</v>
      </c>
      <c r="S2627" s="15">
        <v>62</v>
      </c>
      <c r="T2627" s="15">
        <v>1</v>
      </c>
      <c r="U2627" s="15">
        <v>59</v>
      </c>
    </row>
    <row r="2628" spans="1:21" x14ac:dyDescent="0.2">
      <c r="A2628" s="23" t="s">
        <v>1296</v>
      </c>
      <c r="B2628" s="23">
        <v>116925</v>
      </c>
      <c r="C2628" s="15" t="str" cm="1">
        <f t="array" ref="C2628">IFERROR(LOOKUP(2, 1/(coordinates!$A$2:$A$148&lt;=B2628)/(coordinates!$B$2:$B$148&gt;=B2628), coordinates!$C$2:$C$148), "-")</f>
        <v>U12</v>
      </c>
      <c r="D2628" s="15" t="str">
        <f>IFERROR(LOOKUP(2, 1/(coordinates!$A$2:$A$148&lt;=$B2628)/(coordinates!$B$2:$B$148&gt;=$B2628), coordinates!$D$2:$D$148), "-")</f>
        <v>envelope glycoprotein UL33</v>
      </c>
      <c r="E2628" s="15" t="str">
        <f>IFERROR(LOOKUP(2, 1/(coordinates!$A$2:$A$148&lt;=$B2628)/(coordinates!$B$2:$B$148&gt;=$B2628), coordinates!$E$2:$E$148), "-")</f>
        <v>type 3 membrane protein; 7 transmembrane domains; similar to GPCRs; putative chemokine receptor; involved in intracellular signalling</v>
      </c>
      <c r="F2628" s="23" t="s">
        <v>13</v>
      </c>
      <c r="G2628" s="23" t="s">
        <v>10</v>
      </c>
      <c r="H2628" s="25">
        <v>30953</v>
      </c>
      <c r="I2628" s="15" t="str">
        <f>IF(AND(LEN(F2628)=LEN(G2628), LEN(F2628)=1), "snp", "complex")</f>
        <v>snp</v>
      </c>
      <c r="J2628" s="23">
        <v>60</v>
      </c>
      <c r="K2628" s="23">
        <v>16</v>
      </c>
      <c r="L2628" s="23">
        <v>34</v>
      </c>
    </row>
    <row r="2629" spans="1:21" x14ac:dyDescent="0.2">
      <c r="A2629" s="15" t="s">
        <v>1904</v>
      </c>
      <c r="B2629" s="15">
        <v>116925</v>
      </c>
      <c r="C2629" s="15" t="str" cm="1">
        <f t="array" ref="C2629">IFERROR(LOOKUP(2, 1/(coordinates!$A$2:$A$148&lt;=B2629)/(coordinates!$B$2:$B$148&gt;=B2629), coordinates!$C$2:$C$148), "-")</f>
        <v>U12</v>
      </c>
      <c r="D2629" s="15" t="str">
        <f>IFERROR(LOOKUP(2, 1/(coordinates!$A$2:$A$148&lt;=$B2629)/(coordinates!$B$2:$B$148&gt;=$B2629), coordinates!$D$2:$D$148), "-")</f>
        <v>envelope glycoprotein UL33</v>
      </c>
      <c r="E2629" s="15" t="str">
        <f>IFERROR(LOOKUP(2, 1/(coordinates!$A$2:$A$148&lt;=$B2629)/(coordinates!$B$2:$B$148&gt;=$B2629), coordinates!$E$2:$E$148), "-")</f>
        <v>type 3 membrane protein; 7 transmembrane domains; similar to GPCRs; putative chemokine receptor; involved in intracellular signalling</v>
      </c>
      <c r="F2629" s="15" t="s">
        <v>13</v>
      </c>
      <c r="G2629" s="15" t="s">
        <v>10</v>
      </c>
      <c r="H2629" s="26">
        <v>475376</v>
      </c>
      <c r="I2629" s="15" t="s">
        <v>11</v>
      </c>
      <c r="J2629" s="15">
        <v>129</v>
      </c>
      <c r="K2629" s="15">
        <v>98</v>
      </c>
      <c r="L2629" s="15">
        <v>31</v>
      </c>
    </row>
    <row r="2630" spans="1:21" x14ac:dyDescent="0.2">
      <c r="A2630" s="15" t="s">
        <v>1251</v>
      </c>
      <c r="B2630" s="15">
        <v>118173</v>
      </c>
      <c r="C2630" s="15" t="str" cm="1">
        <f t="array" ref="C2630">IFERROR(LOOKUP(2, 1/(coordinates!$A$2:$A$148&lt;=B2630)/(coordinates!$B$2:$B$148&gt;=B2630), coordinates!$C$2:$C$148), "-")</f>
        <v>U12</v>
      </c>
      <c r="D2630" s="15" t="str">
        <f>IFERROR(LOOKUP(2, 1/(coordinates!$A$2:$A$148&lt;=$B2630)/(coordinates!$B$2:$B$148&gt;=$B2630), coordinates!$D$2:$D$148), "-")</f>
        <v>envelope glycoprotein UL33</v>
      </c>
      <c r="E2630" s="15" t="str">
        <f>IFERROR(LOOKUP(2, 1/(coordinates!$A$2:$A$148&lt;=$B2630)/(coordinates!$B$2:$B$148&gt;=$B2630), coordinates!$E$2:$E$148), "-")</f>
        <v>type 3 membrane protein; 7 transmembrane domains; similar to GPCRs; putative chemokine receptor; involved in intracellular signalling</v>
      </c>
      <c r="F2630" s="15" t="s">
        <v>13</v>
      </c>
      <c r="G2630" s="15" t="s">
        <v>10</v>
      </c>
      <c r="H2630" s="21" t="s">
        <v>962</v>
      </c>
      <c r="I2630" s="15" t="s">
        <v>11</v>
      </c>
      <c r="J2630" s="15">
        <v>183</v>
      </c>
      <c r="K2630" s="15">
        <v>0</v>
      </c>
      <c r="L2630" s="15">
        <v>183</v>
      </c>
      <c r="M2630" s="15">
        <v>118173</v>
      </c>
      <c r="N2630" s="15" t="str" cm="1">
        <f t="array" ref="N2630">IFERROR(LOOKUP(2, 1/(coordinates!$A$2:$A$148&lt;=M2630)/(coordinates!$B$2:$B$148&gt;=M2630), coordinates!$C$2:$C$148), "-")</f>
        <v>U12</v>
      </c>
      <c r="O2630" s="15" t="s">
        <v>13</v>
      </c>
      <c r="P2630" s="15" t="s">
        <v>10</v>
      </c>
      <c r="Q2630" s="21" t="s">
        <v>963</v>
      </c>
      <c r="R2630" s="15" t="s">
        <v>11</v>
      </c>
      <c r="S2630" s="15">
        <v>78</v>
      </c>
      <c r="T2630" s="15">
        <v>11</v>
      </c>
      <c r="U2630" s="15">
        <v>65</v>
      </c>
    </row>
    <row r="2631" spans="1:21" x14ac:dyDescent="0.2">
      <c r="A2631" s="15" t="s">
        <v>1251</v>
      </c>
      <c r="B2631" s="15">
        <v>118508</v>
      </c>
      <c r="C2631" s="15" t="str" cm="1">
        <f t="array" ref="C2631">IFERROR(LOOKUP(2, 1/(coordinates!$A$2:$A$148&lt;=B2631)/(coordinates!$B$2:$B$148&gt;=B2631), coordinates!$C$2:$C$148), "-")</f>
        <v>U12</v>
      </c>
      <c r="D2631" s="15" t="str">
        <f>IFERROR(LOOKUP(2, 1/(coordinates!$A$2:$A$148&lt;=$B2631)/(coordinates!$B$2:$B$148&gt;=$B2631), coordinates!$D$2:$D$148), "-")</f>
        <v>envelope glycoprotein UL33</v>
      </c>
      <c r="E2631" s="15" t="str">
        <f>IFERROR(LOOKUP(2, 1/(coordinates!$A$2:$A$148&lt;=$B2631)/(coordinates!$B$2:$B$148&gt;=$B2631), coordinates!$E$2:$E$148), "-")</f>
        <v>type 3 membrane protein; 7 transmembrane domains; similar to GPCRs; putative chemokine receptor; involved in intracellular signalling</v>
      </c>
      <c r="F2631" s="15" t="s">
        <v>10</v>
      </c>
      <c r="G2631" s="15" t="s">
        <v>13</v>
      </c>
      <c r="H2631" s="21" t="s">
        <v>964</v>
      </c>
      <c r="I2631" s="15" t="s">
        <v>11</v>
      </c>
      <c r="J2631" s="15">
        <v>90</v>
      </c>
      <c r="K2631" s="15">
        <v>0</v>
      </c>
      <c r="L2631" s="15">
        <v>9</v>
      </c>
      <c r="M2631" s="15">
        <v>118508</v>
      </c>
      <c r="N2631" s="15" t="str" cm="1">
        <f t="array" ref="N2631">IFERROR(LOOKUP(2, 1/(coordinates!$A$2:$A$148&lt;=M2631)/(coordinates!$B$2:$B$148&gt;=M2631), coordinates!$C$2:$C$148), "-")</f>
        <v>U12</v>
      </c>
      <c r="O2631" s="15" t="s">
        <v>10</v>
      </c>
      <c r="P2631" s="15" t="s">
        <v>13</v>
      </c>
      <c r="Q2631" s="26">
        <v>46984</v>
      </c>
      <c r="R2631" s="15" t="s">
        <v>11</v>
      </c>
      <c r="S2631" s="15">
        <v>91</v>
      </c>
      <c r="T2631" s="15">
        <v>0</v>
      </c>
      <c r="U2631" s="15">
        <v>90</v>
      </c>
    </row>
    <row r="2632" spans="1:21" x14ac:dyDescent="0.2">
      <c r="A2632" s="15" t="s">
        <v>1251</v>
      </c>
      <c r="B2632" s="15">
        <v>118793</v>
      </c>
      <c r="C2632" s="15" t="str" cm="1">
        <f t="array" ref="C2632">IFERROR(LOOKUP(2, 1/(coordinates!$A$2:$A$148&lt;=B2632)/(coordinates!$B$2:$B$148&gt;=B2632), coordinates!$C$2:$C$148), "-")</f>
        <v>-</v>
      </c>
      <c r="D2632" s="15" t="str">
        <f>IFERROR(LOOKUP(2, 1/(coordinates!$A$2:$A$148&lt;=$B2632)/(coordinates!$B$2:$B$148&gt;=$B2632), coordinates!$D$2:$D$148), "-")</f>
        <v>-</v>
      </c>
      <c r="E2632" s="15" t="str">
        <f>IFERROR(LOOKUP(2, 1/(coordinates!$A$2:$A$148&lt;=$B2632)/(coordinates!$B$2:$B$148&gt;=$B2632), coordinates!$E$2:$E$148), "-")</f>
        <v>-</v>
      </c>
      <c r="F2632" s="15" t="s">
        <v>9</v>
      </c>
      <c r="G2632" s="15" t="s">
        <v>12</v>
      </c>
      <c r="H2632" s="21" t="s">
        <v>965</v>
      </c>
      <c r="I2632" s="15" t="s">
        <v>11</v>
      </c>
      <c r="J2632" s="15">
        <v>51</v>
      </c>
      <c r="K2632" s="15">
        <v>0</v>
      </c>
      <c r="L2632" s="15">
        <v>51</v>
      </c>
      <c r="M2632" s="15">
        <v>118793</v>
      </c>
      <c r="N2632" s="15" t="str" cm="1">
        <f t="array" ref="N2632">IFERROR(LOOKUP(2, 1/(coordinates!$A$2:$A$148&lt;=M2632)/(coordinates!$B$2:$B$148&gt;=M2632), coordinates!$C$2:$C$148), "-")</f>
        <v>-</v>
      </c>
      <c r="O2632" s="15" t="s">
        <v>9</v>
      </c>
      <c r="P2632" s="15" t="s">
        <v>12</v>
      </c>
      <c r="Q2632" s="26">
        <v>27809</v>
      </c>
      <c r="R2632" s="15" t="s">
        <v>11</v>
      </c>
      <c r="S2632" s="15">
        <v>87</v>
      </c>
      <c r="T2632" s="15">
        <v>7</v>
      </c>
      <c r="U2632" s="15">
        <v>77</v>
      </c>
    </row>
    <row r="2633" spans="1:21" x14ac:dyDescent="0.2">
      <c r="A2633" s="15" t="s">
        <v>1251</v>
      </c>
      <c r="B2633" s="15">
        <v>118829</v>
      </c>
      <c r="C2633" s="15" t="str" cm="1">
        <f t="array" ref="C2633">IFERROR(LOOKUP(2, 1/(coordinates!$A$2:$A$148&lt;=B2633)/(coordinates!$B$2:$B$148&gt;=B2633), coordinates!$C$2:$C$148), "-")</f>
        <v>UL34</v>
      </c>
      <c r="D2633" s="15" t="str">
        <f>IFERROR(LOOKUP(2, 1/(coordinates!$A$2:$A$148&lt;=$B2633)/(coordinates!$B$2:$B$148&gt;=$B2633), coordinates!$D$2:$D$148), "-")</f>
        <v>protein UL34</v>
      </c>
      <c r="E2633" s="15" t="str">
        <f>IFERROR(LOOKUP(2, 1/(coordinates!$A$2:$A$148&lt;=$B2633)/(coordinates!$B$2:$B$148&gt;=$B2633), coordinates!$E$2:$E$148), "-")</f>
        <v>involved in gene regulation</v>
      </c>
      <c r="F2633" s="15" t="s">
        <v>10</v>
      </c>
      <c r="G2633" s="15" t="s">
        <v>12</v>
      </c>
      <c r="H2633" s="21" t="s">
        <v>966</v>
      </c>
      <c r="I2633" s="15" t="s">
        <v>11</v>
      </c>
      <c r="J2633" s="15">
        <v>43</v>
      </c>
      <c r="K2633" s="15">
        <v>4</v>
      </c>
      <c r="L2633" s="15">
        <v>39</v>
      </c>
      <c r="M2633" s="15">
        <v>118829</v>
      </c>
      <c r="N2633" s="15" t="str" cm="1">
        <f t="array" ref="N2633">IFERROR(LOOKUP(2, 1/(coordinates!$A$2:$A$148&lt;=M2633)/(coordinates!$B$2:$B$148&gt;=M2633), coordinates!$C$2:$C$148), "-")</f>
        <v>UL34</v>
      </c>
      <c r="O2633" s="15" t="s">
        <v>10</v>
      </c>
      <c r="P2633" s="15" t="s">
        <v>12</v>
      </c>
      <c r="Q2633" s="26">
        <v>38104</v>
      </c>
      <c r="R2633" s="15" t="s">
        <v>11</v>
      </c>
      <c r="S2633" s="15">
        <v>84</v>
      </c>
      <c r="T2633" s="15">
        <v>1</v>
      </c>
      <c r="U2633" s="15">
        <v>77</v>
      </c>
    </row>
    <row r="2634" spans="1:21" x14ac:dyDescent="0.2">
      <c r="A2634" s="15" t="s">
        <v>1251</v>
      </c>
      <c r="B2634" s="15">
        <v>118899</v>
      </c>
      <c r="C2634" s="15" t="str" cm="1">
        <f t="array" ref="C2634">IFERROR(LOOKUP(2, 1/(coordinates!$A$2:$A$148&lt;=B2634)/(coordinates!$B$2:$B$148&gt;=B2634), coordinates!$C$2:$C$148), "-")</f>
        <v>UL34</v>
      </c>
      <c r="D2634" s="15" t="str">
        <f>IFERROR(LOOKUP(2, 1/(coordinates!$A$2:$A$148&lt;=$B2634)/(coordinates!$B$2:$B$148&gt;=$B2634), coordinates!$D$2:$D$148), "-")</f>
        <v>protein UL34</v>
      </c>
      <c r="E2634" s="15" t="str">
        <f>IFERROR(LOOKUP(2, 1/(coordinates!$A$2:$A$148&lt;=$B2634)/(coordinates!$B$2:$B$148&gt;=$B2634), coordinates!$E$2:$E$148), "-")</f>
        <v>involved in gene regulation</v>
      </c>
      <c r="F2634" s="15" t="s">
        <v>9</v>
      </c>
      <c r="G2634" s="15" t="s">
        <v>12</v>
      </c>
      <c r="H2634" s="21" t="s">
        <v>967</v>
      </c>
      <c r="I2634" s="15" t="s">
        <v>11</v>
      </c>
      <c r="J2634" s="15">
        <v>83</v>
      </c>
      <c r="K2634" s="15">
        <v>36</v>
      </c>
      <c r="L2634" s="15">
        <v>47</v>
      </c>
      <c r="M2634" s="15">
        <v>118899</v>
      </c>
      <c r="N2634" s="15" t="str" cm="1">
        <f t="array" ref="N2634">IFERROR(LOOKUP(2, 1/(coordinates!$A$2:$A$148&lt;=M2634)/(coordinates!$B$2:$B$148&gt;=M2634), coordinates!$C$2:$C$148), "-")</f>
        <v>UL34</v>
      </c>
      <c r="O2634" s="15" t="s">
        <v>9</v>
      </c>
      <c r="P2634" s="15" t="s">
        <v>12</v>
      </c>
      <c r="Q2634" s="26">
        <v>24785</v>
      </c>
      <c r="R2634" s="15" t="s">
        <v>11</v>
      </c>
      <c r="S2634" s="15">
        <v>95</v>
      </c>
      <c r="T2634" s="15">
        <v>21</v>
      </c>
      <c r="U2634" s="15">
        <v>62</v>
      </c>
    </row>
    <row r="2635" spans="1:21" x14ac:dyDescent="0.2">
      <c r="A2635" s="15" t="s">
        <v>1251</v>
      </c>
      <c r="B2635" s="15">
        <v>119599</v>
      </c>
      <c r="C2635" s="15" t="str" cm="1">
        <f t="array" ref="C2635">IFERROR(LOOKUP(2, 1/(coordinates!$A$2:$A$148&lt;=B2635)/(coordinates!$B$2:$B$148&gt;=B2635), coordinates!$C$2:$C$148), "-")</f>
        <v>UL34</v>
      </c>
      <c r="D2635" s="15" t="str">
        <f>IFERROR(LOOKUP(2, 1/(coordinates!$A$2:$A$148&lt;=$B2635)/(coordinates!$B$2:$B$148&gt;=$B2635), coordinates!$D$2:$D$148), "-")</f>
        <v>protein UL34</v>
      </c>
      <c r="E2635" s="15" t="str">
        <f>IFERROR(LOOKUP(2, 1/(coordinates!$A$2:$A$148&lt;=$B2635)/(coordinates!$B$2:$B$148&gt;=$B2635), coordinates!$E$2:$E$148), "-")</f>
        <v>involved in gene regulation</v>
      </c>
      <c r="F2635" s="15" t="s">
        <v>12</v>
      </c>
      <c r="G2635" s="15" t="s">
        <v>9</v>
      </c>
      <c r="H2635" s="21" t="s">
        <v>968</v>
      </c>
      <c r="I2635" s="15" t="s">
        <v>11</v>
      </c>
      <c r="J2635" s="15">
        <v>135</v>
      </c>
      <c r="K2635" s="15">
        <v>0</v>
      </c>
      <c r="L2635" s="15">
        <v>135</v>
      </c>
      <c r="M2635" s="15">
        <v>119599</v>
      </c>
      <c r="N2635" s="15" t="str" cm="1">
        <f t="array" ref="N2635">IFERROR(LOOKUP(2, 1/(coordinates!$A$2:$A$148&lt;=M2635)/(coordinates!$B$2:$B$148&gt;=M2635), coordinates!$C$2:$C$148), "-")</f>
        <v>UL34</v>
      </c>
      <c r="O2635" s="15" t="s">
        <v>12</v>
      </c>
      <c r="P2635" s="15" t="s">
        <v>9</v>
      </c>
      <c r="Q2635" s="26">
        <v>51603</v>
      </c>
      <c r="R2635" s="15" t="s">
        <v>11</v>
      </c>
      <c r="S2635" s="15">
        <v>85</v>
      </c>
      <c r="T2635" s="15">
        <v>1</v>
      </c>
      <c r="U2635" s="15">
        <v>83</v>
      </c>
    </row>
    <row r="2636" spans="1:21" x14ac:dyDescent="0.2">
      <c r="A2636" s="15" t="s">
        <v>1251</v>
      </c>
      <c r="B2636" s="15">
        <v>119623</v>
      </c>
      <c r="C2636" s="15" t="str" cm="1">
        <f t="array" ref="C2636">IFERROR(LOOKUP(2, 1/(coordinates!$A$2:$A$148&lt;=B2636)/(coordinates!$B$2:$B$148&gt;=B2636), coordinates!$C$2:$C$148), "-")</f>
        <v>UL34</v>
      </c>
      <c r="D2636" s="15" t="str">
        <f>IFERROR(LOOKUP(2, 1/(coordinates!$A$2:$A$148&lt;=$B2636)/(coordinates!$B$2:$B$148&gt;=$B2636), coordinates!$D$2:$D$148), "-")</f>
        <v>protein UL34</v>
      </c>
      <c r="E2636" s="15" t="str">
        <f>IFERROR(LOOKUP(2, 1/(coordinates!$A$2:$A$148&lt;=$B2636)/(coordinates!$B$2:$B$148&gt;=$B2636), coordinates!$E$2:$E$148), "-")</f>
        <v>involved in gene regulation</v>
      </c>
      <c r="F2636" s="15" t="s">
        <v>9</v>
      </c>
      <c r="G2636" s="15" t="s">
        <v>12</v>
      </c>
      <c r="H2636" s="21" t="s">
        <v>969</v>
      </c>
      <c r="I2636" s="15" t="s">
        <v>11</v>
      </c>
      <c r="J2636" s="15">
        <v>136</v>
      </c>
      <c r="K2636" s="15">
        <v>0</v>
      </c>
      <c r="L2636" s="15">
        <v>136</v>
      </c>
      <c r="M2636" s="15">
        <v>119623</v>
      </c>
      <c r="N2636" s="15" t="str" cm="1">
        <f t="array" ref="N2636">IFERROR(LOOKUP(2, 1/(coordinates!$A$2:$A$148&lt;=M2636)/(coordinates!$B$2:$B$148&gt;=M2636), coordinates!$C$2:$C$148), "-")</f>
        <v>UL34</v>
      </c>
      <c r="O2636" s="15" t="s">
        <v>9</v>
      </c>
      <c r="P2636" s="15" t="s">
        <v>12</v>
      </c>
      <c r="Q2636" s="26">
        <v>47593</v>
      </c>
      <c r="R2636" s="15" t="s">
        <v>11</v>
      </c>
      <c r="S2636" s="15">
        <v>81</v>
      </c>
      <c r="T2636" s="15">
        <v>1</v>
      </c>
      <c r="U2636" s="15">
        <v>80</v>
      </c>
    </row>
    <row r="2637" spans="1:21" x14ac:dyDescent="0.2">
      <c r="A2637" s="15" t="s">
        <v>1251</v>
      </c>
      <c r="B2637" s="15">
        <v>119669</v>
      </c>
      <c r="C2637" s="15" t="str" cm="1">
        <f t="array" ref="C2637">IFERROR(LOOKUP(2, 1/(coordinates!$A$2:$A$148&lt;=B2637)/(coordinates!$B$2:$B$148&gt;=B2637), coordinates!$C$2:$C$148), "-")</f>
        <v>UL34</v>
      </c>
      <c r="D2637" s="15" t="str">
        <f>IFERROR(LOOKUP(2, 1/(coordinates!$A$2:$A$148&lt;=$B2637)/(coordinates!$B$2:$B$148&gt;=$B2637), coordinates!$D$2:$D$148), "-")</f>
        <v>protein UL34</v>
      </c>
      <c r="E2637" s="15" t="str">
        <f>IFERROR(LOOKUP(2, 1/(coordinates!$A$2:$A$148&lt;=$B2637)/(coordinates!$B$2:$B$148&gt;=$B2637), coordinates!$E$2:$E$148), "-")</f>
        <v>involved in gene regulation</v>
      </c>
      <c r="F2637" s="15" t="s">
        <v>10</v>
      </c>
      <c r="G2637" s="15" t="s">
        <v>13</v>
      </c>
      <c r="H2637" s="21" t="s">
        <v>970</v>
      </c>
      <c r="I2637" s="15" t="s">
        <v>11</v>
      </c>
      <c r="J2637" s="15">
        <v>139</v>
      </c>
      <c r="K2637" s="15">
        <v>0</v>
      </c>
      <c r="L2637" s="15">
        <v>139</v>
      </c>
      <c r="M2637" s="15">
        <v>119669</v>
      </c>
      <c r="N2637" s="15" t="str" cm="1">
        <f t="array" ref="N2637">IFERROR(LOOKUP(2, 1/(coordinates!$A$2:$A$148&lt;=M2637)/(coordinates!$B$2:$B$148&gt;=M2637), coordinates!$C$2:$C$148), "-")</f>
        <v>UL34</v>
      </c>
      <c r="O2637" s="15" t="s">
        <v>10</v>
      </c>
      <c r="P2637" s="15" t="s">
        <v>13</v>
      </c>
      <c r="Q2637" s="21" t="s">
        <v>933</v>
      </c>
      <c r="R2637" s="15" t="s">
        <v>11</v>
      </c>
      <c r="S2637" s="15">
        <v>79</v>
      </c>
      <c r="T2637" s="15">
        <v>1</v>
      </c>
      <c r="U2637" s="15">
        <v>73</v>
      </c>
    </row>
    <row r="2638" spans="1:21" x14ac:dyDescent="0.2">
      <c r="A2638" s="15" t="s">
        <v>1251</v>
      </c>
      <c r="B2638" s="15">
        <v>120417</v>
      </c>
      <c r="C2638" s="15" t="str" cm="1">
        <f t="array" ref="C2638">IFERROR(LOOKUP(2, 1/(coordinates!$A$2:$A$148&lt;=B2638)/(coordinates!$B$2:$B$148&gt;=B2638), coordinates!$C$2:$C$148), "-")</f>
        <v>U14</v>
      </c>
      <c r="D2638" s="15" t="str">
        <f>IFERROR(LOOKUP(2, 1/(coordinates!$A$2:$A$148&lt;=$B2638)/(coordinates!$B$2:$B$148&gt;=$B2638), coordinates!$D$2:$D$148), "-")</f>
        <v>tegument protein UL35</v>
      </c>
      <c r="E2638" s="15" t="str">
        <f>IFERROR(LOOKUP(2, 1/(coordinates!$A$2:$A$148&lt;=$B2638)/(coordinates!$B$2:$B$148&gt;=$B2638), coordinates!$E$2:$E$148), "-")</f>
        <v xml:space="preserve"> - </v>
      </c>
      <c r="F2638" s="15" t="s">
        <v>10</v>
      </c>
      <c r="G2638" s="15" t="s">
        <v>13</v>
      </c>
      <c r="H2638" s="21" t="s">
        <v>971</v>
      </c>
      <c r="I2638" s="15" t="s">
        <v>11</v>
      </c>
      <c r="J2638" s="15">
        <v>111</v>
      </c>
      <c r="K2638" s="15">
        <v>2</v>
      </c>
      <c r="L2638" s="15">
        <v>109</v>
      </c>
      <c r="M2638" s="15">
        <v>120417</v>
      </c>
      <c r="N2638" s="15" t="str" cm="1">
        <f t="array" ref="N2638">IFERROR(LOOKUP(2, 1/(coordinates!$A$2:$A$148&lt;=M2638)/(coordinates!$B$2:$B$148&gt;=M2638), coordinates!$C$2:$C$148), "-")</f>
        <v>U14</v>
      </c>
      <c r="O2638" s="15" t="s">
        <v>10</v>
      </c>
      <c r="P2638" s="15" t="s">
        <v>13</v>
      </c>
      <c r="Q2638" s="26">
        <v>35025</v>
      </c>
      <c r="R2638" s="15" t="s">
        <v>11</v>
      </c>
      <c r="S2638" s="15">
        <v>68</v>
      </c>
      <c r="T2638" s="15">
        <v>2</v>
      </c>
      <c r="U2638" s="15">
        <v>57</v>
      </c>
    </row>
    <row r="2639" spans="1:21" x14ac:dyDescent="0.2">
      <c r="A2639" s="15" t="s">
        <v>1251</v>
      </c>
      <c r="B2639" s="15">
        <v>121982</v>
      </c>
      <c r="C2639" s="15" t="str" cm="1">
        <f t="array" ref="C2639">IFERROR(LOOKUP(2, 1/(coordinates!$A$2:$A$148&lt;=B2639)/(coordinates!$B$2:$B$148&gt;=B2639), coordinates!$C$2:$C$148), "-")</f>
        <v>EE12</v>
      </c>
      <c r="D2639" s="15" t="str">
        <f>IFERROR(LOOKUP(2, 1/(coordinates!$A$2:$A$148&lt;=$B2639)/(coordinates!$B$2:$B$148&gt;=$B2639), coordinates!$D$2:$D$148), "-")</f>
        <v>protein EE12</v>
      </c>
      <c r="E2639" s="15" t="str">
        <f>IFERROR(LOOKUP(2, 1/(coordinates!$A$2:$A$148&lt;=$B2639)/(coordinates!$B$2:$B$148&gt;=$B2639), coordinates!$E$2:$E$148), "-")</f>
        <v>contains potential transmembrane domain</v>
      </c>
      <c r="F2639" s="15" t="s">
        <v>10</v>
      </c>
      <c r="G2639" s="15" t="s">
        <v>13</v>
      </c>
      <c r="H2639" s="21" t="s">
        <v>972</v>
      </c>
      <c r="I2639" s="15" t="s">
        <v>11</v>
      </c>
      <c r="J2639" s="15">
        <v>63</v>
      </c>
      <c r="K2639" s="15">
        <v>0</v>
      </c>
      <c r="L2639" s="15">
        <v>63</v>
      </c>
      <c r="M2639" s="15">
        <v>121982</v>
      </c>
      <c r="N2639" s="15" t="str" cm="1">
        <f t="array" ref="N2639">IFERROR(LOOKUP(2, 1/(coordinates!$A$2:$A$148&lt;=M2639)/(coordinates!$B$2:$B$148&gt;=M2639), coordinates!$C$2:$C$148), "-")</f>
        <v>EE12</v>
      </c>
      <c r="O2639" s="15" t="s">
        <v>10</v>
      </c>
      <c r="P2639" s="15" t="s">
        <v>13</v>
      </c>
      <c r="Q2639" s="26">
        <v>35135</v>
      </c>
      <c r="R2639" s="15" t="s">
        <v>11</v>
      </c>
      <c r="S2639" s="15">
        <v>79</v>
      </c>
      <c r="T2639" s="15">
        <v>6</v>
      </c>
      <c r="U2639" s="15">
        <v>71</v>
      </c>
    </row>
    <row r="2640" spans="1:21" x14ac:dyDescent="0.2">
      <c r="A2640" s="15" t="s">
        <v>1251</v>
      </c>
      <c r="B2640" s="15">
        <v>122106</v>
      </c>
      <c r="C2640" s="15" t="str" cm="1">
        <f t="array" ref="C2640">IFERROR(LOOKUP(2, 1/(coordinates!$A$2:$A$148&lt;=B2640)/(coordinates!$B$2:$B$148&gt;=B2640), coordinates!$C$2:$C$148), "-")</f>
        <v>-</v>
      </c>
      <c r="D2640" s="15" t="str">
        <f>IFERROR(LOOKUP(2, 1/(coordinates!$A$2:$A$148&lt;=$B2640)/(coordinates!$B$2:$B$148&gt;=$B2640), coordinates!$D$2:$D$148), "-")</f>
        <v>-</v>
      </c>
      <c r="E2640" s="15" t="str">
        <f>IFERROR(LOOKUP(2, 1/(coordinates!$A$2:$A$148&lt;=$B2640)/(coordinates!$B$2:$B$148&gt;=$B2640), coordinates!$E$2:$E$148), "-")</f>
        <v>-</v>
      </c>
      <c r="F2640" s="15" t="s">
        <v>9</v>
      </c>
      <c r="G2640" s="15" t="s">
        <v>13</v>
      </c>
      <c r="H2640" s="21" t="s">
        <v>973</v>
      </c>
      <c r="I2640" s="15" t="s">
        <v>11</v>
      </c>
      <c r="J2640" s="15">
        <v>68</v>
      </c>
      <c r="K2640" s="15">
        <v>6</v>
      </c>
      <c r="L2640" s="15">
        <v>62</v>
      </c>
      <c r="M2640" s="15">
        <v>122106</v>
      </c>
      <c r="N2640" s="15" t="str" cm="1">
        <f t="array" ref="N2640">IFERROR(LOOKUP(2, 1/(coordinates!$A$2:$A$148&lt;=M2640)/(coordinates!$B$2:$B$148&gt;=M2640), coordinates!$C$2:$C$148), "-")</f>
        <v>-</v>
      </c>
      <c r="O2640" s="15" t="s">
        <v>9</v>
      </c>
      <c r="P2640" s="15" t="s">
        <v>13</v>
      </c>
      <c r="Q2640" s="26">
        <v>33556</v>
      </c>
      <c r="R2640" s="15" t="s">
        <v>11</v>
      </c>
      <c r="S2640" s="15">
        <v>79</v>
      </c>
      <c r="T2640" s="15">
        <v>4</v>
      </c>
      <c r="U2640" s="15">
        <v>71</v>
      </c>
    </row>
    <row r="2641" spans="1:21" x14ac:dyDescent="0.2">
      <c r="A2641" s="15" t="s">
        <v>1251</v>
      </c>
      <c r="B2641" s="15">
        <v>122126</v>
      </c>
      <c r="C2641" s="15" t="str" cm="1">
        <f t="array" ref="C2641">IFERROR(LOOKUP(2, 1/(coordinates!$A$2:$A$148&lt;=B2641)/(coordinates!$B$2:$B$148&gt;=B2641), coordinates!$C$2:$C$148), "-")</f>
        <v>-</v>
      </c>
      <c r="D2641" s="15" t="str">
        <f>IFERROR(LOOKUP(2, 1/(coordinates!$A$2:$A$148&lt;=$B2641)/(coordinates!$B$2:$B$148&gt;=$B2641), coordinates!$D$2:$D$148), "-")</f>
        <v>-</v>
      </c>
      <c r="E2641" s="15" t="str">
        <f>IFERROR(LOOKUP(2, 1/(coordinates!$A$2:$A$148&lt;=$B2641)/(coordinates!$B$2:$B$148&gt;=$B2641), coordinates!$E$2:$E$148), "-")</f>
        <v>-</v>
      </c>
      <c r="F2641" s="15" t="s">
        <v>10</v>
      </c>
      <c r="G2641" s="15" t="s">
        <v>9</v>
      </c>
      <c r="H2641" s="21" t="s">
        <v>974</v>
      </c>
      <c r="I2641" s="15" t="s">
        <v>11</v>
      </c>
      <c r="J2641" s="15">
        <v>63</v>
      </c>
      <c r="K2641" s="15">
        <v>0</v>
      </c>
      <c r="L2641" s="15">
        <v>63</v>
      </c>
      <c r="M2641" s="15">
        <v>122126</v>
      </c>
      <c r="N2641" s="15" t="str" cm="1">
        <f t="array" ref="N2641">IFERROR(LOOKUP(2, 1/(coordinates!$A$2:$A$148&lt;=M2641)/(coordinates!$B$2:$B$148&gt;=M2641), coordinates!$C$2:$C$148), "-")</f>
        <v>-</v>
      </c>
      <c r="O2641" s="15" t="s">
        <v>10</v>
      </c>
      <c r="P2641" s="15" t="s">
        <v>9</v>
      </c>
      <c r="Q2641" s="26">
        <v>31028</v>
      </c>
      <c r="R2641" s="15" t="s">
        <v>11</v>
      </c>
      <c r="S2641" s="15">
        <v>80</v>
      </c>
      <c r="T2641" s="15">
        <v>2</v>
      </c>
      <c r="U2641" s="15">
        <v>68</v>
      </c>
    </row>
    <row r="2642" spans="1:21" x14ac:dyDescent="0.2">
      <c r="A2642" s="15" t="s">
        <v>1251</v>
      </c>
      <c r="B2642" s="15">
        <v>122214</v>
      </c>
      <c r="C2642" s="15" t="str" cm="1">
        <f t="array" ref="C2642">IFERROR(LOOKUP(2, 1/(coordinates!$A$2:$A$148&lt;=B2642)/(coordinates!$B$2:$B$148&gt;=B2642), coordinates!$C$2:$C$148), "-")</f>
        <v>-</v>
      </c>
      <c r="D2642" s="15" t="str">
        <f>IFERROR(LOOKUP(2, 1/(coordinates!$A$2:$A$148&lt;=$B2642)/(coordinates!$B$2:$B$148&gt;=$B2642), coordinates!$D$2:$D$148), "-")</f>
        <v>-</v>
      </c>
      <c r="E2642" s="15" t="str">
        <f>IFERROR(LOOKUP(2, 1/(coordinates!$A$2:$A$148&lt;=$B2642)/(coordinates!$B$2:$B$148&gt;=$B2642), coordinates!$E$2:$E$148), "-")</f>
        <v>-</v>
      </c>
      <c r="F2642" s="15" t="s">
        <v>13</v>
      </c>
      <c r="G2642" s="15" t="s">
        <v>10</v>
      </c>
      <c r="H2642" s="21" t="s">
        <v>975</v>
      </c>
      <c r="I2642" s="15" t="s">
        <v>11</v>
      </c>
      <c r="J2642" s="15">
        <v>77</v>
      </c>
      <c r="K2642" s="15">
        <v>2</v>
      </c>
      <c r="L2642" s="15">
        <v>75</v>
      </c>
      <c r="M2642" s="15">
        <v>122214</v>
      </c>
      <c r="N2642" s="15" t="str" cm="1">
        <f t="array" ref="N2642">IFERROR(LOOKUP(2, 1/(coordinates!$A$2:$A$148&lt;=M2642)/(coordinates!$B$2:$B$148&gt;=M2642), coordinates!$C$2:$C$148), "-")</f>
        <v>-</v>
      </c>
      <c r="O2642" s="15" t="s">
        <v>13</v>
      </c>
      <c r="P2642" s="15" t="s">
        <v>10</v>
      </c>
      <c r="Q2642" s="26">
        <v>35475</v>
      </c>
      <c r="R2642" s="15" t="s">
        <v>11</v>
      </c>
      <c r="S2642" s="15">
        <v>77</v>
      </c>
      <c r="T2642" s="15">
        <v>9</v>
      </c>
      <c r="U2642" s="15">
        <v>67</v>
      </c>
    </row>
    <row r="2643" spans="1:21" x14ac:dyDescent="0.2">
      <c r="A2643" s="15" t="s">
        <v>1251</v>
      </c>
      <c r="B2643" s="15">
        <v>122221</v>
      </c>
      <c r="C2643" s="15" t="str" cm="1">
        <f t="array" ref="C2643">IFERROR(LOOKUP(2, 1/(coordinates!$A$2:$A$148&lt;=B2643)/(coordinates!$B$2:$B$148&gt;=B2643), coordinates!$C$2:$C$148), "-")</f>
        <v>-</v>
      </c>
      <c r="D2643" s="15" t="str">
        <f>IFERROR(LOOKUP(2, 1/(coordinates!$A$2:$A$148&lt;=$B2643)/(coordinates!$B$2:$B$148&gt;=$B2643), coordinates!$D$2:$D$148), "-")</f>
        <v>-</v>
      </c>
      <c r="E2643" s="15" t="str">
        <f>IFERROR(LOOKUP(2, 1/(coordinates!$A$2:$A$148&lt;=$B2643)/(coordinates!$B$2:$B$148&gt;=$B2643), coordinates!$E$2:$E$148), "-")</f>
        <v>-</v>
      </c>
      <c r="F2643" s="15" t="s">
        <v>10</v>
      </c>
      <c r="G2643" s="15" t="s">
        <v>13</v>
      </c>
      <c r="H2643" s="21" t="s">
        <v>976</v>
      </c>
      <c r="I2643" s="15" t="s">
        <v>11</v>
      </c>
      <c r="J2643" s="15">
        <v>71</v>
      </c>
      <c r="K2643" s="15">
        <v>0</v>
      </c>
      <c r="L2643" s="15">
        <v>71</v>
      </c>
      <c r="M2643" s="15">
        <v>122221</v>
      </c>
      <c r="N2643" s="15" t="str" cm="1">
        <f t="array" ref="N2643">IFERROR(LOOKUP(2, 1/(coordinates!$A$2:$A$148&lt;=M2643)/(coordinates!$B$2:$B$148&gt;=M2643), coordinates!$C$2:$C$148), "-")</f>
        <v>-</v>
      </c>
      <c r="O2643" s="15" t="s">
        <v>10</v>
      </c>
      <c r="P2643" s="15" t="s">
        <v>13</v>
      </c>
      <c r="Q2643" s="26">
        <v>37365</v>
      </c>
      <c r="R2643" s="15" t="s">
        <v>11</v>
      </c>
      <c r="S2643" s="15">
        <v>77</v>
      </c>
      <c r="T2643" s="15">
        <v>4</v>
      </c>
      <c r="U2643" s="15">
        <v>70</v>
      </c>
    </row>
    <row r="2644" spans="1:21" x14ac:dyDescent="0.2">
      <c r="A2644" s="15" t="s">
        <v>1251</v>
      </c>
      <c r="B2644" s="15">
        <v>122280</v>
      </c>
      <c r="C2644" s="15" t="str" cm="1">
        <f t="array" ref="C2644">IFERROR(LOOKUP(2, 1/(coordinates!$A$2:$A$148&lt;=B2644)/(coordinates!$B$2:$B$148&gt;=B2644), coordinates!$C$2:$C$148), "-")</f>
        <v>-</v>
      </c>
      <c r="D2644" s="15" t="str">
        <f>IFERROR(LOOKUP(2, 1/(coordinates!$A$2:$A$148&lt;=$B2644)/(coordinates!$B$2:$B$148&gt;=$B2644), coordinates!$D$2:$D$148), "-")</f>
        <v>-</v>
      </c>
      <c r="E2644" s="15" t="str">
        <f>IFERROR(LOOKUP(2, 1/(coordinates!$A$2:$A$148&lt;=$B2644)/(coordinates!$B$2:$B$148&gt;=$B2644), coordinates!$E$2:$E$148), "-")</f>
        <v>-</v>
      </c>
      <c r="F2644" s="15" t="s">
        <v>9</v>
      </c>
      <c r="G2644" s="15" t="s">
        <v>12</v>
      </c>
      <c r="H2644" s="21" t="s">
        <v>977</v>
      </c>
      <c r="I2644" s="15" t="s">
        <v>11</v>
      </c>
      <c r="J2644" s="15">
        <v>77</v>
      </c>
      <c r="K2644" s="15">
        <v>0</v>
      </c>
      <c r="L2644" s="15">
        <v>77</v>
      </c>
      <c r="M2644" s="15">
        <v>122280</v>
      </c>
      <c r="N2644" s="15" t="str" cm="1">
        <f t="array" ref="N2644">IFERROR(LOOKUP(2, 1/(coordinates!$A$2:$A$148&lt;=M2644)/(coordinates!$B$2:$B$148&gt;=M2644), coordinates!$C$2:$C$148), "-")</f>
        <v>-</v>
      </c>
      <c r="O2644" s="15" t="s">
        <v>9</v>
      </c>
      <c r="P2644" s="15" t="s">
        <v>12</v>
      </c>
      <c r="Q2644" s="26">
        <v>34081</v>
      </c>
      <c r="R2644" s="15" t="s">
        <v>11</v>
      </c>
      <c r="S2644" s="15">
        <v>74</v>
      </c>
      <c r="T2644" s="15">
        <v>2</v>
      </c>
      <c r="U2644" s="15">
        <v>70</v>
      </c>
    </row>
    <row r="2645" spans="1:21" x14ac:dyDescent="0.2">
      <c r="A2645" s="15" t="s">
        <v>1251</v>
      </c>
      <c r="B2645" s="15">
        <v>122330</v>
      </c>
      <c r="C2645" s="15" t="str" cm="1">
        <f t="array" ref="C2645">IFERROR(LOOKUP(2, 1/(coordinates!$A$2:$A$148&lt;=B2645)/(coordinates!$B$2:$B$148&gt;=B2645), coordinates!$C$2:$C$148), "-")</f>
        <v>-</v>
      </c>
      <c r="D2645" s="15" t="str">
        <f>IFERROR(LOOKUP(2, 1/(coordinates!$A$2:$A$148&lt;=$B2645)/(coordinates!$B$2:$B$148&gt;=$B2645), coordinates!$D$2:$D$148), "-")</f>
        <v>-</v>
      </c>
      <c r="E2645" s="15" t="str">
        <f>IFERROR(LOOKUP(2, 1/(coordinates!$A$2:$A$148&lt;=$B2645)/(coordinates!$B$2:$B$148&gt;=$B2645), coordinates!$E$2:$E$148), "-")</f>
        <v>-</v>
      </c>
      <c r="F2645" s="15" t="s">
        <v>13</v>
      </c>
      <c r="G2645" s="15" t="s">
        <v>10</v>
      </c>
      <c r="H2645" s="21" t="s">
        <v>978</v>
      </c>
      <c r="I2645" s="15" t="s">
        <v>11</v>
      </c>
      <c r="J2645" s="15">
        <v>67</v>
      </c>
      <c r="K2645" s="15">
        <v>0</v>
      </c>
      <c r="L2645" s="15">
        <v>67</v>
      </c>
      <c r="M2645" s="15">
        <v>122330</v>
      </c>
      <c r="N2645" s="15" t="str" cm="1">
        <f t="array" ref="N2645">IFERROR(LOOKUP(2, 1/(coordinates!$A$2:$A$148&lt;=M2645)/(coordinates!$B$2:$B$148&gt;=M2645), coordinates!$C$2:$C$148), "-")</f>
        <v>-</v>
      </c>
      <c r="O2645" s="15" t="s">
        <v>13</v>
      </c>
      <c r="P2645" s="15" t="s">
        <v>10</v>
      </c>
      <c r="Q2645" s="26">
        <v>35471</v>
      </c>
      <c r="R2645" s="15" t="s">
        <v>11</v>
      </c>
      <c r="S2645" s="15">
        <v>76</v>
      </c>
      <c r="T2645" s="15">
        <v>8</v>
      </c>
      <c r="U2645" s="15">
        <v>66</v>
      </c>
    </row>
    <row r="2646" spans="1:21" x14ac:dyDescent="0.2">
      <c r="A2646" s="15" t="s">
        <v>1251</v>
      </c>
      <c r="B2646" s="15">
        <v>122392</v>
      </c>
      <c r="C2646" s="15" t="str" cm="1">
        <f t="array" ref="C2646">IFERROR(LOOKUP(2, 1/(coordinates!$A$2:$A$148&lt;=B2646)/(coordinates!$B$2:$B$148&gt;=B2646), coordinates!$C$2:$C$148), "-")</f>
        <v>-</v>
      </c>
      <c r="D2646" s="15" t="str">
        <f>IFERROR(LOOKUP(2, 1/(coordinates!$A$2:$A$148&lt;=$B2646)/(coordinates!$B$2:$B$148&gt;=$B2646), coordinates!$D$2:$D$148), "-")</f>
        <v>-</v>
      </c>
      <c r="E2646" s="15" t="str">
        <f>IFERROR(LOOKUP(2, 1/(coordinates!$A$2:$A$148&lt;=$B2646)/(coordinates!$B$2:$B$148&gt;=$B2646), coordinates!$E$2:$E$148), "-")</f>
        <v>-</v>
      </c>
      <c r="F2646" s="15" t="s">
        <v>9</v>
      </c>
      <c r="G2646" s="15" t="s">
        <v>12</v>
      </c>
      <c r="H2646" s="21" t="s">
        <v>979</v>
      </c>
      <c r="I2646" s="15" t="s">
        <v>11</v>
      </c>
      <c r="J2646" s="15">
        <v>88</v>
      </c>
      <c r="K2646" s="15">
        <v>2</v>
      </c>
      <c r="L2646" s="15">
        <v>86</v>
      </c>
      <c r="M2646" s="15">
        <v>122392</v>
      </c>
      <c r="N2646" s="15" t="str" cm="1">
        <f t="array" ref="N2646">IFERROR(LOOKUP(2, 1/(coordinates!$A$2:$A$148&lt;=M2646)/(coordinates!$B$2:$B$148&gt;=M2646), coordinates!$C$2:$C$148), "-")</f>
        <v>-</v>
      </c>
      <c r="O2646" s="15" t="s">
        <v>9</v>
      </c>
      <c r="P2646" s="15" t="s">
        <v>12</v>
      </c>
      <c r="Q2646" s="26">
        <v>24418</v>
      </c>
      <c r="R2646" s="15" t="s">
        <v>11</v>
      </c>
      <c r="S2646" s="15">
        <v>73</v>
      </c>
      <c r="T2646" s="15">
        <v>7</v>
      </c>
      <c r="U2646" s="15">
        <v>60</v>
      </c>
    </row>
    <row r="2647" spans="1:21" x14ac:dyDescent="0.2">
      <c r="A2647" s="15" t="s">
        <v>1251</v>
      </c>
      <c r="B2647" s="15">
        <v>122591</v>
      </c>
      <c r="C2647" s="15" t="str" cm="1">
        <f t="array" ref="C2647">IFERROR(LOOKUP(2, 1/(coordinates!$A$2:$A$148&lt;=B2647)/(coordinates!$B$2:$B$148&gt;=B2647), coordinates!$C$2:$C$148), "-")</f>
        <v>-</v>
      </c>
      <c r="D2647" s="15" t="str">
        <f>IFERROR(LOOKUP(2, 1/(coordinates!$A$2:$A$148&lt;=$B2647)/(coordinates!$B$2:$B$148&gt;=$B2647), coordinates!$D$2:$D$148), "-")</f>
        <v>-</v>
      </c>
      <c r="E2647" s="15" t="str">
        <f>IFERROR(LOOKUP(2, 1/(coordinates!$A$2:$A$148&lt;=$B2647)/(coordinates!$B$2:$B$148&gt;=$B2647), coordinates!$E$2:$E$148), "-")</f>
        <v>-</v>
      </c>
      <c r="F2647" s="15" t="s">
        <v>9</v>
      </c>
      <c r="G2647" s="15" t="s">
        <v>12</v>
      </c>
      <c r="H2647" s="21" t="s">
        <v>980</v>
      </c>
      <c r="I2647" s="15" t="s">
        <v>11</v>
      </c>
      <c r="J2647" s="15">
        <v>106</v>
      </c>
      <c r="K2647" s="15">
        <v>8</v>
      </c>
      <c r="L2647" s="15">
        <v>98</v>
      </c>
      <c r="M2647" s="15">
        <v>122591</v>
      </c>
      <c r="N2647" s="15" t="str" cm="1">
        <f t="array" ref="N2647">IFERROR(LOOKUP(2, 1/(coordinates!$A$2:$A$148&lt;=M2647)/(coordinates!$B$2:$B$148&gt;=M2647), coordinates!$C$2:$C$148), "-")</f>
        <v>-</v>
      </c>
      <c r="O2647" s="15" t="s">
        <v>9</v>
      </c>
      <c r="P2647" s="15" t="s">
        <v>12</v>
      </c>
      <c r="Q2647" s="26">
        <v>40609</v>
      </c>
      <c r="R2647" s="15" t="s">
        <v>11</v>
      </c>
      <c r="S2647" s="15">
        <v>78</v>
      </c>
      <c r="T2647" s="15">
        <v>2</v>
      </c>
      <c r="U2647" s="15">
        <v>76</v>
      </c>
    </row>
    <row r="2648" spans="1:21" x14ac:dyDescent="0.2">
      <c r="A2648" s="15" t="s">
        <v>1251</v>
      </c>
      <c r="B2648" s="15">
        <v>122835</v>
      </c>
      <c r="C2648" s="15" t="str" cm="1">
        <f t="array" ref="C2648">IFERROR(LOOKUP(2, 1/(coordinates!$A$2:$A$148&lt;=B2648)/(coordinates!$B$2:$B$148&gt;=B2648), coordinates!$C$2:$C$148), "-")</f>
        <v>EE13</v>
      </c>
      <c r="D2648" s="15" t="str">
        <f>IFERROR(LOOKUP(2, 1/(coordinates!$A$2:$A$148&lt;=$B2648)/(coordinates!$B$2:$B$148&gt;=$B2648), coordinates!$D$2:$D$148), "-")</f>
        <v>protein EE13</v>
      </c>
      <c r="E2648" s="15" t="str">
        <f>IFERROR(LOOKUP(2, 1/(coordinates!$A$2:$A$148&lt;=$B2648)/(coordinates!$B$2:$B$148&gt;=$B2648), coordinates!$E$2:$E$148), "-")</f>
        <v>contains US22 domain</v>
      </c>
      <c r="F2648" s="15" t="s">
        <v>12</v>
      </c>
      <c r="G2648" s="15" t="s">
        <v>9</v>
      </c>
      <c r="H2648" s="21" t="s">
        <v>981</v>
      </c>
      <c r="I2648" s="15" t="s">
        <v>11</v>
      </c>
      <c r="J2648" s="15">
        <v>165</v>
      </c>
      <c r="K2648" s="15">
        <v>0</v>
      </c>
      <c r="L2648" s="15">
        <v>165</v>
      </c>
      <c r="M2648" s="15">
        <v>122835</v>
      </c>
      <c r="N2648" s="15" t="str" cm="1">
        <f t="array" ref="N2648">IFERROR(LOOKUP(2, 1/(coordinates!$A$2:$A$148&lt;=M2648)/(coordinates!$B$2:$B$148&gt;=M2648), coordinates!$C$2:$C$148), "-")</f>
        <v>EE13</v>
      </c>
      <c r="O2648" s="15" t="s">
        <v>12</v>
      </c>
      <c r="P2648" s="15" t="s">
        <v>9</v>
      </c>
      <c r="Q2648" s="26">
        <v>12444</v>
      </c>
      <c r="R2648" s="15" t="s">
        <v>11</v>
      </c>
      <c r="S2648" s="15">
        <v>67</v>
      </c>
      <c r="T2648" s="15">
        <v>0</v>
      </c>
      <c r="U2648" s="15">
        <v>22</v>
      </c>
    </row>
    <row r="2649" spans="1:21" x14ac:dyDescent="0.2">
      <c r="A2649" s="15" t="s">
        <v>1251</v>
      </c>
      <c r="B2649" s="15">
        <v>122846</v>
      </c>
      <c r="C2649" s="15" t="str" cm="1">
        <f t="array" ref="C2649">IFERROR(LOOKUP(2, 1/(coordinates!$A$2:$A$148&lt;=B2649)/(coordinates!$B$2:$B$148&gt;=B2649), coordinates!$C$2:$C$148), "-")</f>
        <v>EE13</v>
      </c>
      <c r="D2649" s="15" t="str">
        <f>IFERROR(LOOKUP(2, 1/(coordinates!$A$2:$A$148&lt;=$B2649)/(coordinates!$B$2:$B$148&gt;=$B2649), coordinates!$D$2:$D$148), "-")</f>
        <v>protein EE13</v>
      </c>
      <c r="E2649" s="15" t="str">
        <f>IFERROR(LOOKUP(2, 1/(coordinates!$A$2:$A$148&lt;=$B2649)/(coordinates!$B$2:$B$148&gt;=$B2649), coordinates!$E$2:$E$148), "-")</f>
        <v>contains US22 domain</v>
      </c>
      <c r="F2649" s="15" t="s">
        <v>13</v>
      </c>
      <c r="G2649" s="15" t="s">
        <v>10</v>
      </c>
      <c r="H2649" s="21" t="s">
        <v>982</v>
      </c>
      <c r="I2649" s="15" t="s">
        <v>11</v>
      </c>
      <c r="J2649" s="15">
        <v>167</v>
      </c>
      <c r="K2649" s="15">
        <v>0</v>
      </c>
      <c r="L2649" s="15">
        <v>167</v>
      </c>
      <c r="M2649" s="15">
        <v>122846</v>
      </c>
      <c r="N2649" s="15" t="str" cm="1">
        <f t="array" ref="N2649">IFERROR(LOOKUP(2, 1/(coordinates!$A$2:$A$148&lt;=M2649)/(coordinates!$B$2:$B$148&gt;=M2649), coordinates!$C$2:$C$148), "-")</f>
        <v>EE13</v>
      </c>
      <c r="O2649" s="15" t="s">
        <v>13</v>
      </c>
      <c r="P2649" s="15" t="s">
        <v>10</v>
      </c>
      <c r="Q2649" s="26">
        <v>40383</v>
      </c>
      <c r="R2649" s="15" t="s">
        <v>11</v>
      </c>
      <c r="S2649" s="15">
        <v>69</v>
      </c>
      <c r="T2649" s="15">
        <v>2</v>
      </c>
      <c r="U2649" s="15">
        <v>65</v>
      </c>
    </row>
    <row r="2650" spans="1:21" x14ac:dyDescent="0.2">
      <c r="A2650" s="15" t="s">
        <v>1251</v>
      </c>
      <c r="B2650" s="15">
        <v>123062</v>
      </c>
      <c r="C2650" s="15" t="str" cm="1">
        <f t="array" ref="C2650">IFERROR(LOOKUP(2, 1/(coordinates!$A$2:$A$148&lt;=B2650)/(coordinates!$B$2:$B$148&gt;=B2650), coordinates!$C$2:$C$148), "-")</f>
        <v>EE13</v>
      </c>
      <c r="D2650" s="15" t="str">
        <f>IFERROR(LOOKUP(2, 1/(coordinates!$A$2:$A$148&lt;=$B2650)/(coordinates!$B$2:$B$148&gt;=$B2650), coordinates!$D$2:$D$148), "-")</f>
        <v>protein EE13</v>
      </c>
      <c r="E2650" s="15" t="str">
        <f>IFERROR(LOOKUP(2, 1/(coordinates!$A$2:$A$148&lt;=$B2650)/(coordinates!$B$2:$B$148&gt;=$B2650), coordinates!$E$2:$E$148), "-")</f>
        <v>contains US22 domain</v>
      </c>
      <c r="F2650" s="15" t="s">
        <v>983</v>
      </c>
      <c r="G2650" s="15" t="s">
        <v>984</v>
      </c>
      <c r="H2650" s="21" t="s">
        <v>985</v>
      </c>
      <c r="I2650" s="15" t="s">
        <v>18</v>
      </c>
      <c r="J2650" s="15">
        <v>146</v>
      </c>
      <c r="K2650" s="15">
        <v>0</v>
      </c>
      <c r="L2650" s="15">
        <v>146</v>
      </c>
      <c r="M2650" s="15">
        <v>123062</v>
      </c>
      <c r="N2650" s="15" t="str" cm="1">
        <f t="array" ref="N2650">IFERROR(LOOKUP(2, 1/(coordinates!$A$2:$A$148&lt;=M2650)/(coordinates!$B$2:$B$148&gt;=M2650), coordinates!$C$2:$C$148), "-")</f>
        <v>EE13</v>
      </c>
      <c r="O2650" s="15" t="s">
        <v>9</v>
      </c>
      <c r="P2650" s="15" t="s">
        <v>12</v>
      </c>
      <c r="Q2650" s="26">
        <v>35933</v>
      </c>
      <c r="R2650" s="15" t="s">
        <v>11</v>
      </c>
      <c r="S2650" s="15">
        <v>62</v>
      </c>
      <c r="T2650" s="15">
        <v>4</v>
      </c>
      <c r="U2650" s="15">
        <v>55</v>
      </c>
    </row>
    <row r="2651" spans="1:21" customFormat="1" x14ac:dyDescent="0.2">
      <c r="C2651" s="15"/>
      <c r="D2651" s="15"/>
      <c r="E2651" s="15"/>
      <c r="H2651" s="1"/>
      <c r="M2651">
        <v>123064</v>
      </c>
      <c r="N2651" t="str" cm="1">
        <f t="array" ref="N2651">IFERROR(LOOKUP(2, 1/(coordinates!$A$2:$A$148&lt;=M2651)/(coordinates!$B$2:$B$148&gt;=M2651), coordinates!$C$2:$C$148), "-")</f>
        <v>EE13</v>
      </c>
      <c r="O2651" t="s">
        <v>13</v>
      </c>
      <c r="P2651" t="s">
        <v>10</v>
      </c>
      <c r="Q2651" s="4">
        <v>46684</v>
      </c>
      <c r="R2651" t="s">
        <v>11</v>
      </c>
      <c r="S2651">
        <v>62</v>
      </c>
      <c r="T2651">
        <v>1</v>
      </c>
      <c r="U2651">
        <v>58</v>
      </c>
    </row>
    <row r="2652" spans="1:21" x14ac:dyDescent="0.2">
      <c r="A2652" s="15" t="s">
        <v>1251</v>
      </c>
      <c r="B2652" s="15">
        <v>123166</v>
      </c>
      <c r="C2652" s="15" t="str" cm="1">
        <f t="array" ref="C2652">IFERROR(LOOKUP(2, 1/(coordinates!$A$2:$A$148&lt;=B2652)/(coordinates!$B$2:$B$148&gt;=B2652), coordinates!$C$2:$C$148), "-")</f>
        <v>EE13</v>
      </c>
      <c r="D2652" s="15" t="str">
        <f>IFERROR(LOOKUP(2, 1/(coordinates!$A$2:$A$148&lt;=$B2652)/(coordinates!$B$2:$B$148&gt;=$B2652), coordinates!$D$2:$D$148), "-")</f>
        <v>protein EE13</v>
      </c>
      <c r="E2652" s="15" t="str">
        <f>IFERROR(LOOKUP(2, 1/(coordinates!$A$2:$A$148&lt;=$B2652)/(coordinates!$B$2:$B$148&gt;=$B2652), coordinates!$E$2:$E$148), "-")</f>
        <v>contains US22 domain</v>
      </c>
      <c r="F2652" s="15" t="s">
        <v>13</v>
      </c>
      <c r="G2652" s="15" t="s">
        <v>10</v>
      </c>
      <c r="H2652" s="21" t="s">
        <v>986</v>
      </c>
      <c r="I2652" s="15" t="s">
        <v>11</v>
      </c>
      <c r="J2652" s="15">
        <v>208</v>
      </c>
      <c r="K2652" s="15">
        <v>0</v>
      </c>
      <c r="L2652" s="15">
        <v>208</v>
      </c>
      <c r="M2652" s="15">
        <v>123166</v>
      </c>
      <c r="N2652" s="15" t="str" cm="1">
        <f t="array" ref="N2652">IFERROR(LOOKUP(2, 1/(coordinates!$A$2:$A$148&lt;=M2652)/(coordinates!$B$2:$B$148&gt;=M2652), coordinates!$C$2:$C$148), "-")</f>
        <v>EE13</v>
      </c>
      <c r="O2652" s="15" t="s">
        <v>13</v>
      </c>
      <c r="P2652" s="15" t="s">
        <v>10</v>
      </c>
      <c r="Q2652" s="26">
        <v>41897</v>
      </c>
      <c r="R2652" s="15" t="s">
        <v>11</v>
      </c>
      <c r="S2652" s="15">
        <v>64</v>
      </c>
      <c r="T2652" s="15">
        <v>2</v>
      </c>
      <c r="U2652" s="15">
        <v>60</v>
      </c>
    </row>
    <row r="2653" spans="1:21" x14ac:dyDescent="0.2">
      <c r="A2653" s="15" t="s">
        <v>1251</v>
      </c>
      <c r="B2653" s="15">
        <v>123410</v>
      </c>
      <c r="C2653" s="15" t="str" cm="1">
        <f t="array" ref="C2653">IFERROR(LOOKUP(2, 1/(coordinates!$A$2:$A$148&lt;=B2653)/(coordinates!$B$2:$B$148&gt;=B2653), coordinates!$C$2:$C$148), "-")</f>
        <v>EE13</v>
      </c>
      <c r="D2653" s="15" t="str">
        <f>IFERROR(LOOKUP(2, 1/(coordinates!$A$2:$A$148&lt;=$B2653)/(coordinates!$B$2:$B$148&gt;=$B2653), coordinates!$D$2:$D$148), "-")</f>
        <v>protein EE13</v>
      </c>
      <c r="E2653" s="15" t="str">
        <f>IFERROR(LOOKUP(2, 1/(coordinates!$A$2:$A$148&lt;=$B2653)/(coordinates!$B$2:$B$148&gt;=$B2653), coordinates!$E$2:$E$148), "-")</f>
        <v>contains US22 domain</v>
      </c>
      <c r="F2653" s="15" t="s">
        <v>13</v>
      </c>
      <c r="G2653" s="15" t="s">
        <v>10</v>
      </c>
      <c r="H2653" s="21" t="s">
        <v>987</v>
      </c>
      <c r="I2653" s="15" t="s">
        <v>11</v>
      </c>
      <c r="J2653" s="15">
        <v>204</v>
      </c>
      <c r="K2653" s="15">
        <v>0</v>
      </c>
      <c r="L2653" s="15">
        <v>204</v>
      </c>
      <c r="M2653" s="15">
        <v>123410</v>
      </c>
      <c r="N2653" s="15" t="str" cm="1">
        <f t="array" ref="N2653">IFERROR(LOOKUP(2, 1/(coordinates!$A$2:$A$148&lt;=M2653)/(coordinates!$B$2:$B$148&gt;=M2653), coordinates!$C$2:$C$148), "-")</f>
        <v>EE13</v>
      </c>
      <c r="O2653" s="15" t="s">
        <v>13</v>
      </c>
      <c r="P2653" s="15" t="s">
        <v>10</v>
      </c>
      <c r="Q2653" s="26">
        <v>44923</v>
      </c>
      <c r="R2653" s="15" t="s">
        <v>11</v>
      </c>
      <c r="S2653" s="15">
        <v>75</v>
      </c>
      <c r="T2653" s="15">
        <v>3</v>
      </c>
      <c r="U2653" s="15">
        <v>72</v>
      </c>
    </row>
    <row r="2654" spans="1:21" x14ac:dyDescent="0.2">
      <c r="A2654" s="15" t="s">
        <v>1251</v>
      </c>
      <c r="B2654" s="15">
        <v>123518</v>
      </c>
      <c r="C2654" s="15" t="str" cm="1">
        <f t="array" ref="C2654">IFERROR(LOOKUP(2, 1/(coordinates!$A$2:$A$148&lt;=B2654)/(coordinates!$B$2:$B$148&gt;=B2654), coordinates!$C$2:$C$148), "-")</f>
        <v>EE13</v>
      </c>
      <c r="D2654" s="15" t="str">
        <f>IFERROR(LOOKUP(2, 1/(coordinates!$A$2:$A$148&lt;=$B2654)/(coordinates!$B$2:$B$148&gt;=$B2654), coordinates!$D$2:$D$148), "-")</f>
        <v>protein EE13</v>
      </c>
      <c r="E2654" s="15" t="str">
        <f>IFERROR(LOOKUP(2, 1/(coordinates!$A$2:$A$148&lt;=$B2654)/(coordinates!$B$2:$B$148&gt;=$B2654), coordinates!$E$2:$E$148), "-")</f>
        <v>contains US22 domain</v>
      </c>
      <c r="F2654" s="15" t="s">
        <v>12</v>
      </c>
      <c r="G2654" s="15" t="s">
        <v>9</v>
      </c>
      <c r="H2654" s="21">
        <v>6069</v>
      </c>
      <c r="I2654" s="15" t="s">
        <v>11</v>
      </c>
      <c r="J2654" s="15">
        <v>189</v>
      </c>
      <c r="K2654" s="15">
        <v>0</v>
      </c>
      <c r="L2654" s="15">
        <v>188</v>
      </c>
      <c r="M2654" s="15">
        <v>123518</v>
      </c>
      <c r="N2654" s="15" t="str" cm="1">
        <f t="array" ref="N2654">IFERROR(LOOKUP(2, 1/(coordinates!$A$2:$A$148&lt;=M2654)/(coordinates!$B$2:$B$148&gt;=M2654), coordinates!$C$2:$C$148), "-")</f>
        <v>EE13</v>
      </c>
      <c r="O2654" s="15" t="s">
        <v>12</v>
      </c>
      <c r="P2654" s="15" t="s">
        <v>9</v>
      </c>
      <c r="Q2654" s="26">
        <v>46984</v>
      </c>
      <c r="R2654" s="15" t="s">
        <v>11</v>
      </c>
      <c r="S2654" s="15">
        <v>78</v>
      </c>
      <c r="T2654" s="15">
        <v>0</v>
      </c>
      <c r="U2654" s="15">
        <v>76</v>
      </c>
    </row>
    <row r="2655" spans="1:21" x14ac:dyDescent="0.2">
      <c r="A2655" s="15" t="s">
        <v>1251</v>
      </c>
      <c r="B2655" s="15">
        <v>123547</v>
      </c>
      <c r="C2655" s="15" t="str" cm="1">
        <f t="array" ref="C2655">IFERROR(LOOKUP(2, 1/(coordinates!$A$2:$A$148&lt;=B2655)/(coordinates!$B$2:$B$148&gt;=B2655), coordinates!$C$2:$C$148), "-")</f>
        <v>EE13</v>
      </c>
      <c r="D2655" s="15" t="str">
        <f>IFERROR(LOOKUP(2, 1/(coordinates!$A$2:$A$148&lt;=$B2655)/(coordinates!$B$2:$B$148&gt;=$B2655), coordinates!$D$2:$D$148), "-")</f>
        <v>protein EE13</v>
      </c>
      <c r="E2655" s="15" t="str">
        <f>IFERROR(LOOKUP(2, 1/(coordinates!$A$2:$A$148&lt;=$B2655)/(coordinates!$B$2:$B$148&gt;=$B2655), coordinates!$E$2:$E$148), "-")</f>
        <v>contains US22 domain</v>
      </c>
      <c r="F2655" s="15" t="s">
        <v>9</v>
      </c>
      <c r="G2655" s="15" t="s">
        <v>12</v>
      </c>
      <c r="H2655" s="21" t="s">
        <v>988</v>
      </c>
      <c r="I2655" s="15" t="s">
        <v>11</v>
      </c>
      <c r="J2655" s="15">
        <v>191</v>
      </c>
      <c r="K2655" s="15">
        <v>0</v>
      </c>
      <c r="L2655" s="15">
        <v>191</v>
      </c>
      <c r="M2655" s="15">
        <v>123547</v>
      </c>
      <c r="N2655" s="15" t="str" cm="1">
        <f t="array" ref="N2655">IFERROR(LOOKUP(2, 1/(coordinates!$A$2:$A$148&lt;=M2655)/(coordinates!$B$2:$B$148&gt;=M2655), coordinates!$C$2:$C$148), "-")</f>
        <v>EE13</v>
      </c>
      <c r="O2655" s="15" t="s">
        <v>9</v>
      </c>
      <c r="P2655" s="15" t="s">
        <v>12</v>
      </c>
      <c r="Q2655" s="26">
        <v>40125</v>
      </c>
      <c r="R2655" s="15" t="s">
        <v>11</v>
      </c>
      <c r="S2655" s="15">
        <v>78</v>
      </c>
      <c r="T2655" s="15">
        <v>1</v>
      </c>
      <c r="U2655" s="15">
        <v>75</v>
      </c>
    </row>
    <row r="2656" spans="1:21" x14ac:dyDescent="0.2">
      <c r="A2656" s="15" t="s">
        <v>1251</v>
      </c>
      <c r="B2656" s="15">
        <v>123616</v>
      </c>
      <c r="C2656" s="15" t="str" cm="1">
        <f t="array" ref="C2656">IFERROR(LOOKUP(2, 1/(coordinates!$A$2:$A$148&lt;=B2656)/(coordinates!$B$2:$B$148&gt;=B2656), coordinates!$C$2:$C$148), "-")</f>
        <v>EE13</v>
      </c>
      <c r="D2656" s="15" t="str">
        <f>IFERROR(LOOKUP(2, 1/(coordinates!$A$2:$A$148&lt;=$B2656)/(coordinates!$B$2:$B$148&gt;=$B2656), coordinates!$D$2:$D$148), "-")</f>
        <v>protein EE13</v>
      </c>
      <c r="E2656" s="15" t="str">
        <f>IFERROR(LOOKUP(2, 1/(coordinates!$A$2:$A$148&lt;=$B2656)/(coordinates!$B$2:$B$148&gt;=$B2656), coordinates!$E$2:$E$148), "-")</f>
        <v>contains US22 domain</v>
      </c>
      <c r="F2656" s="15" t="s">
        <v>9</v>
      </c>
      <c r="G2656" s="15" t="s">
        <v>10</v>
      </c>
      <c r="H2656" s="21" t="s">
        <v>989</v>
      </c>
      <c r="I2656" s="15" t="s">
        <v>11</v>
      </c>
      <c r="J2656" s="15">
        <v>202</v>
      </c>
      <c r="K2656" s="15">
        <v>1</v>
      </c>
      <c r="L2656" s="15">
        <v>201</v>
      </c>
      <c r="M2656" s="15">
        <v>123616</v>
      </c>
      <c r="N2656" s="15" t="str" cm="1">
        <f t="array" ref="N2656">IFERROR(LOOKUP(2, 1/(coordinates!$A$2:$A$148&lt;=M2656)/(coordinates!$B$2:$B$148&gt;=M2656), coordinates!$C$2:$C$148), "-")</f>
        <v>EE13</v>
      </c>
      <c r="O2656" s="15" t="s">
        <v>9</v>
      </c>
      <c r="P2656" s="15" t="s">
        <v>10</v>
      </c>
      <c r="Q2656" s="26">
        <v>36487</v>
      </c>
      <c r="R2656" s="15" t="s">
        <v>11</v>
      </c>
      <c r="S2656" s="15">
        <v>79</v>
      </c>
      <c r="T2656" s="15">
        <v>2</v>
      </c>
      <c r="U2656" s="15">
        <v>70</v>
      </c>
    </row>
    <row r="2657" spans="1:21" x14ac:dyDescent="0.2">
      <c r="A2657" s="15" t="s">
        <v>1251</v>
      </c>
      <c r="B2657" s="15">
        <v>124060</v>
      </c>
      <c r="C2657" s="15" t="str" cm="1">
        <f t="array" ref="C2657">IFERROR(LOOKUP(2, 1/(coordinates!$A$2:$A$148&lt;=B2657)/(coordinates!$B$2:$B$148&gt;=B2657), coordinates!$C$2:$C$148), "-")</f>
        <v>EE13</v>
      </c>
      <c r="D2657" s="15" t="str">
        <f>IFERROR(LOOKUP(2, 1/(coordinates!$A$2:$A$148&lt;=$B2657)/(coordinates!$B$2:$B$148&gt;=$B2657), coordinates!$D$2:$D$148), "-")</f>
        <v>protein EE13</v>
      </c>
      <c r="E2657" s="15" t="str">
        <f>IFERROR(LOOKUP(2, 1/(coordinates!$A$2:$A$148&lt;=$B2657)/(coordinates!$B$2:$B$148&gt;=$B2657), coordinates!$E$2:$E$148), "-")</f>
        <v>contains US22 domain</v>
      </c>
      <c r="F2657" s="15" t="s">
        <v>12</v>
      </c>
      <c r="G2657" s="15" t="s">
        <v>10</v>
      </c>
      <c r="H2657" s="21" t="s">
        <v>990</v>
      </c>
      <c r="I2657" s="15" t="s">
        <v>11</v>
      </c>
      <c r="J2657" s="15">
        <v>184</v>
      </c>
      <c r="K2657" s="15">
        <v>0</v>
      </c>
      <c r="L2657" s="15">
        <v>183</v>
      </c>
      <c r="M2657" s="15">
        <v>124060</v>
      </c>
      <c r="N2657" s="15" t="str" cm="1">
        <f t="array" ref="N2657">IFERROR(LOOKUP(2, 1/(coordinates!$A$2:$A$148&lt;=M2657)/(coordinates!$B$2:$B$148&gt;=M2657), coordinates!$C$2:$C$148), "-")</f>
        <v>EE13</v>
      </c>
      <c r="O2657" s="15" t="s">
        <v>12</v>
      </c>
      <c r="P2657" s="15" t="s">
        <v>10</v>
      </c>
      <c r="Q2657" s="26">
        <v>46984</v>
      </c>
      <c r="R2657" s="15" t="s">
        <v>11</v>
      </c>
      <c r="S2657" s="15">
        <v>81</v>
      </c>
      <c r="T2657" s="15">
        <v>2</v>
      </c>
      <c r="U2657" s="15">
        <v>78</v>
      </c>
    </row>
    <row r="2658" spans="1:21" x14ac:dyDescent="0.2">
      <c r="A2658" s="15" t="s">
        <v>1251</v>
      </c>
      <c r="B2658" s="15">
        <v>124264</v>
      </c>
      <c r="C2658" s="15" t="str" cm="1">
        <f t="array" ref="C2658">IFERROR(LOOKUP(2, 1/(coordinates!$A$2:$A$148&lt;=B2658)/(coordinates!$B$2:$B$148&gt;=B2658), coordinates!$C$2:$C$148), "-")</f>
        <v>EE13</v>
      </c>
      <c r="D2658" s="15" t="str">
        <f>IFERROR(LOOKUP(2, 1/(coordinates!$A$2:$A$148&lt;=$B2658)/(coordinates!$B$2:$B$148&gt;=$B2658), coordinates!$D$2:$D$148), "-")</f>
        <v>protein EE13</v>
      </c>
      <c r="E2658" s="15" t="str">
        <f>IFERROR(LOOKUP(2, 1/(coordinates!$A$2:$A$148&lt;=$B2658)/(coordinates!$B$2:$B$148&gt;=$B2658), coordinates!$E$2:$E$148), "-")</f>
        <v>contains US22 domain</v>
      </c>
      <c r="F2658" s="15" t="s">
        <v>10</v>
      </c>
      <c r="G2658" s="15" t="s">
        <v>13</v>
      </c>
      <c r="H2658" s="21" t="s">
        <v>991</v>
      </c>
      <c r="I2658" s="15" t="s">
        <v>11</v>
      </c>
      <c r="J2658" s="15">
        <v>192</v>
      </c>
      <c r="K2658" s="15">
        <v>0</v>
      </c>
      <c r="L2658" s="15">
        <v>192</v>
      </c>
      <c r="M2658" s="15">
        <v>124264</v>
      </c>
      <c r="N2658" s="15" t="str" cm="1">
        <f t="array" ref="N2658">IFERROR(LOOKUP(2, 1/(coordinates!$A$2:$A$148&lt;=M2658)/(coordinates!$B$2:$B$148&gt;=M2658), coordinates!$C$2:$C$148), "-")</f>
        <v>EE13</v>
      </c>
      <c r="O2658" s="15" t="s">
        <v>10</v>
      </c>
      <c r="P2658" s="15" t="s">
        <v>13</v>
      </c>
      <c r="Q2658" s="26">
        <v>33042</v>
      </c>
      <c r="R2658" s="15" t="s">
        <v>11</v>
      </c>
      <c r="S2658" s="15">
        <v>80</v>
      </c>
      <c r="T2658" s="15">
        <v>4</v>
      </c>
      <c r="U2658" s="15">
        <v>75</v>
      </c>
    </row>
    <row r="2659" spans="1:21" x14ac:dyDescent="0.2">
      <c r="A2659" s="15" t="s">
        <v>1251</v>
      </c>
      <c r="B2659" s="15">
        <v>124282</v>
      </c>
      <c r="C2659" s="15" t="str" cm="1">
        <f t="array" ref="C2659">IFERROR(LOOKUP(2, 1/(coordinates!$A$2:$A$148&lt;=B2659)/(coordinates!$B$2:$B$148&gt;=B2659), coordinates!$C$2:$C$148), "-")</f>
        <v>EE13</v>
      </c>
      <c r="D2659" s="15" t="str">
        <f>IFERROR(LOOKUP(2, 1/(coordinates!$A$2:$A$148&lt;=$B2659)/(coordinates!$B$2:$B$148&gt;=$B2659), coordinates!$D$2:$D$148), "-")</f>
        <v>protein EE13</v>
      </c>
      <c r="E2659" s="15" t="str">
        <f>IFERROR(LOOKUP(2, 1/(coordinates!$A$2:$A$148&lt;=$B2659)/(coordinates!$B$2:$B$148&gt;=$B2659), coordinates!$E$2:$E$148), "-")</f>
        <v>contains US22 domain</v>
      </c>
      <c r="F2659" s="15" t="s">
        <v>9</v>
      </c>
      <c r="G2659" s="15" t="s">
        <v>12</v>
      </c>
      <c r="H2659" s="21" t="s">
        <v>992</v>
      </c>
      <c r="I2659" s="15" t="s">
        <v>11</v>
      </c>
      <c r="J2659" s="15">
        <v>181</v>
      </c>
      <c r="K2659" s="15">
        <v>0</v>
      </c>
      <c r="L2659" s="15">
        <v>181</v>
      </c>
      <c r="M2659" s="15">
        <v>124282</v>
      </c>
      <c r="N2659" s="15" t="str" cm="1">
        <f t="array" ref="N2659">IFERROR(LOOKUP(2, 1/(coordinates!$A$2:$A$148&lt;=M2659)/(coordinates!$B$2:$B$148&gt;=M2659), coordinates!$C$2:$C$148), "-")</f>
        <v>EE13</v>
      </c>
      <c r="O2659" s="15" t="s">
        <v>9</v>
      </c>
      <c r="P2659" s="15" t="s">
        <v>12</v>
      </c>
      <c r="Q2659" s="26">
        <v>46684</v>
      </c>
      <c r="R2659" s="15" t="s">
        <v>11</v>
      </c>
      <c r="S2659" s="15">
        <v>79</v>
      </c>
      <c r="T2659" s="15">
        <v>0</v>
      </c>
      <c r="U2659" s="15">
        <v>78</v>
      </c>
    </row>
    <row r="2660" spans="1:21" x14ac:dyDescent="0.2">
      <c r="A2660" s="15" t="s">
        <v>1251</v>
      </c>
      <c r="B2660" s="15">
        <v>124517</v>
      </c>
      <c r="C2660" s="15" t="str" cm="1">
        <f t="array" ref="C2660">IFERROR(LOOKUP(2, 1/(coordinates!$A$2:$A$148&lt;=B2660)/(coordinates!$B$2:$B$148&gt;=B2660), coordinates!$C$2:$C$148), "-")</f>
        <v>EE13</v>
      </c>
      <c r="D2660" s="15" t="str">
        <f>IFERROR(LOOKUP(2, 1/(coordinates!$A$2:$A$148&lt;=$B2660)/(coordinates!$B$2:$B$148&gt;=$B2660), coordinates!$D$2:$D$148), "-")</f>
        <v>protein EE13</v>
      </c>
      <c r="E2660" s="15" t="str">
        <f>IFERROR(LOOKUP(2, 1/(coordinates!$A$2:$A$148&lt;=$B2660)/(coordinates!$B$2:$B$148&gt;=$B2660), coordinates!$E$2:$E$148), "-")</f>
        <v>contains US22 domain</v>
      </c>
      <c r="F2660" s="15" t="s">
        <v>993</v>
      </c>
      <c r="G2660" s="15" t="s">
        <v>711</v>
      </c>
      <c r="H2660" s="21" t="s">
        <v>994</v>
      </c>
      <c r="I2660" s="15" t="s">
        <v>18</v>
      </c>
      <c r="J2660" s="15">
        <v>192</v>
      </c>
      <c r="K2660" s="15">
        <v>0</v>
      </c>
      <c r="L2660" s="15">
        <v>192</v>
      </c>
      <c r="M2660" s="15">
        <v>124517</v>
      </c>
      <c r="N2660" s="15" t="str" cm="1">
        <f t="array" ref="N2660">IFERROR(LOOKUP(2, 1/(coordinates!$A$2:$A$148&lt;=M2660)/(coordinates!$B$2:$B$148&gt;=M2660), coordinates!$C$2:$C$148), "-")</f>
        <v>EE13</v>
      </c>
      <c r="O2660" s="15" t="s">
        <v>13</v>
      </c>
      <c r="P2660" s="15" t="s">
        <v>10</v>
      </c>
      <c r="Q2660" s="26">
        <v>51528</v>
      </c>
      <c r="R2660" s="15" t="s">
        <v>11</v>
      </c>
      <c r="S2660" s="15">
        <v>74</v>
      </c>
      <c r="T2660" s="15">
        <v>1</v>
      </c>
      <c r="U2660" s="15">
        <v>71</v>
      </c>
    </row>
    <row r="2661" spans="1:21" customFormat="1" x14ac:dyDescent="0.2">
      <c r="C2661" s="15"/>
      <c r="D2661" s="15"/>
      <c r="E2661" s="15"/>
      <c r="H2661" s="1"/>
      <c r="M2661">
        <v>124519</v>
      </c>
      <c r="N2661" t="str" cm="1">
        <f t="array" ref="N2661">IFERROR(LOOKUP(2, 1/(coordinates!$A$2:$A$148&lt;=M2661)/(coordinates!$B$2:$B$148&gt;=M2661), coordinates!$C$2:$C$148), "-")</f>
        <v>EE13</v>
      </c>
      <c r="O2661" t="s">
        <v>13</v>
      </c>
      <c r="P2661" t="s">
        <v>10</v>
      </c>
      <c r="Q2661" s="4">
        <v>46035</v>
      </c>
      <c r="R2661" t="s">
        <v>11</v>
      </c>
      <c r="S2661">
        <v>74</v>
      </c>
      <c r="T2661">
        <v>4</v>
      </c>
      <c r="U2661">
        <v>68</v>
      </c>
    </row>
    <row r="2662" spans="1:21" x14ac:dyDescent="0.2">
      <c r="A2662" s="15" t="s">
        <v>1251</v>
      </c>
      <c r="B2662" s="15">
        <v>124528</v>
      </c>
      <c r="C2662" s="15" t="str" cm="1">
        <f t="array" ref="C2662">IFERROR(LOOKUP(2, 1/(coordinates!$A$2:$A$148&lt;=B2662)/(coordinates!$B$2:$B$148&gt;=B2662), coordinates!$C$2:$C$148), "-")</f>
        <v>EE13</v>
      </c>
      <c r="D2662" s="15" t="str">
        <f>IFERROR(LOOKUP(2, 1/(coordinates!$A$2:$A$148&lt;=$B2662)/(coordinates!$B$2:$B$148&gt;=$B2662), coordinates!$D$2:$D$148), "-")</f>
        <v>protein EE13</v>
      </c>
      <c r="E2662" s="15" t="str">
        <f>IFERROR(LOOKUP(2, 1/(coordinates!$A$2:$A$148&lt;=$B2662)/(coordinates!$B$2:$B$148&gt;=$B2662), coordinates!$E$2:$E$148), "-")</f>
        <v>contains US22 domain</v>
      </c>
      <c r="F2662" s="15" t="s">
        <v>10</v>
      </c>
      <c r="G2662" s="15" t="s">
        <v>13</v>
      </c>
      <c r="H2662" s="21" t="s">
        <v>995</v>
      </c>
      <c r="I2662" s="15" t="s">
        <v>11</v>
      </c>
      <c r="J2662" s="15">
        <v>191</v>
      </c>
      <c r="K2662" s="15">
        <v>0</v>
      </c>
      <c r="L2662" s="15">
        <v>19</v>
      </c>
      <c r="M2662" s="15">
        <v>124528</v>
      </c>
      <c r="N2662" s="15" t="str" cm="1">
        <f t="array" ref="N2662">IFERROR(LOOKUP(2, 1/(coordinates!$A$2:$A$148&lt;=M2662)/(coordinates!$B$2:$B$148&gt;=M2662), coordinates!$C$2:$C$148), "-")</f>
        <v>EE13</v>
      </c>
      <c r="O2662" s="15" t="s">
        <v>10</v>
      </c>
      <c r="P2662" s="15" t="s">
        <v>13</v>
      </c>
      <c r="Q2662" s="26">
        <v>37153</v>
      </c>
      <c r="R2662" s="15" t="s">
        <v>11</v>
      </c>
      <c r="S2662" s="15">
        <v>73</v>
      </c>
      <c r="T2662" s="15">
        <v>1</v>
      </c>
      <c r="U2662" s="15">
        <v>69</v>
      </c>
    </row>
    <row r="2663" spans="1:21" x14ac:dyDescent="0.2">
      <c r="A2663" s="15" t="s">
        <v>1251</v>
      </c>
      <c r="B2663" s="15">
        <v>124741</v>
      </c>
      <c r="C2663" s="15" t="str" cm="1">
        <f t="array" ref="C2663">IFERROR(LOOKUP(2, 1/(coordinates!$A$2:$A$148&lt;=B2663)/(coordinates!$B$2:$B$148&gt;=B2663), coordinates!$C$2:$C$148), "-")</f>
        <v>EE13</v>
      </c>
      <c r="D2663" s="15" t="str">
        <f>IFERROR(LOOKUP(2, 1/(coordinates!$A$2:$A$148&lt;=$B2663)/(coordinates!$B$2:$B$148&gt;=$B2663), coordinates!$D$2:$D$148), "-")</f>
        <v>protein EE13</v>
      </c>
      <c r="E2663" s="15" t="str">
        <f>IFERROR(LOOKUP(2, 1/(coordinates!$A$2:$A$148&lt;=$B2663)/(coordinates!$B$2:$B$148&gt;=$B2663), coordinates!$E$2:$E$148), "-")</f>
        <v>contains US22 domain</v>
      </c>
      <c r="F2663" s="15" t="s">
        <v>12</v>
      </c>
      <c r="G2663" s="15" t="s">
        <v>9</v>
      </c>
      <c r="H2663" s="21" t="s">
        <v>996</v>
      </c>
      <c r="I2663" s="15" t="s">
        <v>11</v>
      </c>
      <c r="J2663" s="15">
        <v>90</v>
      </c>
      <c r="K2663" s="15">
        <v>0</v>
      </c>
      <c r="L2663" s="15">
        <v>9</v>
      </c>
      <c r="M2663" s="15">
        <v>124741</v>
      </c>
      <c r="N2663" s="15" t="str" cm="1">
        <f t="array" ref="N2663">IFERROR(LOOKUP(2, 1/(coordinates!$A$2:$A$148&lt;=M2663)/(coordinates!$B$2:$B$148&gt;=M2663), coordinates!$C$2:$C$148), "-")</f>
        <v>EE13</v>
      </c>
      <c r="O2663" s="15" t="s">
        <v>12</v>
      </c>
      <c r="P2663" s="15" t="s">
        <v>9</v>
      </c>
      <c r="Q2663" s="26">
        <v>49743</v>
      </c>
      <c r="R2663" s="15" t="s">
        <v>11</v>
      </c>
      <c r="S2663" s="15">
        <v>69</v>
      </c>
      <c r="T2663" s="15">
        <v>0</v>
      </c>
      <c r="U2663" s="15">
        <v>59</v>
      </c>
    </row>
    <row r="2664" spans="1:21" x14ac:dyDescent="0.2">
      <c r="A2664" s="15" t="s">
        <v>1251</v>
      </c>
      <c r="B2664" s="15">
        <v>124746</v>
      </c>
      <c r="C2664" s="15" t="str" cm="1">
        <f t="array" ref="C2664">IFERROR(LOOKUP(2, 1/(coordinates!$A$2:$A$148&lt;=B2664)/(coordinates!$B$2:$B$148&gt;=B2664), coordinates!$C$2:$C$148), "-")</f>
        <v>EE13</v>
      </c>
      <c r="D2664" s="15" t="str">
        <f>IFERROR(LOOKUP(2, 1/(coordinates!$A$2:$A$148&lt;=$B2664)/(coordinates!$B$2:$B$148&gt;=$B2664), coordinates!$D$2:$D$148), "-")</f>
        <v>protein EE13</v>
      </c>
      <c r="E2664" s="15" t="str">
        <f>IFERROR(LOOKUP(2, 1/(coordinates!$A$2:$A$148&lt;=$B2664)/(coordinates!$B$2:$B$148&gt;=$B2664), coordinates!$E$2:$E$148), "-")</f>
        <v>contains US22 domain</v>
      </c>
      <c r="F2664" s="15" t="s">
        <v>13</v>
      </c>
      <c r="G2664" s="15" t="s">
        <v>10</v>
      </c>
      <c r="H2664" s="21" t="s">
        <v>997</v>
      </c>
      <c r="I2664" s="15" t="s">
        <v>11</v>
      </c>
      <c r="J2664" s="15">
        <v>96</v>
      </c>
      <c r="K2664" s="15">
        <v>0</v>
      </c>
      <c r="L2664" s="15">
        <v>96</v>
      </c>
      <c r="M2664" s="15">
        <v>124746</v>
      </c>
      <c r="N2664" s="15" t="str" cm="1">
        <f t="array" ref="N2664">IFERROR(LOOKUP(2, 1/(coordinates!$A$2:$A$148&lt;=M2664)/(coordinates!$B$2:$B$148&gt;=M2664), coordinates!$C$2:$C$148), "-")</f>
        <v>EE13</v>
      </c>
      <c r="O2664" s="15" t="s">
        <v>13</v>
      </c>
      <c r="P2664" s="15" t="s">
        <v>10</v>
      </c>
      <c r="Q2664" s="26">
        <v>36827</v>
      </c>
      <c r="R2664" s="15" t="s">
        <v>11</v>
      </c>
      <c r="S2664" s="15">
        <v>70</v>
      </c>
      <c r="T2664" s="15">
        <v>4</v>
      </c>
      <c r="U2664" s="15">
        <v>65</v>
      </c>
    </row>
    <row r="2665" spans="1:21" x14ac:dyDescent="0.2">
      <c r="A2665" s="15" t="s">
        <v>1251</v>
      </c>
      <c r="B2665" s="15">
        <v>124759</v>
      </c>
      <c r="C2665" s="15" t="str" cm="1">
        <f t="array" ref="C2665">IFERROR(LOOKUP(2, 1/(coordinates!$A$2:$A$148&lt;=B2665)/(coordinates!$B$2:$B$148&gt;=B2665), coordinates!$C$2:$C$148), "-")</f>
        <v>EE13</v>
      </c>
      <c r="D2665" s="15" t="str">
        <f>IFERROR(LOOKUP(2, 1/(coordinates!$A$2:$A$148&lt;=$B2665)/(coordinates!$B$2:$B$148&gt;=$B2665), coordinates!$D$2:$D$148), "-")</f>
        <v>protein EE13</v>
      </c>
      <c r="E2665" s="15" t="str">
        <f>IFERROR(LOOKUP(2, 1/(coordinates!$A$2:$A$148&lt;=$B2665)/(coordinates!$B$2:$B$148&gt;=$B2665), coordinates!$E$2:$E$148), "-")</f>
        <v>contains US22 domain</v>
      </c>
      <c r="F2665" s="15" t="s">
        <v>998</v>
      </c>
      <c r="G2665" s="15" t="s">
        <v>999</v>
      </c>
      <c r="H2665" s="21" t="s">
        <v>1000</v>
      </c>
      <c r="I2665" s="15" t="s">
        <v>18</v>
      </c>
      <c r="J2665" s="15">
        <v>74</v>
      </c>
      <c r="K2665" s="15">
        <v>0</v>
      </c>
      <c r="L2665" s="15">
        <v>73</v>
      </c>
      <c r="M2665" s="15">
        <v>124759</v>
      </c>
      <c r="N2665" s="15" t="str" cm="1">
        <f t="array" ref="N2665">IFERROR(LOOKUP(2, 1/(coordinates!$A$2:$A$148&lt;=M2665)/(coordinates!$B$2:$B$148&gt;=M2665), coordinates!$C$2:$C$148), "-")</f>
        <v>EE13</v>
      </c>
      <c r="O2665" s="15" t="s">
        <v>13</v>
      </c>
      <c r="P2665" s="15" t="s">
        <v>10</v>
      </c>
      <c r="Q2665" s="26">
        <v>25988</v>
      </c>
      <c r="R2665" s="15" t="s">
        <v>11</v>
      </c>
      <c r="S2665" s="15">
        <v>67</v>
      </c>
      <c r="T2665" s="15">
        <v>5</v>
      </c>
      <c r="U2665" s="15">
        <v>62</v>
      </c>
    </row>
    <row r="2666" spans="1:21" customFormat="1" x14ac:dyDescent="0.2">
      <c r="C2666" s="15"/>
      <c r="D2666" s="15"/>
      <c r="E2666" s="15"/>
      <c r="H2666" s="1"/>
      <c r="M2666">
        <v>124762</v>
      </c>
      <c r="N2666" t="str" cm="1">
        <f t="array" ref="N2666">IFERROR(LOOKUP(2, 1/(coordinates!$A$2:$A$148&lt;=M2666)/(coordinates!$B$2:$B$148&gt;=M2666), coordinates!$C$2:$C$148), "-")</f>
        <v>EE13</v>
      </c>
      <c r="O2666" t="s">
        <v>10</v>
      </c>
      <c r="P2666" t="s">
        <v>13</v>
      </c>
      <c r="Q2666" s="4">
        <v>17285</v>
      </c>
      <c r="R2666" t="s">
        <v>11</v>
      </c>
      <c r="S2666">
        <v>67</v>
      </c>
      <c r="T2666">
        <v>4</v>
      </c>
      <c r="U2666">
        <v>34</v>
      </c>
    </row>
    <row r="2667" spans="1:21" x14ac:dyDescent="0.2">
      <c r="A2667" s="15" t="s">
        <v>1251</v>
      </c>
      <c r="B2667" s="15">
        <v>124803</v>
      </c>
      <c r="C2667" s="15" t="str" cm="1">
        <f t="array" ref="C2667">IFERROR(LOOKUP(2, 1/(coordinates!$A$2:$A$148&lt;=B2667)/(coordinates!$B$2:$B$148&gt;=B2667), coordinates!$C$2:$C$148), "-")</f>
        <v>EE13</v>
      </c>
      <c r="D2667" s="15" t="str">
        <f>IFERROR(LOOKUP(2, 1/(coordinates!$A$2:$A$148&lt;=$B2667)/(coordinates!$B$2:$B$148&gt;=$B2667), coordinates!$D$2:$D$148), "-")</f>
        <v>protein EE13</v>
      </c>
      <c r="E2667" s="15" t="str">
        <f>IFERROR(LOOKUP(2, 1/(coordinates!$A$2:$A$148&lt;=$B2667)/(coordinates!$B$2:$B$148&gt;=$B2667), coordinates!$E$2:$E$148), "-")</f>
        <v>contains US22 domain</v>
      </c>
      <c r="F2667" s="15" t="s">
        <v>126</v>
      </c>
      <c r="G2667" s="15" t="s">
        <v>128</v>
      </c>
      <c r="H2667" s="21" t="s">
        <v>1001</v>
      </c>
      <c r="I2667" s="15" t="s">
        <v>18</v>
      </c>
      <c r="J2667" s="15">
        <v>99</v>
      </c>
      <c r="K2667" s="15">
        <v>18</v>
      </c>
      <c r="L2667" s="15">
        <v>8</v>
      </c>
      <c r="M2667" s="15">
        <v>124803</v>
      </c>
      <c r="N2667" s="15" t="str" cm="1">
        <f t="array" ref="N2667">IFERROR(LOOKUP(2, 1/(coordinates!$A$2:$A$148&lt;=M2667)/(coordinates!$B$2:$B$148&gt;=M2667), coordinates!$C$2:$C$148), "-")</f>
        <v>EE13</v>
      </c>
      <c r="O2667" s="15" t="s">
        <v>126</v>
      </c>
      <c r="P2667" s="15" t="s">
        <v>128</v>
      </c>
      <c r="Q2667" s="26">
        <v>49703</v>
      </c>
      <c r="R2667" s="15" t="s">
        <v>18</v>
      </c>
      <c r="S2667" s="15">
        <v>66</v>
      </c>
      <c r="T2667" s="15">
        <v>16</v>
      </c>
      <c r="U2667" s="15">
        <v>44</v>
      </c>
    </row>
    <row r="2668" spans="1:21" x14ac:dyDescent="0.2">
      <c r="A2668" s="15" t="s">
        <v>1251</v>
      </c>
      <c r="B2668" s="15">
        <v>124845</v>
      </c>
      <c r="C2668" s="15" t="str" cm="1">
        <f t="array" ref="C2668">IFERROR(LOOKUP(2, 1/(coordinates!$A$2:$A$148&lt;=B2668)/(coordinates!$B$2:$B$148&gt;=B2668), coordinates!$C$2:$C$148), "-")</f>
        <v>EE13</v>
      </c>
      <c r="D2668" s="15" t="str">
        <f>IFERROR(LOOKUP(2, 1/(coordinates!$A$2:$A$148&lt;=$B2668)/(coordinates!$B$2:$B$148&gt;=$B2668), coordinates!$D$2:$D$148), "-")</f>
        <v>protein EE13</v>
      </c>
      <c r="E2668" s="15" t="str">
        <f>IFERROR(LOOKUP(2, 1/(coordinates!$A$2:$A$148&lt;=$B2668)/(coordinates!$B$2:$B$148&gt;=$B2668), coordinates!$E$2:$E$148), "-")</f>
        <v>contains US22 domain</v>
      </c>
      <c r="F2668" s="15" t="s">
        <v>12</v>
      </c>
      <c r="G2668" s="15" t="s">
        <v>9</v>
      </c>
      <c r="H2668" s="21" t="s">
        <v>1002</v>
      </c>
      <c r="I2668" s="15" t="s">
        <v>11</v>
      </c>
      <c r="J2668" s="15">
        <v>78</v>
      </c>
      <c r="K2668" s="15">
        <v>0</v>
      </c>
      <c r="L2668" s="15">
        <v>78</v>
      </c>
      <c r="M2668" s="15">
        <v>124845</v>
      </c>
      <c r="N2668" s="15" t="str" cm="1">
        <f t="array" ref="N2668">IFERROR(LOOKUP(2, 1/(coordinates!$A$2:$A$148&lt;=M2668)/(coordinates!$B$2:$B$148&gt;=M2668), coordinates!$C$2:$C$148), "-")</f>
        <v>EE13</v>
      </c>
      <c r="O2668" s="15" t="s">
        <v>12</v>
      </c>
      <c r="P2668" s="15" t="s">
        <v>9</v>
      </c>
      <c r="Q2668" s="26">
        <v>44052</v>
      </c>
      <c r="R2668" s="15" t="s">
        <v>11</v>
      </c>
      <c r="S2668" s="15">
        <v>62</v>
      </c>
      <c r="T2668" s="15">
        <v>1</v>
      </c>
      <c r="U2668" s="15">
        <v>60</v>
      </c>
    </row>
    <row r="2669" spans="1:21" x14ac:dyDescent="0.2">
      <c r="A2669" s="15" t="s">
        <v>1251</v>
      </c>
      <c r="B2669" s="15">
        <v>124889</v>
      </c>
      <c r="C2669" s="15" t="str" cm="1">
        <f t="array" ref="C2669">IFERROR(LOOKUP(2, 1/(coordinates!$A$2:$A$148&lt;=B2669)/(coordinates!$B$2:$B$148&gt;=B2669), coordinates!$C$2:$C$148), "-")</f>
        <v>EE13</v>
      </c>
      <c r="D2669" s="15" t="str">
        <f>IFERROR(LOOKUP(2, 1/(coordinates!$A$2:$A$148&lt;=$B2669)/(coordinates!$B$2:$B$148&gt;=$B2669), coordinates!$D$2:$D$148), "-")</f>
        <v>protein EE13</v>
      </c>
      <c r="E2669" s="15" t="str">
        <f>IFERROR(LOOKUP(2, 1/(coordinates!$A$2:$A$148&lt;=$B2669)/(coordinates!$B$2:$B$148&gt;=$B2669), coordinates!$E$2:$E$148), "-")</f>
        <v>contains US22 domain</v>
      </c>
      <c r="F2669" s="15" t="s">
        <v>12</v>
      </c>
      <c r="G2669" s="15" t="s">
        <v>9</v>
      </c>
      <c r="H2669" s="21" t="s">
        <v>1003</v>
      </c>
      <c r="I2669" s="15" t="s">
        <v>11</v>
      </c>
      <c r="J2669" s="15">
        <v>57</v>
      </c>
      <c r="K2669" s="15">
        <v>2</v>
      </c>
      <c r="L2669" s="15">
        <v>55</v>
      </c>
      <c r="M2669" s="15">
        <v>124889</v>
      </c>
      <c r="N2669" s="15" t="str" cm="1">
        <f t="array" ref="N2669">IFERROR(LOOKUP(2, 1/(coordinates!$A$2:$A$148&lt;=M2669)/(coordinates!$B$2:$B$148&gt;=M2669), coordinates!$C$2:$C$148), "-")</f>
        <v>EE13</v>
      </c>
      <c r="O2669" s="15" t="s">
        <v>12</v>
      </c>
      <c r="P2669" s="15" t="s">
        <v>9</v>
      </c>
      <c r="Q2669" s="26">
        <v>37076</v>
      </c>
      <c r="R2669" s="15" t="s">
        <v>11</v>
      </c>
      <c r="S2669" s="15">
        <v>62</v>
      </c>
      <c r="T2669" s="15">
        <v>0</v>
      </c>
      <c r="U2669" s="15">
        <v>57</v>
      </c>
    </row>
    <row r="2670" spans="1:21" x14ac:dyDescent="0.2">
      <c r="A2670" s="15" t="s">
        <v>1251</v>
      </c>
      <c r="B2670" s="15">
        <v>124927</v>
      </c>
      <c r="C2670" s="15" t="str" cm="1">
        <f t="array" ref="C2670">IFERROR(LOOKUP(2, 1/(coordinates!$A$2:$A$148&lt;=B2670)/(coordinates!$B$2:$B$148&gt;=B2670), coordinates!$C$2:$C$148), "-")</f>
        <v>EE13</v>
      </c>
      <c r="D2670" s="15" t="str">
        <f>IFERROR(LOOKUP(2, 1/(coordinates!$A$2:$A$148&lt;=$B2670)/(coordinates!$B$2:$B$148&gt;=$B2670), coordinates!$D$2:$D$148), "-")</f>
        <v>protein EE13</v>
      </c>
      <c r="E2670" s="15" t="str">
        <f>IFERROR(LOOKUP(2, 1/(coordinates!$A$2:$A$148&lt;=$B2670)/(coordinates!$B$2:$B$148&gt;=$B2670), coordinates!$E$2:$E$148), "-")</f>
        <v>contains US22 domain</v>
      </c>
      <c r="F2670" s="15" t="s">
        <v>13</v>
      </c>
      <c r="G2670" s="15" t="s">
        <v>10</v>
      </c>
      <c r="H2670" s="21" t="s">
        <v>1004</v>
      </c>
      <c r="I2670" s="15" t="s">
        <v>11</v>
      </c>
      <c r="J2670" s="15">
        <v>43</v>
      </c>
      <c r="K2670" s="15">
        <v>0</v>
      </c>
      <c r="L2670" s="15">
        <v>43</v>
      </c>
      <c r="M2670" s="15">
        <v>124927</v>
      </c>
      <c r="N2670" s="15" t="str" cm="1">
        <f t="array" ref="N2670">IFERROR(LOOKUP(2, 1/(coordinates!$A$2:$A$148&lt;=M2670)/(coordinates!$B$2:$B$148&gt;=M2670), coordinates!$C$2:$C$148), "-")</f>
        <v>EE13</v>
      </c>
      <c r="O2670" s="15" t="s">
        <v>13</v>
      </c>
      <c r="P2670" s="15" t="s">
        <v>10</v>
      </c>
      <c r="Q2670" s="26">
        <v>38289</v>
      </c>
      <c r="R2670" s="15" t="s">
        <v>11</v>
      </c>
      <c r="S2670" s="15">
        <v>66</v>
      </c>
      <c r="T2670" s="15">
        <v>3</v>
      </c>
      <c r="U2670" s="15">
        <v>60</v>
      </c>
    </row>
    <row r="2671" spans="1:21" x14ac:dyDescent="0.2">
      <c r="A2671" s="15" t="s">
        <v>1251</v>
      </c>
      <c r="B2671" s="15">
        <v>124975</v>
      </c>
      <c r="C2671" s="15" t="str" cm="1">
        <f t="array" ref="C2671">IFERROR(LOOKUP(2, 1/(coordinates!$A$2:$A$148&lt;=B2671)/(coordinates!$B$2:$B$148&gt;=B2671), coordinates!$C$2:$C$148), "-")</f>
        <v>-</v>
      </c>
      <c r="D2671" s="15" t="str">
        <f>IFERROR(LOOKUP(2, 1/(coordinates!$A$2:$A$148&lt;=$B2671)/(coordinates!$B$2:$B$148&gt;=$B2671), coordinates!$D$2:$D$148), "-")</f>
        <v>-</v>
      </c>
      <c r="E2671" s="15" t="str">
        <f>IFERROR(LOOKUP(2, 1/(coordinates!$A$2:$A$148&lt;=$B2671)/(coordinates!$B$2:$B$148&gt;=$B2671), coordinates!$E$2:$E$148), "-")</f>
        <v>-</v>
      </c>
      <c r="F2671" s="15" t="s">
        <v>12</v>
      </c>
      <c r="G2671" s="15" t="s">
        <v>9</v>
      </c>
      <c r="H2671" s="21" t="s">
        <v>1005</v>
      </c>
      <c r="I2671" s="15" t="s">
        <v>11</v>
      </c>
      <c r="J2671" s="15">
        <v>50</v>
      </c>
      <c r="K2671" s="15">
        <v>0</v>
      </c>
      <c r="L2671" s="15">
        <v>5</v>
      </c>
      <c r="M2671" s="15">
        <v>124975</v>
      </c>
      <c r="N2671" s="15" t="str" cm="1">
        <f t="array" ref="N2671">IFERROR(LOOKUP(2, 1/(coordinates!$A$2:$A$148&lt;=M2671)/(coordinates!$B$2:$B$148&gt;=M2671), coordinates!$C$2:$C$148), "-")</f>
        <v>-</v>
      </c>
      <c r="O2671" s="15" t="s">
        <v>12</v>
      </c>
      <c r="P2671" s="15" t="s">
        <v>9</v>
      </c>
      <c r="Q2671" s="26">
        <v>40527</v>
      </c>
      <c r="R2671" s="15" t="s">
        <v>11</v>
      </c>
      <c r="S2671" s="15">
        <v>67</v>
      </c>
      <c r="T2671" s="15">
        <v>3</v>
      </c>
      <c r="U2671" s="15">
        <v>60</v>
      </c>
    </row>
    <row r="2672" spans="1:21" x14ac:dyDescent="0.2">
      <c r="A2672" s="15" t="s">
        <v>1251</v>
      </c>
      <c r="B2672" s="15">
        <v>125034</v>
      </c>
      <c r="C2672" s="15" t="str" cm="1">
        <f t="array" ref="C2672">IFERROR(LOOKUP(2, 1/(coordinates!$A$2:$A$148&lt;=B2672)/(coordinates!$B$2:$B$148&gt;=B2672), coordinates!$C$2:$C$148), "-")</f>
        <v>-</v>
      </c>
      <c r="D2672" s="15" t="str">
        <f>IFERROR(LOOKUP(2, 1/(coordinates!$A$2:$A$148&lt;=$B2672)/(coordinates!$B$2:$B$148&gt;=$B2672), coordinates!$D$2:$D$148), "-")</f>
        <v>-</v>
      </c>
      <c r="E2672" s="15" t="str">
        <f>IFERROR(LOOKUP(2, 1/(coordinates!$A$2:$A$148&lt;=$B2672)/(coordinates!$B$2:$B$148&gt;=$B2672), coordinates!$E$2:$E$148), "-")</f>
        <v>-</v>
      </c>
      <c r="F2672" s="15" t="s">
        <v>10</v>
      </c>
      <c r="G2672" s="15" t="s">
        <v>12</v>
      </c>
      <c r="H2672" s="21" t="s">
        <v>1006</v>
      </c>
      <c r="I2672" s="15" t="s">
        <v>11</v>
      </c>
      <c r="J2672" s="15">
        <v>46</v>
      </c>
      <c r="K2672" s="15">
        <v>0</v>
      </c>
      <c r="L2672" s="15">
        <v>46</v>
      </c>
      <c r="M2672" s="15">
        <v>125034</v>
      </c>
      <c r="N2672" s="15" t="str" cm="1">
        <f t="array" ref="N2672">IFERROR(LOOKUP(2, 1/(coordinates!$A$2:$A$148&lt;=M2672)/(coordinates!$B$2:$B$148&gt;=M2672), coordinates!$C$2:$C$148), "-")</f>
        <v>-</v>
      </c>
      <c r="O2672" s="15" t="s">
        <v>10</v>
      </c>
      <c r="P2672" s="15" t="s">
        <v>12</v>
      </c>
      <c r="Q2672" s="26">
        <v>40361</v>
      </c>
      <c r="R2672" s="15" t="s">
        <v>11</v>
      </c>
      <c r="S2672" s="15">
        <v>63</v>
      </c>
      <c r="T2672" s="15">
        <v>0</v>
      </c>
      <c r="U2672" s="15">
        <v>59</v>
      </c>
    </row>
    <row r="2673" spans="1:21" x14ac:dyDescent="0.2">
      <c r="A2673" s="15" t="s">
        <v>1251</v>
      </c>
      <c r="B2673" s="15">
        <v>125053</v>
      </c>
      <c r="C2673" s="15" t="str" cm="1">
        <f t="array" ref="C2673">IFERROR(LOOKUP(2, 1/(coordinates!$A$2:$A$148&lt;=B2673)/(coordinates!$B$2:$B$148&gt;=B2673), coordinates!$C$2:$C$148), "-")</f>
        <v>-</v>
      </c>
      <c r="D2673" s="15" t="str">
        <f>IFERROR(LOOKUP(2, 1/(coordinates!$A$2:$A$148&lt;=$B2673)/(coordinates!$B$2:$B$148&gt;=$B2673), coordinates!$D$2:$D$148), "-")</f>
        <v>-</v>
      </c>
      <c r="E2673" s="15" t="str">
        <f>IFERROR(LOOKUP(2, 1/(coordinates!$A$2:$A$148&lt;=$B2673)/(coordinates!$B$2:$B$148&gt;=$B2673), coordinates!$E$2:$E$148), "-")</f>
        <v>-</v>
      </c>
      <c r="F2673" s="15" t="s">
        <v>1007</v>
      </c>
      <c r="G2673" s="15" t="s">
        <v>1008</v>
      </c>
      <c r="H2673" s="21" t="s">
        <v>1009</v>
      </c>
      <c r="I2673" s="15" t="s">
        <v>18</v>
      </c>
      <c r="J2673" s="15">
        <v>43</v>
      </c>
      <c r="K2673" s="15">
        <v>0</v>
      </c>
      <c r="L2673" s="15">
        <v>43</v>
      </c>
      <c r="M2673" s="15">
        <v>125053</v>
      </c>
      <c r="N2673" s="15" t="str" cm="1">
        <f t="array" ref="N2673">IFERROR(LOOKUP(2, 1/(coordinates!$A$2:$A$148&lt;=M2673)/(coordinates!$B$2:$B$148&gt;=M2673), coordinates!$C$2:$C$148), "-")</f>
        <v>-</v>
      </c>
      <c r="O2673" s="15" t="s">
        <v>10</v>
      </c>
      <c r="P2673" s="15" t="s">
        <v>12</v>
      </c>
      <c r="Q2673" s="21" t="s">
        <v>1010</v>
      </c>
      <c r="R2673" s="15" t="s">
        <v>11</v>
      </c>
      <c r="S2673" s="15">
        <v>63</v>
      </c>
      <c r="T2673" s="15">
        <v>3</v>
      </c>
      <c r="U2673" s="15">
        <v>53</v>
      </c>
    </row>
    <row r="2674" spans="1:21" customFormat="1" x14ac:dyDescent="0.2">
      <c r="C2674" s="15"/>
      <c r="D2674" s="15"/>
      <c r="E2674" s="15"/>
      <c r="H2674" s="1"/>
      <c r="M2674">
        <v>125054</v>
      </c>
      <c r="N2674" t="str" cm="1">
        <f t="array" ref="N2674">IFERROR(LOOKUP(2, 1/(coordinates!$A$2:$A$148&lt;=M2674)/(coordinates!$B$2:$B$148&gt;=M2674), coordinates!$C$2:$C$148), "-")</f>
        <v>-</v>
      </c>
      <c r="O2674" t="s">
        <v>10</v>
      </c>
      <c r="P2674" t="s">
        <v>148</v>
      </c>
      <c r="Q2674" s="4">
        <v>59123</v>
      </c>
      <c r="R2674" t="s">
        <v>18</v>
      </c>
      <c r="S2674">
        <v>110</v>
      </c>
      <c r="T2674">
        <v>54</v>
      </c>
      <c r="U2674">
        <v>54</v>
      </c>
    </row>
    <row r="2675" spans="1:21" x14ac:dyDescent="0.2">
      <c r="A2675" s="15" t="s">
        <v>1251</v>
      </c>
      <c r="B2675" s="15">
        <v>125143</v>
      </c>
      <c r="C2675" s="15" t="str" cm="1">
        <f t="array" ref="C2675">IFERROR(LOOKUP(2, 1/(coordinates!$A$2:$A$148&lt;=B2675)/(coordinates!$B$2:$B$148&gt;=B2675), coordinates!$C$2:$C$148), "-")</f>
        <v>EE14</v>
      </c>
      <c r="D2675" s="15" t="str">
        <f>IFERROR(LOOKUP(2, 1/(coordinates!$A$2:$A$148&lt;=$B2675)/(coordinates!$B$2:$B$148&gt;=$B2675), coordinates!$D$2:$D$148), "-")</f>
        <v>protein EE14</v>
      </c>
      <c r="E2675" s="15" t="str">
        <f>IFERROR(LOOKUP(2, 1/(coordinates!$A$2:$A$148&lt;=$B2675)/(coordinates!$B$2:$B$148&gt;=$B2675), coordinates!$E$2:$E$148), "-")</f>
        <v xml:space="preserve"> - </v>
      </c>
      <c r="F2675" s="15" t="s">
        <v>1011</v>
      </c>
      <c r="G2675" s="15" t="s">
        <v>1012</v>
      </c>
      <c r="H2675" s="21" t="s">
        <v>1013</v>
      </c>
      <c r="I2675" s="15" t="s">
        <v>18</v>
      </c>
      <c r="J2675" s="15">
        <v>65</v>
      </c>
      <c r="K2675" s="15">
        <v>0</v>
      </c>
      <c r="L2675" s="15">
        <v>65</v>
      </c>
      <c r="M2675" s="15">
        <v>125143</v>
      </c>
      <c r="N2675" s="15" t="str" cm="1">
        <f t="array" ref="N2675">IFERROR(LOOKUP(2, 1/(coordinates!$A$2:$A$148&lt;=M2675)/(coordinates!$B$2:$B$148&gt;=M2675), coordinates!$C$2:$C$148), "-")</f>
        <v>EE14</v>
      </c>
      <c r="O2675" s="15" t="s">
        <v>10</v>
      </c>
      <c r="P2675" s="15" t="s">
        <v>9</v>
      </c>
      <c r="Q2675" s="26">
        <v>34628</v>
      </c>
      <c r="R2675" s="15" t="s">
        <v>11</v>
      </c>
      <c r="S2675" s="15">
        <v>58</v>
      </c>
      <c r="T2675" s="15">
        <v>4</v>
      </c>
      <c r="U2675" s="15">
        <v>52</v>
      </c>
    </row>
    <row r="2676" spans="1:21" customFormat="1" x14ac:dyDescent="0.2">
      <c r="C2676" s="18"/>
      <c r="D2676" s="18"/>
      <c r="E2676" s="18"/>
      <c r="H2676" s="1"/>
      <c r="M2676">
        <v>125146</v>
      </c>
      <c r="N2676" t="str" cm="1">
        <f t="array" ref="N2676">IFERROR(LOOKUP(2, 1/(coordinates!$A$2:$A$148&lt;=M2676)/(coordinates!$B$2:$B$148&gt;=M2676), coordinates!$C$2:$C$148), "-")</f>
        <v>EE14</v>
      </c>
      <c r="O2676" t="s">
        <v>9</v>
      </c>
      <c r="P2676" t="s">
        <v>10</v>
      </c>
      <c r="Q2676" s="4">
        <v>41094</v>
      </c>
      <c r="R2676" t="s">
        <v>11</v>
      </c>
      <c r="S2676">
        <v>58</v>
      </c>
      <c r="T2676">
        <v>2</v>
      </c>
      <c r="U2676">
        <v>51</v>
      </c>
    </row>
    <row r="2677" spans="1:21" customFormat="1" x14ac:dyDescent="0.2">
      <c r="C2677" s="12"/>
      <c r="D2677" s="12"/>
      <c r="E2677" s="12"/>
      <c r="H2677" s="1"/>
      <c r="M2677">
        <v>125152</v>
      </c>
      <c r="N2677" t="str" cm="1">
        <f t="array" ref="N2677">IFERROR(LOOKUP(2, 1/(coordinates!$A$2:$A$148&lt;=M2677)/(coordinates!$B$2:$B$148&gt;=M2677), coordinates!$C$2:$C$148), "-")</f>
        <v>EE14</v>
      </c>
      <c r="O2677" t="s">
        <v>13</v>
      </c>
      <c r="P2677" t="s">
        <v>10</v>
      </c>
      <c r="Q2677" s="4">
        <v>43227</v>
      </c>
      <c r="R2677" t="s">
        <v>11</v>
      </c>
      <c r="S2677">
        <v>57</v>
      </c>
      <c r="T2677">
        <v>0</v>
      </c>
      <c r="U2677">
        <v>55</v>
      </c>
    </row>
    <row r="2678" spans="1:21" x14ac:dyDescent="0.2">
      <c r="A2678" s="15" t="s">
        <v>1251</v>
      </c>
      <c r="B2678" s="15">
        <v>125152</v>
      </c>
      <c r="C2678" s="15" t="str" cm="1">
        <f t="array" ref="C2678">IFERROR(LOOKUP(2, 1/(coordinates!$A$2:$A$148&lt;=B2678)/(coordinates!$B$2:$B$148&gt;=B2678), coordinates!$C$2:$C$148), "-")</f>
        <v>EE14</v>
      </c>
      <c r="D2678" s="15" t="str">
        <f>IFERROR(LOOKUP(2, 1/(coordinates!$A$2:$A$148&lt;=$B2678)/(coordinates!$B$2:$B$148&gt;=$B2678), coordinates!$D$2:$D$148), "-")</f>
        <v>protein EE14</v>
      </c>
      <c r="E2678" s="15" t="str">
        <f>IFERROR(LOOKUP(2, 1/(coordinates!$A$2:$A$148&lt;=$B2678)/(coordinates!$B$2:$B$148&gt;=$B2678), coordinates!$E$2:$E$148), "-")</f>
        <v xml:space="preserve"> - </v>
      </c>
      <c r="F2678" s="15" t="s">
        <v>1014</v>
      </c>
      <c r="G2678" s="15" t="s">
        <v>1015</v>
      </c>
      <c r="H2678" s="21" t="s">
        <v>1016</v>
      </c>
      <c r="I2678" s="15" t="s">
        <v>18</v>
      </c>
      <c r="J2678" s="15">
        <v>70</v>
      </c>
      <c r="K2678" s="15">
        <v>2</v>
      </c>
      <c r="L2678" s="15">
        <v>67</v>
      </c>
      <c r="M2678" s="15">
        <v>125156</v>
      </c>
      <c r="N2678" s="15" t="str" cm="1">
        <f t="array" ref="N2678">IFERROR(LOOKUP(2, 1/(coordinates!$A$2:$A$148&lt;=M2678)/(coordinates!$B$2:$B$148&gt;=M2678), coordinates!$C$2:$C$148), "-")</f>
        <v>EE14</v>
      </c>
      <c r="O2678" s="15" t="s">
        <v>10</v>
      </c>
      <c r="P2678" s="15" t="s">
        <v>13</v>
      </c>
      <c r="Q2678" s="26">
        <v>28428</v>
      </c>
      <c r="R2678" s="15" t="s">
        <v>11</v>
      </c>
      <c r="S2678" s="15">
        <v>57</v>
      </c>
      <c r="T2678" s="15">
        <v>2</v>
      </c>
      <c r="U2678" s="15">
        <v>48</v>
      </c>
    </row>
    <row r="2679" spans="1:21" x14ac:dyDescent="0.2">
      <c r="A2679" s="15" t="s">
        <v>1251</v>
      </c>
      <c r="B2679" s="15">
        <v>125183</v>
      </c>
      <c r="C2679" s="15" t="str" cm="1">
        <f t="array" ref="C2679">IFERROR(LOOKUP(2, 1/(coordinates!$A$2:$A$148&lt;=B2679)/(coordinates!$B$2:$B$148&gt;=B2679), coordinates!$C$2:$C$148), "-")</f>
        <v>EE14</v>
      </c>
      <c r="D2679" s="15" t="str">
        <f>IFERROR(LOOKUP(2, 1/(coordinates!$A$2:$A$148&lt;=$B2679)/(coordinates!$B$2:$B$148&gt;=$B2679), coordinates!$D$2:$D$148), "-")</f>
        <v>protein EE14</v>
      </c>
      <c r="E2679" s="15" t="str">
        <f>IFERROR(LOOKUP(2, 1/(coordinates!$A$2:$A$148&lt;=$B2679)/(coordinates!$B$2:$B$148&gt;=$B2679), coordinates!$E$2:$E$148), "-")</f>
        <v xml:space="preserve"> - </v>
      </c>
      <c r="F2679" s="15" t="s">
        <v>1017</v>
      </c>
      <c r="G2679" s="15" t="s">
        <v>1018</v>
      </c>
      <c r="H2679" s="21" t="s">
        <v>1019</v>
      </c>
      <c r="I2679" s="15" t="s">
        <v>18</v>
      </c>
      <c r="J2679" s="15">
        <v>42</v>
      </c>
      <c r="K2679" s="15">
        <v>0</v>
      </c>
      <c r="L2679" s="15">
        <v>42</v>
      </c>
      <c r="M2679" s="15">
        <v>125183</v>
      </c>
      <c r="N2679" s="15" t="str" cm="1">
        <f t="array" ref="N2679">IFERROR(LOOKUP(2, 1/(coordinates!$A$2:$A$148&lt;=M2679)/(coordinates!$B$2:$B$148&gt;=M2679), coordinates!$C$2:$C$148), "-")</f>
        <v>EE14</v>
      </c>
      <c r="O2679" s="15" t="s">
        <v>9</v>
      </c>
      <c r="P2679" s="15" t="s">
        <v>12</v>
      </c>
      <c r="Q2679" s="26">
        <v>34594</v>
      </c>
      <c r="R2679" s="15" t="s">
        <v>11</v>
      </c>
      <c r="S2679" s="15">
        <v>55</v>
      </c>
      <c r="T2679" s="15">
        <v>5</v>
      </c>
      <c r="U2679" s="15">
        <v>46</v>
      </c>
    </row>
    <row r="2680" spans="1:21" customFormat="1" x14ac:dyDescent="0.2">
      <c r="C2680" s="15"/>
      <c r="D2680" s="15"/>
      <c r="E2680" s="15"/>
      <c r="H2680" s="1"/>
      <c r="M2680">
        <v>125185</v>
      </c>
      <c r="N2680" t="str" cm="1">
        <f t="array" ref="N2680">IFERROR(LOOKUP(2, 1/(coordinates!$A$2:$A$148&lt;=M2680)/(coordinates!$B$2:$B$148&gt;=M2680), coordinates!$C$2:$C$148), "-")</f>
        <v>EE14</v>
      </c>
      <c r="O2680" t="s">
        <v>9</v>
      </c>
      <c r="P2680" t="s">
        <v>12</v>
      </c>
      <c r="Q2680" s="4">
        <v>46404</v>
      </c>
      <c r="R2680" t="s">
        <v>11</v>
      </c>
      <c r="S2680">
        <v>55</v>
      </c>
      <c r="T2680">
        <v>0</v>
      </c>
      <c r="U2680">
        <v>55</v>
      </c>
    </row>
    <row r="2681" spans="1:21" x14ac:dyDescent="0.2">
      <c r="A2681" s="15" t="s">
        <v>1251</v>
      </c>
      <c r="B2681" s="15">
        <v>125191</v>
      </c>
      <c r="C2681" s="15" t="str" cm="1">
        <f t="array" ref="C2681">IFERROR(LOOKUP(2, 1/(coordinates!$A$2:$A$148&lt;=B2681)/(coordinates!$B$2:$B$148&gt;=B2681), coordinates!$C$2:$C$148), "-")</f>
        <v>EE14</v>
      </c>
      <c r="D2681" s="15" t="str">
        <f>IFERROR(LOOKUP(2, 1/(coordinates!$A$2:$A$148&lt;=$B2681)/(coordinates!$B$2:$B$148&gt;=$B2681), coordinates!$D$2:$D$148), "-")</f>
        <v>protein EE14</v>
      </c>
      <c r="E2681" s="15" t="str">
        <f>IFERROR(LOOKUP(2, 1/(coordinates!$A$2:$A$148&lt;=$B2681)/(coordinates!$B$2:$B$148&gt;=$B2681), coordinates!$E$2:$E$148), "-")</f>
        <v xml:space="preserve"> - </v>
      </c>
      <c r="F2681" s="15" t="s">
        <v>10</v>
      </c>
      <c r="G2681" s="15" t="s">
        <v>13</v>
      </c>
      <c r="H2681" s="21" t="s">
        <v>1020</v>
      </c>
      <c r="I2681" s="15" t="s">
        <v>11</v>
      </c>
      <c r="J2681" s="15">
        <v>42</v>
      </c>
      <c r="K2681" s="15">
        <v>0</v>
      </c>
      <c r="L2681" s="15">
        <v>42</v>
      </c>
      <c r="M2681" s="15">
        <v>125191</v>
      </c>
      <c r="N2681" s="15" t="str" cm="1">
        <f t="array" ref="N2681">IFERROR(LOOKUP(2, 1/(coordinates!$A$2:$A$148&lt;=M2681)/(coordinates!$B$2:$B$148&gt;=M2681), coordinates!$C$2:$C$148), "-")</f>
        <v>EE14</v>
      </c>
      <c r="O2681" s="15" t="s">
        <v>10</v>
      </c>
      <c r="P2681" s="15" t="s">
        <v>13</v>
      </c>
      <c r="Q2681" s="26">
        <v>42406</v>
      </c>
      <c r="R2681" s="15" t="s">
        <v>11</v>
      </c>
      <c r="S2681" s="15">
        <v>56</v>
      </c>
      <c r="T2681" s="15">
        <v>0</v>
      </c>
      <c r="U2681" s="15">
        <v>53</v>
      </c>
    </row>
    <row r="2682" spans="1:21" x14ac:dyDescent="0.2">
      <c r="A2682" s="15" t="s">
        <v>1251</v>
      </c>
      <c r="B2682" s="15">
        <v>125204</v>
      </c>
      <c r="C2682" s="15" t="str" cm="1">
        <f t="array" ref="C2682">IFERROR(LOOKUP(2, 1/(coordinates!$A$2:$A$148&lt;=B2682)/(coordinates!$B$2:$B$148&gt;=B2682), coordinates!$C$2:$C$148), "-")</f>
        <v>EE14</v>
      </c>
      <c r="D2682" s="15" t="str">
        <f>IFERROR(LOOKUP(2, 1/(coordinates!$A$2:$A$148&lt;=$B2682)/(coordinates!$B$2:$B$148&gt;=$B2682), coordinates!$D$2:$D$148), "-")</f>
        <v>protein EE14</v>
      </c>
      <c r="E2682" s="15" t="str">
        <f>IFERROR(LOOKUP(2, 1/(coordinates!$A$2:$A$148&lt;=$B2682)/(coordinates!$B$2:$B$148&gt;=$B2682), coordinates!$E$2:$E$148), "-")</f>
        <v xml:space="preserve"> - </v>
      </c>
      <c r="F2682" s="15" t="s">
        <v>12</v>
      </c>
      <c r="G2682" s="15" t="s">
        <v>9</v>
      </c>
      <c r="H2682" s="21" t="s">
        <v>1021</v>
      </c>
      <c r="I2682" s="15" t="s">
        <v>11</v>
      </c>
      <c r="J2682" s="15">
        <v>42</v>
      </c>
      <c r="K2682" s="15">
        <v>0</v>
      </c>
      <c r="L2682" s="15">
        <v>42</v>
      </c>
      <c r="M2682" s="15">
        <v>125204</v>
      </c>
      <c r="N2682" s="15" t="str" cm="1">
        <f t="array" ref="N2682">IFERROR(LOOKUP(2, 1/(coordinates!$A$2:$A$148&lt;=M2682)/(coordinates!$B$2:$B$148&gt;=M2682), coordinates!$C$2:$C$148), "-")</f>
        <v>EE14</v>
      </c>
      <c r="O2682" s="15" t="s">
        <v>12</v>
      </c>
      <c r="P2682" s="15" t="s">
        <v>9</v>
      </c>
      <c r="Q2682" s="21" t="s">
        <v>1022</v>
      </c>
      <c r="R2682" s="15" t="s">
        <v>11</v>
      </c>
      <c r="S2682" s="15">
        <v>61</v>
      </c>
      <c r="T2682" s="15">
        <v>3</v>
      </c>
      <c r="U2682" s="15">
        <v>57</v>
      </c>
    </row>
    <row r="2683" spans="1:21" x14ac:dyDescent="0.2">
      <c r="A2683" s="15" t="s">
        <v>1251</v>
      </c>
      <c r="B2683" s="15">
        <v>125212</v>
      </c>
      <c r="C2683" s="15" t="str" cm="1">
        <f t="array" ref="C2683">IFERROR(LOOKUP(2, 1/(coordinates!$A$2:$A$148&lt;=B2683)/(coordinates!$B$2:$B$148&gt;=B2683), coordinates!$C$2:$C$148), "-")</f>
        <v>EE14</v>
      </c>
      <c r="D2683" s="15" t="str">
        <f>IFERROR(LOOKUP(2, 1/(coordinates!$A$2:$A$148&lt;=$B2683)/(coordinates!$B$2:$B$148&gt;=$B2683), coordinates!$D$2:$D$148), "-")</f>
        <v>protein EE14</v>
      </c>
      <c r="E2683" s="15" t="str">
        <f>IFERROR(LOOKUP(2, 1/(coordinates!$A$2:$A$148&lt;=$B2683)/(coordinates!$B$2:$B$148&gt;=$B2683), coordinates!$E$2:$E$148), "-")</f>
        <v xml:space="preserve"> - </v>
      </c>
      <c r="F2683" s="15" t="s">
        <v>1023</v>
      </c>
      <c r="G2683" s="15" t="s">
        <v>1024</v>
      </c>
      <c r="H2683" s="21" t="s">
        <v>1025</v>
      </c>
      <c r="I2683" s="15" t="s">
        <v>18</v>
      </c>
      <c r="J2683" s="15">
        <v>42</v>
      </c>
      <c r="K2683" s="15">
        <v>0</v>
      </c>
      <c r="L2683" s="15">
        <v>42</v>
      </c>
      <c r="M2683" s="15">
        <v>125212</v>
      </c>
      <c r="N2683" s="15" t="str" cm="1">
        <f t="array" ref="N2683">IFERROR(LOOKUP(2, 1/(coordinates!$A$2:$A$148&lt;=M2683)/(coordinates!$B$2:$B$148&gt;=M2683), coordinates!$C$2:$C$148), "-")</f>
        <v>EE14</v>
      </c>
      <c r="O2683" s="15" t="s">
        <v>16</v>
      </c>
      <c r="P2683" s="15" t="s">
        <v>17</v>
      </c>
      <c r="Q2683" s="26">
        <v>79956</v>
      </c>
      <c r="R2683" s="15" t="s">
        <v>18</v>
      </c>
      <c r="S2683" s="15">
        <v>59</v>
      </c>
      <c r="T2683" s="15">
        <v>1</v>
      </c>
      <c r="U2683" s="15">
        <v>55</v>
      </c>
    </row>
    <row r="2684" spans="1:21" customFormat="1" x14ac:dyDescent="0.2">
      <c r="C2684" s="18"/>
      <c r="D2684" s="18"/>
      <c r="E2684" s="18"/>
      <c r="H2684" s="1"/>
      <c r="M2684">
        <v>125215</v>
      </c>
      <c r="N2684" t="str" cm="1">
        <f t="array" ref="N2684">IFERROR(LOOKUP(2, 1/(coordinates!$A$2:$A$148&lt;=M2684)/(coordinates!$B$2:$B$148&gt;=M2684), coordinates!$C$2:$C$148), "-")</f>
        <v>EE14</v>
      </c>
      <c r="O2684" t="s">
        <v>12</v>
      </c>
      <c r="P2684" t="s">
        <v>9</v>
      </c>
      <c r="Q2684" s="4">
        <v>42152</v>
      </c>
      <c r="R2684" t="s">
        <v>11</v>
      </c>
      <c r="S2684">
        <v>59</v>
      </c>
      <c r="T2684">
        <v>3</v>
      </c>
      <c r="U2684">
        <v>55</v>
      </c>
    </row>
    <row r="2685" spans="1:21" customFormat="1" x14ac:dyDescent="0.2">
      <c r="C2685" s="3"/>
      <c r="D2685" s="3"/>
      <c r="E2685" s="3"/>
      <c r="H2685" s="1"/>
      <c r="M2685">
        <v>125218</v>
      </c>
      <c r="N2685" t="str" cm="1">
        <f t="array" ref="N2685">IFERROR(LOOKUP(2, 1/(coordinates!$A$2:$A$148&lt;=M2685)/(coordinates!$B$2:$B$148&gt;=M2685), coordinates!$C$2:$C$148), "-")</f>
        <v>EE14</v>
      </c>
      <c r="O2685" t="s">
        <v>12</v>
      </c>
      <c r="P2685" t="s">
        <v>9</v>
      </c>
      <c r="Q2685" s="4">
        <v>37377</v>
      </c>
      <c r="R2685" t="s">
        <v>11</v>
      </c>
      <c r="S2685">
        <v>59</v>
      </c>
      <c r="T2685">
        <v>1</v>
      </c>
      <c r="U2685">
        <v>55</v>
      </c>
    </row>
    <row r="2686" spans="1:21" customFormat="1" x14ac:dyDescent="0.2">
      <c r="C2686" s="12"/>
      <c r="D2686" s="12"/>
      <c r="E2686" s="12"/>
      <c r="H2686" s="1"/>
      <c r="M2686">
        <v>125221</v>
      </c>
      <c r="N2686" t="str" cm="1">
        <f t="array" ref="N2686">IFERROR(LOOKUP(2, 1/(coordinates!$A$2:$A$148&lt;=M2686)/(coordinates!$B$2:$B$148&gt;=M2686), coordinates!$C$2:$C$148), "-")</f>
        <v>EE14</v>
      </c>
      <c r="O2686" t="s">
        <v>10</v>
      </c>
      <c r="P2686" t="s">
        <v>13</v>
      </c>
      <c r="Q2686" s="6">
        <v>45197</v>
      </c>
      <c r="R2686" t="s">
        <v>11</v>
      </c>
      <c r="S2686">
        <v>61</v>
      </c>
      <c r="T2686">
        <v>7</v>
      </c>
      <c r="U2686">
        <v>52</v>
      </c>
    </row>
    <row r="2687" spans="1:21" x14ac:dyDescent="0.2">
      <c r="A2687" s="15" t="s">
        <v>1251</v>
      </c>
      <c r="B2687" s="15">
        <v>125236</v>
      </c>
      <c r="C2687" s="15" t="str" cm="1">
        <f t="array" ref="C2687">IFERROR(LOOKUP(2, 1/(coordinates!$A$2:$A$148&lt;=B2687)/(coordinates!$B$2:$B$148&gt;=B2687), coordinates!$C$2:$C$148), "-")</f>
        <v>EE14</v>
      </c>
      <c r="D2687" s="15" t="str">
        <f>IFERROR(LOOKUP(2, 1/(coordinates!$A$2:$A$148&lt;=$B2687)/(coordinates!$B$2:$B$148&gt;=$B2687), coordinates!$D$2:$D$148), "-")</f>
        <v>protein EE14</v>
      </c>
      <c r="E2687" s="15" t="str">
        <f>IFERROR(LOOKUP(2, 1/(coordinates!$A$2:$A$148&lt;=$B2687)/(coordinates!$B$2:$B$148&gt;=$B2687), coordinates!$E$2:$E$148), "-")</f>
        <v xml:space="preserve"> - </v>
      </c>
      <c r="F2687" s="15" t="s">
        <v>474</v>
      </c>
      <c r="G2687" s="15" t="s">
        <v>32</v>
      </c>
      <c r="H2687" s="21" t="s">
        <v>1026</v>
      </c>
      <c r="I2687" s="15" t="s">
        <v>18</v>
      </c>
      <c r="J2687" s="15">
        <v>119</v>
      </c>
      <c r="K2687" s="15">
        <v>0</v>
      </c>
      <c r="L2687" s="15">
        <v>119</v>
      </c>
      <c r="M2687" s="15">
        <v>125236</v>
      </c>
      <c r="N2687" s="15" t="str" cm="1">
        <f t="array" ref="N2687">IFERROR(LOOKUP(2, 1/(coordinates!$A$2:$A$148&lt;=M2687)/(coordinates!$B$2:$B$148&gt;=M2687), coordinates!$C$2:$C$148), "-")</f>
        <v>EE14</v>
      </c>
      <c r="O2687" s="15" t="s">
        <v>474</v>
      </c>
      <c r="P2687" s="15" t="s">
        <v>32</v>
      </c>
      <c r="Q2687" s="26">
        <v>95949</v>
      </c>
      <c r="R2687" s="15" t="s">
        <v>18</v>
      </c>
      <c r="S2687" s="15">
        <v>60</v>
      </c>
      <c r="T2687" s="15">
        <v>0</v>
      </c>
      <c r="U2687" s="15">
        <v>59</v>
      </c>
    </row>
    <row r="2688" spans="1:21" x14ac:dyDescent="0.2">
      <c r="A2688" s="15" t="s">
        <v>1251</v>
      </c>
      <c r="B2688" s="15">
        <v>125254</v>
      </c>
      <c r="C2688" s="15" t="str" cm="1">
        <f t="array" ref="C2688">IFERROR(LOOKUP(2, 1/(coordinates!$A$2:$A$148&lt;=B2688)/(coordinates!$B$2:$B$148&gt;=B2688), coordinates!$C$2:$C$148), "-")</f>
        <v>EE14</v>
      </c>
      <c r="D2688" s="15" t="str">
        <f>IFERROR(LOOKUP(2, 1/(coordinates!$A$2:$A$148&lt;=$B2688)/(coordinates!$B$2:$B$148&gt;=$B2688), coordinates!$D$2:$D$148), "-")</f>
        <v>protein EE14</v>
      </c>
      <c r="E2688" s="15" t="str">
        <f>IFERROR(LOOKUP(2, 1/(coordinates!$A$2:$A$148&lt;=$B2688)/(coordinates!$B$2:$B$148&gt;=$B2688), coordinates!$E$2:$E$148), "-")</f>
        <v xml:space="preserve"> - </v>
      </c>
      <c r="F2688" s="15" t="s">
        <v>10</v>
      </c>
      <c r="G2688" s="15" t="s">
        <v>13</v>
      </c>
      <c r="H2688" s="21" t="s">
        <v>1027</v>
      </c>
      <c r="I2688" s="15" t="s">
        <v>11</v>
      </c>
      <c r="J2688" s="15">
        <v>124</v>
      </c>
      <c r="K2688" s="15">
        <v>3</v>
      </c>
      <c r="L2688" s="15">
        <v>121</v>
      </c>
      <c r="M2688" s="15">
        <v>125254</v>
      </c>
      <c r="N2688" s="15" t="str" cm="1">
        <f t="array" ref="N2688">IFERROR(LOOKUP(2, 1/(coordinates!$A$2:$A$148&lt;=M2688)/(coordinates!$B$2:$B$148&gt;=M2688), coordinates!$C$2:$C$148), "-")</f>
        <v>EE14</v>
      </c>
      <c r="O2688" s="15" t="s">
        <v>10</v>
      </c>
      <c r="P2688" s="15" t="s">
        <v>13</v>
      </c>
      <c r="Q2688" s="26">
        <v>31743</v>
      </c>
      <c r="R2688" s="15" t="s">
        <v>11</v>
      </c>
      <c r="S2688" s="15">
        <v>62</v>
      </c>
      <c r="T2688" s="15">
        <v>0</v>
      </c>
      <c r="U2688" s="15">
        <v>55</v>
      </c>
    </row>
    <row r="2689" spans="1:21" x14ac:dyDescent="0.2">
      <c r="A2689" s="15" t="s">
        <v>1251</v>
      </c>
      <c r="B2689" s="15">
        <v>125263</v>
      </c>
      <c r="C2689" s="15" t="str" cm="1">
        <f t="array" ref="C2689">IFERROR(LOOKUP(2, 1/(coordinates!$A$2:$A$148&lt;=B2689)/(coordinates!$B$2:$B$148&gt;=B2689), coordinates!$C$2:$C$148), "-")</f>
        <v>EE14</v>
      </c>
      <c r="D2689" s="15" t="str">
        <f>IFERROR(LOOKUP(2, 1/(coordinates!$A$2:$A$148&lt;=$B2689)/(coordinates!$B$2:$B$148&gt;=$B2689), coordinates!$D$2:$D$148), "-")</f>
        <v>protein EE14</v>
      </c>
      <c r="E2689" s="15" t="str">
        <f>IFERROR(LOOKUP(2, 1/(coordinates!$A$2:$A$148&lt;=$B2689)/(coordinates!$B$2:$B$148&gt;=$B2689), coordinates!$E$2:$E$148), "-")</f>
        <v xml:space="preserve"> - </v>
      </c>
      <c r="F2689" s="15" t="s">
        <v>12</v>
      </c>
      <c r="G2689" s="15" t="s">
        <v>9</v>
      </c>
      <c r="H2689" s="21" t="s">
        <v>1028</v>
      </c>
      <c r="I2689" s="15" t="s">
        <v>11</v>
      </c>
      <c r="J2689" s="15">
        <v>120</v>
      </c>
      <c r="K2689" s="15">
        <v>0</v>
      </c>
      <c r="L2689" s="15">
        <v>12</v>
      </c>
      <c r="M2689" s="15">
        <v>125263</v>
      </c>
      <c r="N2689" s="15" t="str" cm="1">
        <f t="array" ref="N2689">IFERROR(LOOKUP(2, 1/(coordinates!$A$2:$A$148&lt;=M2689)/(coordinates!$B$2:$B$148&gt;=M2689), coordinates!$C$2:$C$148), "-")</f>
        <v>EE14</v>
      </c>
      <c r="O2689" s="15" t="s">
        <v>12</v>
      </c>
      <c r="P2689" s="15" t="s">
        <v>9</v>
      </c>
      <c r="Q2689" s="26">
        <v>47306</v>
      </c>
      <c r="R2689" s="15" t="s">
        <v>11</v>
      </c>
      <c r="S2689" s="15">
        <v>62</v>
      </c>
      <c r="T2689" s="15">
        <v>3</v>
      </c>
      <c r="U2689" s="15">
        <v>59</v>
      </c>
    </row>
    <row r="2690" spans="1:21" x14ac:dyDescent="0.2">
      <c r="A2690" s="15" t="s">
        <v>1251</v>
      </c>
      <c r="B2690" s="15">
        <v>125285</v>
      </c>
      <c r="C2690" s="15" t="str" cm="1">
        <f t="array" ref="C2690">IFERROR(LOOKUP(2, 1/(coordinates!$A$2:$A$148&lt;=B2690)/(coordinates!$B$2:$B$148&gt;=B2690), coordinates!$C$2:$C$148), "-")</f>
        <v>EE14</v>
      </c>
      <c r="D2690" s="15" t="str">
        <f>IFERROR(LOOKUP(2, 1/(coordinates!$A$2:$A$148&lt;=$B2690)/(coordinates!$B$2:$B$148&gt;=$B2690), coordinates!$D$2:$D$148), "-")</f>
        <v>protein EE14</v>
      </c>
      <c r="E2690" s="15" t="str">
        <f>IFERROR(LOOKUP(2, 1/(coordinates!$A$2:$A$148&lt;=$B2690)/(coordinates!$B$2:$B$148&gt;=$B2690), coordinates!$E$2:$E$148), "-")</f>
        <v xml:space="preserve"> - </v>
      </c>
      <c r="F2690" s="15" t="s">
        <v>122</v>
      </c>
      <c r="G2690" s="15" t="s">
        <v>121</v>
      </c>
      <c r="H2690" s="21" t="s">
        <v>1029</v>
      </c>
      <c r="I2690" s="15" t="s">
        <v>18</v>
      </c>
      <c r="J2690" s="15">
        <v>122</v>
      </c>
      <c r="K2690" s="15">
        <v>0</v>
      </c>
      <c r="L2690" s="15">
        <v>122</v>
      </c>
      <c r="M2690" s="15">
        <v>125285</v>
      </c>
      <c r="N2690" s="15" t="str" cm="1">
        <f t="array" ref="N2690">IFERROR(LOOKUP(2, 1/(coordinates!$A$2:$A$148&lt;=M2690)/(coordinates!$B$2:$B$148&gt;=M2690), coordinates!$C$2:$C$148), "-")</f>
        <v>EE14</v>
      </c>
      <c r="O2690" s="15" t="s">
        <v>12</v>
      </c>
      <c r="P2690" s="15" t="s">
        <v>9</v>
      </c>
      <c r="Q2690" s="26">
        <v>52705</v>
      </c>
      <c r="R2690" s="15" t="s">
        <v>11</v>
      </c>
      <c r="S2690" s="15">
        <v>60</v>
      </c>
      <c r="T2690" s="15">
        <v>1</v>
      </c>
      <c r="U2690" s="15">
        <v>58</v>
      </c>
    </row>
    <row r="2691" spans="1:21" customFormat="1" x14ac:dyDescent="0.2">
      <c r="C2691" s="15"/>
      <c r="D2691" s="15"/>
      <c r="E2691" s="15"/>
      <c r="H2691" s="1"/>
      <c r="M2691">
        <v>125287</v>
      </c>
      <c r="N2691" t="str" cm="1">
        <f t="array" ref="N2691">IFERROR(LOOKUP(2, 1/(coordinates!$A$2:$A$148&lt;=M2691)/(coordinates!$B$2:$B$148&gt;=M2691), coordinates!$C$2:$C$148), "-")</f>
        <v>EE14</v>
      </c>
      <c r="O2691" t="s">
        <v>9</v>
      </c>
      <c r="P2691" t="s">
        <v>12</v>
      </c>
      <c r="Q2691" s="4">
        <v>34652</v>
      </c>
      <c r="R2691" t="s">
        <v>11</v>
      </c>
      <c r="S2691">
        <v>60</v>
      </c>
      <c r="T2691">
        <v>2</v>
      </c>
      <c r="U2691">
        <v>57</v>
      </c>
    </row>
    <row r="2692" spans="1:21" x14ac:dyDescent="0.2">
      <c r="A2692" s="15" t="s">
        <v>1251</v>
      </c>
      <c r="B2692" s="15">
        <v>125301</v>
      </c>
      <c r="C2692" s="15" t="str" cm="1">
        <f t="array" ref="C2692">IFERROR(LOOKUP(2, 1/(coordinates!$A$2:$A$148&lt;=B2692)/(coordinates!$B$2:$B$148&gt;=B2692), coordinates!$C$2:$C$148), "-")</f>
        <v>EE14</v>
      </c>
      <c r="D2692" s="15" t="str">
        <f>IFERROR(LOOKUP(2, 1/(coordinates!$A$2:$A$148&lt;=$B2692)/(coordinates!$B$2:$B$148&gt;=$B2692), coordinates!$D$2:$D$148), "-")</f>
        <v>protein EE14</v>
      </c>
      <c r="E2692" s="15" t="str">
        <f>IFERROR(LOOKUP(2, 1/(coordinates!$A$2:$A$148&lt;=$B2692)/(coordinates!$B$2:$B$148&gt;=$B2692), coordinates!$E$2:$E$148), "-")</f>
        <v xml:space="preserve"> - </v>
      </c>
      <c r="F2692" s="15" t="s">
        <v>10</v>
      </c>
      <c r="G2692" s="15" t="s">
        <v>9</v>
      </c>
      <c r="H2692" s="21" t="s">
        <v>1030</v>
      </c>
      <c r="I2692" s="15" t="s">
        <v>11</v>
      </c>
      <c r="J2692" s="15">
        <v>123</v>
      </c>
      <c r="K2692" s="15">
        <v>0</v>
      </c>
      <c r="L2692" s="15">
        <v>123</v>
      </c>
      <c r="M2692" s="15">
        <v>125301</v>
      </c>
      <c r="N2692" s="15" t="str" cm="1">
        <f t="array" ref="N2692">IFERROR(LOOKUP(2, 1/(coordinates!$A$2:$A$148&lt;=M2692)/(coordinates!$B$2:$B$148&gt;=M2692), coordinates!$C$2:$C$148), "-")</f>
        <v>EE14</v>
      </c>
      <c r="O2692" s="15" t="s">
        <v>10</v>
      </c>
      <c r="P2692" s="15" t="s">
        <v>9</v>
      </c>
      <c r="Q2692" s="21" t="s">
        <v>293</v>
      </c>
      <c r="R2692" s="15" t="s">
        <v>11</v>
      </c>
      <c r="S2692" s="15">
        <v>61</v>
      </c>
      <c r="T2692" s="15">
        <v>3</v>
      </c>
      <c r="U2692" s="15">
        <v>56</v>
      </c>
    </row>
    <row r="2693" spans="1:21" x14ac:dyDescent="0.2">
      <c r="A2693" s="15" t="s">
        <v>1251</v>
      </c>
      <c r="B2693" s="15">
        <v>125307</v>
      </c>
      <c r="C2693" s="15" t="str" cm="1">
        <f t="array" ref="C2693">IFERROR(LOOKUP(2, 1/(coordinates!$A$2:$A$148&lt;=B2693)/(coordinates!$B$2:$B$148&gt;=B2693), coordinates!$C$2:$C$148), "-")</f>
        <v>EE14</v>
      </c>
      <c r="D2693" s="15" t="str">
        <f>IFERROR(LOOKUP(2, 1/(coordinates!$A$2:$A$148&lt;=$B2693)/(coordinates!$B$2:$B$148&gt;=$B2693), coordinates!$D$2:$D$148), "-")</f>
        <v>protein EE14</v>
      </c>
      <c r="E2693" s="15" t="str">
        <f>IFERROR(LOOKUP(2, 1/(coordinates!$A$2:$A$148&lt;=$B2693)/(coordinates!$B$2:$B$148&gt;=$B2693), coordinates!$E$2:$E$148), "-")</f>
        <v xml:space="preserve"> - </v>
      </c>
      <c r="F2693" s="15" t="s">
        <v>10</v>
      </c>
      <c r="G2693" s="15" t="s">
        <v>13</v>
      </c>
      <c r="H2693" s="21" t="s">
        <v>1031</v>
      </c>
      <c r="I2693" s="15" t="s">
        <v>11</v>
      </c>
      <c r="J2693" s="15">
        <v>118</v>
      </c>
      <c r="K2693" s="15">
        <v>0</v>
      </c>
      <c r="L2693" s="15">
        <v>118</v>
      </c>
      <c r="M2693" s="15">
        <v>125307</v>
      </c>
      <c r="N2693" s="15" t="str" cm="1">
        <f t="array" ref="N2693">IFERROR(LOOKUP(2, 1/(coordinates!$A$2:$A$148&lt;=M2693)/(coordinates!$B$2:$B$148&gt;=M2693), coordinates!$C$2:$C$148), "-")</f>
        <v>EE14</v>
      </c>
      <c r="O2693" s="15" t="s">
        <v>10</v>
      </c>
      <c r="P2693" s="15" t="s">
        <v>13</v>
      </c>
      <c r="Q2693" s="26">
        <v>44185</v>
      </c>
      <c r="R2693" s="15" t="s">
        <v>11</v>
      </c>
      <c r="S2693" s="15">
        <v>60</v>
      </c>
      <c r="T2693" s="15">
        <v>1</v>
      </c>
      <c r="U2693" s="15">
        <v>57</v>
      </c>
    </row>
    <row r="2694" spans="1:21" x14ac:dyDescent="0.2">
      <c r="A2694" s="15" t="s">
        <v>1251</v>
      </c>
      <c r="B2694" s="15">
        <v>125314</v>
      </c>
      <c r="C2694" s="15" t="str" cm="1">
        <f t="array" ref="C2694">IFERROR(LOOKUP(2, 1/(coordinates!$A$2:$A$148&lt;=B2694)/(coordinates!$B$2:$B$148&gt;=B2694), coordinates!$C$2:$C$148), "-")</f>
        <v>EE14</v>
      </c>
      <c r="D2694" s="15" t="str">
        <f>IFERROR(LOOKUP(2, 1/(coordinates!$A$2:$A$148&lt;=$B2694)/(coordinates!$B$2:$B$148&gt;=$B2694), coordinates!$D$2:$D$148), "-")</f>
        <v>protein EE14</v>
      </c>
      <c r="E2694" s="15" t="str">
        <f>IFERROR(LOOKUP(2, 1/(coordinates!$A$2:$A$148&lt;=$B2694)/(coordinates!$B$2:$B$148&gt;=$B2694), coordinates!$E$2:$E$148), "-")</f>
        <v xml:space="preserve"> - </v>
      </c>
      <c r="F2694" s="15" t="s">
        <v>1032</v>
      </c>
      <c r="G2694" s="15" t="s">
        <v>1033</v>
      </c>
      <c r="H2694" s="21" t="s">
        <v>1034</v>
      </c>
      <c r="I2694" s="15" t="s">
        <v>18</v>
      </c>
      <c r="J2694" s="15">
        <v>105</v>
      </c>
      <c r="K2694" s="15">
        <v>0</v>
      </c>
      <c r="L2694" s="15">
        <v>105</v>
      </c>
      <c r="M2694" s="15">
        <v>125314</v>
      </c>
      <c r="N2694" s="15" t="str" cm="1">
        <f t="array" ref="N2694">IFERROR(LOOKUP(2, 1/(coordinates!$A$2:$A$148&lt;=M2694)/(coordinates!$B$2:$B$148&gt;=M2694), coordinates!$C$2:$C$148), "-")</f>
        <v>EE14</v>
      </c>
      <c r="O2694" s="15" t="s">
        <v>10</v>
      </c>
      <c r="P2694" s="15" t="s">
        <v>13</v>
      </c>
      <c r="Q2694" s="21" t="s">
        <v>1035</v>
      </c>
      <c r="R2694" s="15" t="s">
        <v>11</v>
      </c>
      <c r="S2694" s="15">
        <v>60</v>
      </c>
      <c r="T2694" s="15">
        <v>3</v>
      </c>
      <c r="U2694" s="15">
        <v>56</v>
      </c>
    </row>
    <row r="2695" spans="1:21" customFormat="1" x14ac:dyDescent="0.2">
      <c r="C2695" s="18"/>
      <c r="D2695" s="18"/>
      <c r="E2695" s="18"/>
      <c r="H2695" s="1"/>
      <c r="M2695">
        <v>125315</v>
      </c>
      <c r="N2695" t="str" cm="1">
        <f t="array" ref="N2695">IFERROR(LOOKUP(2, 1/(coordinates!$A$2:$A$148&lt;=M2695)/(coordinates!$B$2:$B$148&gt;=M2695), coordinates!$C$2:$C$148), "-")</f>
        <v>EE14</v>
      </c>
      <c r="O2695" t="s">
        <v>10</v>
      </c>
      <c r="P2695" t="s">
        <v>1036</v>
      </c>
      <c r="Q2695" s="4">
        <v>106987</v>
      </c>
      <c r="R2695" t="s">
        <v>18</v>
      </c>
      <c r="S2695">
        <v>112</v>
      </c>
      <c r="T2695">
        <v>57</v>
      </c>
      <c r="U2695">
        <v>57</v>
      </c>
    </row>
    <row r="2696" spans="1:21" customFormat="1" x14ac:dyDescent="0.2">
      <c r="C2696" s="12"/>
      <c r="D2696" s="12"/>
      <c r="E2696" s="12"/>
      <c r="H2696" s="1"/>
      <c r="M2696">
        <v>125320</v>
      </c>
      <c r="N2696" t="str" cm="1">
        <f t="array" ref="N2696">IFERROR(LOOKUP(2, 1/(coordinates!$A$2:$A$148&lt;=M2696)/(coordinates!$B$2:$B$148&gt;=M2696), coordinates!$C$2:$C$148), "-")</f>
        <v>EE14</v>
      </c>
      <c r="O2696" t="s">
        <v>13</v>
      </c>
      <c r="P2696" t="s">
        <v>10</v>
      </c>
      <c r="Q2696" s="4">
        <v>48784</v>
      </c>
      <c r="R2696" t="s">
        <v>11</v>
      </c>
      <c r="S2696">
        <v>60</v>
      </c>
      <c r="T2696">
        <v>1</v>
      </c>
      <c r="U2696">
        <v>58</v>
      </c>
    </row>
    <row r="2697" spans="1:21" x14ac:dyDescent="0.2">
      <c r="A2697" s="15" t="s">
        <v>1251</v>
      </c>
      <c r="B2697" s="15">
        <v>125329</v>
      </c>
      <c r="C2697" s="15" t="str" cm="1">
        <f t="array" ref="C2697">IFERROR(LOOKUP(2, 1/(coordinates!$A$2:$A$148&lt;=B2697)/(coordinates!$B$2:$B$148&gt;=B2697), coordinates!$C$2:$C$148), "-")</f>
        <v>EE14</v>
      </c>
      <c r="D2697" s="15" t="str">
        <f>IFERROR(LOOKUP(2, 1/(coordinates!$A$2:$A$148&lt;=$B2697)/(coordinates!$B$2:$B$148&gt;=$B2697), coordinates!$D$2:$D$148), "-")</f>
        <v>protein EE14</v>
      </c>
      <c r="E2697" s="15" t="str">
        <f>IFERROR(LOOKUP(2, 1/(coordinates!$A$2:$A$148&lt;=$B2697)/(coordinates!$B$2:$B$148&gt;=$B2697), coordinates!$E$2:$E$148), "-")</f>
        <v xml:space="preserve"> - </v>
      </c>
      <c r="F2697" s="15" t="s">
        <v>10</v>
      </c>
      <c r="G2697" s="15" t="s">
        <v>13</v>
      </c>
      <c r="H2697" s="21" t="s">
        <v>1037</v>
      </c>
      <c r="I2697" s="15" t="s">
        <v>11</v>
      </c>
      <c r="J2697" s="15">
        <v>136</v>
      </c>
      <c r="K2697" s="15">
        <v>0</v>
      </c>
      <c r="L2697" s="15">
        <v>136</v>
      </c>
      <c r="M2697" s="15">
        <v>125329</v>
      </c>
      <c r="N2697" s="15" t="str" cm="1">
        <f t="array" ref="N2697">IFERROR(LOOKUP(2, 1/(coordinates!$A$2:$A$148&lt;=M2697)/(coordinates!$B$2:$B$148&gt;=M2697), coordinates!$C$2:$C$148), "-")</f>
        <v>EE14</v>
      </c>
      <c r="O2697" s="15" t="s">
        <v>10</v>
      </c>
      <c r="P2697" s="15" t="s">
        <v>13</v>
      </c>
      <c r="Q2697" s="26">
        <v>41369</v>
      </c>
      <c r="R2697" s="15" t="s">
        <v>11</v>
      </c>
      <c r="S2697" s="15">
        <v>63</v>
      </c>
      <c r="T2697" s="15">
        <v>3</v>
      </c>
      <c r="U2697" s="15">
        <v>55</v>
      </c>
    </row>
    <row r="2698" spans="1:21" x14ac:dyDescent="0.2">
      <c r="A2698" s="15" t="s">
        <v>1251</v>
      </c>
      <c r="B2698" s="15">
        <v>125351</v>
      </c>
      <c r="C2698" s="15" t="str" cm="1">
        <f t="array" ref="C2698">IFERROR(LOOKUP(2, 1/(coordinates!$A$2:$A$148&lt;=B2698)/(coordinates!$B$2:$B$148&gt;=B2698), coordinates!$C$2:$C$148), "-")</f>
        <v>EE14</v>
      </c>
      <c r="D2698" s="15" t="str">
        <f>IFERROR(LOOKUP(2, 1/(coordinates!$A$2:$A$148&lt;=$B2698)/(coordinates!$B$2:$B$148&gt;=$B2698), coordinates!$D$2:$D$148), "-")</f>
        <v>protein EE14</v>
      </c>
      <c r="E2698" s="15" t="str">
        <f>IFERROR(LOOKUP(2, 1/(coordinates!$A$2:$A$148&lt;=$B2698)/(coordinates!$B$2:$B$148&gt;=$B2698), coordinates!$E$2:$E$148), "-")</f>
        <v xml:space="preserve"> - </v>
      </c>
      <c r="F2698" s="15" t="s">
        <v>1038</v>
      </c>
      <c r="G2698" s="15" t="s">
        <v>1039</v>
      </c>
      <c r="H2698" s="21" t="s">
        <v>1040</v>
      </c>
      <c r="I2698" s="15" t="s">
        <v>18</v>
      </c>
      <c r="J2698" s="15">
        <v>139</v>
      </c>
      <c r="K2698" s="15">
        <v>0</v>
      </c>
      <c r="L2698" s="15">
        <v>139</v>
      </c>
      <c r="M2698" s="15">
        <v>125351</v>
      </c>
      <c r="N2698" s="15" t="str" cm="1">
        <f t="array" ref="N2698">IFERROR(LOOKUP(2, 1/(coordinates!$A$2:$A$148&lt;=M2698)/(coordinates!$B$2:$B$148&gt;=M2698), coordinates!$C$2:$C$148), "-")</f>
        <v>EE14</v>
      </c>
      <c r="O2698" s="15" t="s">
        <v>13</v>
      </c>
      <c r="P2698" s="15" t="s">
        <v>9</v>
      </c>
      <c r="Q2698" s="26">
        <v>44351</v>
      </c>
      <c r="R2698" s="15" t="s">
        <v>11</v>
      </c>
      <c r="S2698" s="15">
        <v>63</v>
      </c>
      <c r="T2698" s="15">
        <v>3</v>
      </c>
      <c r="U2698" s="15">
        <v>56</v>
      </c>
    </row>
    <row r="2699" spans="1:21" customFormat="1" x14ac:dyDescent="0.2">
      <c r="C2699" s="18"/>
      <c r="D2699" s="18"/>
      <c r="E2699" s="18"/>
      <c r="H2699" s="1"/>
      <c r="M2699">
        <v>125353</v>
      </c>
      <c r="N2699" t="str" cm="1">
        <f t="array" ref="N2699">IFERROR(LOOKUP(2, 1/(coordinates!$A$2:$A$148&lt;=M2699)/(coordinates!$B$2:$B$148&gt;=M2699), coordinates!$C$2:$C$148), "-")</f>
        <v>EE14</v>
      </c>
      <c r="O2699" t="s">
        <v>9</v>
      </c>
      <c r="P2699" t="s">
        <v>12</v>
      </c>
      <c r="Q2699" s="4">
        <v>28769</v>
      </c>
      <c r="R2699" t="s">
        <v>11</v>
      </c>
      <c r="S2699">
        <v>62</v>
      </c>
      <c r="T2699">
        <v>3</v>
      </c>
      <c r="U2699">
        <v>56</v>
      </c>
    </row>
    <row r="2700" spans="1:21" customFormat="1" x14ac:dyDescent="0.2">
      <c r="C2700" s="12"/>
      <c r="D2700" s="12"/>
      <c r="E2700" s="12"/>
      <c r="H2700" s="1"/>
      <c r="M2700">
        <v>125355</v>
      </c>
      <c r="N2700" t="str" cm="1">
        <f t="array" ref="N2700">IFERROR(LOOKUP(2, 1/(coordinates!$A$2:$A$148&lt;=M2700)/(coordinates!$B$2:$B$148&gt;=M2700), coordinates!$C$2:$C$148), "-")</f>
        <v>EE14</v>
      </c>
      <c r="O2700" t="s">
        <v>10</v>
      </c>
      <c r="P2700" t="s">
        <v>13</v>
      </c>
      <c r="Q2700" s="4">
        <v>39524</v>
      </c>
      <c r="R2700" t="s">
        <v>11</v>
      </c>
      <c r="S2700">
        <v>63</v>
      </c>
      <c r="T2700">
        <v>3</v>
      </c>
      <c r="U2700">
        <v>57</v>
      </c>
    </row>
    <row r="2701" spans="1:21" x14ac:dyDescent="0.2">
      <c r="A2701" s="15" t="s">
        <v>1251</v>
      </c>
      <c r="B2701" s="15">
        <v>125383</v>
      </c>
      <c r="C2701" s="15" t="str" cm="1">
        <f t="array" ref="C2701">IFERROR(LOOKUP(2, 1/(coordinates!$A$2:$A$148&lt;=B2701)/(coordinates!$B$2:$B$148&gt;=B2701), coordinates!$C$2:$C$148), "-")</f>
        <v>EE14</v>
      </c>
      <c r="D2701" s="15" t="str">
        <f>IFERROR(LOOKUP(2, 1/(coordinates!$A$2:$A$148&lt;=$B2701)/(coordinates!$B$2:$B$148&gt;=$B2701), coordinates!$D$2:$D$148), "-")</f>
        <v>protein EE14</v>
      </c>
      <c r="E2701" s="15" t="str">
        <f>IFERROR(LOOKUP(2, 1/(coordinates!$A$2:$A$148&lt;=$B2701)/(coordinates!$B$2:$B$148&gt;=$B2701), coordinates!$E$2:$E$148), "-")</f>
        <v xml:space="preserve"> - </v>
      </c>
      <c r="F2701" s="15" t="s">
        <v>1041</v>
      </c>
      <c r="G2701" s="15" t="s">
        <v>1042</v>
      </c>
      <c r="H2701" s="21" t="s">
        <v>1043</v>
      </c>
      <c r="I2701" s="15" t="s">
        <v>18</v>
      </c>
      <c r="J2701" s="15">
        <v>144</v>
      </c>
      <c r="K2701" s="15">
        <v>0</v>
      </c>
      <c r="L2701" s="15">
        <v>144</v>
      </c>
      <c r="M2701" s="15">
        <v>125383</v>
      </c>
      <c r="N2701" s="15" t="str" cm="1">
        <f t="array" ref="N2701">IFERROR(LOOKUP(2, 1/(coordinates!$A$2:$A$148&lt;=M2701)/(coordinates!$B$2:$B$148&gt;=M2701), coordinates!$C$2:$C$148), "-")</f>
        <v>EE14</v>
      </c>
      <c r="O2701" s="15" t="s">
        <v>9</v>
      </c>
      <c r="P2701" s="15" t="s">
        <v>12</v>
      </c>
      <c r="Q2701" s="26">
        <v>49892</v>
      </c>
      <c r="R2701" s="15" t="s">
        <v>11</v>
      </c>
      <c r="S2701" s="15">
        <v>61</v>
      </c>
      <c r="T2701" s="15">
        <v>1</v>
      </c>
      <c r="U2701" s="15">
        <v>60</v>
      </c>
    </row>
    <row r="2702" spans="1:21" customFormat="1" x14ac:dyDescent="0.2">
      <c r="C2702" s="15"/>
      <c r="D2702" s="15"/>
      <c r="E2702" s="15"/>
      <c r="H2702" s="1"/>
      <c r="M2702">
        <v>125386</v>
      </c>
      <c r="N2702" t="str" cm="1">
        <f t="array" ref="N2702">IFERROR(LOOKUP(2, 1/(coordinates!$A$2:$A$148&lt;=M2702)/(coordinates!$B$2:$B$148&gt;=M2702), coordinates!$C$2:$C$148), "-")</f>
        <v>EE14</v>
      </c>
      <c r="O2702" t="s">
        <v>13</v>
      </c>
      <c r="P2702" t="s">
        <v>10</v>
      </c>
      <c r="Q2702" s="1" t="s">
        <v>1044</v>
      </c>
      <c r="R2702" t="s">
        <v>11</v>
      </c>
      <c r="S2702">
        <v>61</v>
      </c>
      <c r="T2702">
        <v>1</v>
      </c>
      <c r="U2702">
        <v>60</v>
      </c>
    </row>
    <row r="2703" spans="1:21" x14ac:dyDescent="0.2">
      <c r="A2703" s="15" t="s">
        <v>1251</v>
      </c>
      <c r="B2703" s="15">
        <v>125447</v>
      </c>
      <c r="C2703" s="15" t="str" cm="1">
        <f t="array" ref="C2703">IFERROR(LOOKUP(2, 1/(coordinates!$A$2:$A$148&lt;=B2703)/(coordinates!$B$2:$B$148&gt;=B2703), coordinates!$C$2:$C$148), "-")</f>
        <v>EE14</v>
      </c>
      <c r="D2703" s="15" t="str">
        <f>IFERROR(LOOKUP(2, 1/(coordinates!$A$2:$A$148&lt;=$B2703)/(coordinates!$B$2:$B$148&gt;=$B2703), coordinates!$D$2:$D$148), "-")</f>
        <v>protein EE14</v>
      </c>
      <c r="E2703" s="15" t="str">
        <f>IFERROR(LOOKUP(2, 1/(coordinates!$A$2:$A$148&lt;=$B2703)/(coordinates!$B$2:$B$148&gt;=$B2703), coordinates!$E$2:$E$148), "-")</f>
        <v xml:space="preserve"> - </v>
      </c>
      <c r="F2703" s="15" t="s">
        <v>9</v>
      </c>
      <c r="G2703" s="15" t="s">
        <v>12</v>
      </c>
      <c r="H2703" s="21" t="s">
        <v>1045</v>
      </c>
      <c r="I2703" s="15" t="s">
        <v>11</v>
      </c>
      <c r="J2703" s="15">
        <v>123</v>
      </c>
      <c r="K2703" s="15">
        <v>0</v>
      </c>
      <c r="L2703" s="15">
        <v>123</v>
      </c>
      <c r="M2703" s="15">
        <v>125447</v>
      </c>
      <c r="N2703" s="15" t="str" cm="1">
        <f t="array" ref="N2703">IFERROR(LOOKUP(2, 1/(coordinates!$A$2:$A$148&lt;=M2703)/(coordinates!$B$2:$B$148&gt;=M2703), coordinates!$C$2:$C$148), "-")</f>
        <v>EE14</v>
      </c>
      <c r="O2703" s="15" t="s">
        <v>9</v>
      </c>
      <c r="P2703" s="15" t="s">
        <v>12</v>
      </c>
      <c r="Q2703" s="26">
        <v>31428</v>
      </c>
      <c r="R2703" s="15" t="s">
        <v>11</v>
      </c>
      <c r="S2703" s="15">
        <v>69</v>
      </c>
      <c r="T2703" s="15">
        <v>1</v>
      </c>
      <c r="U2703" s="15">
        <v>62</v>
      </c>
    </row>
    <row r="2704" spans="1:21" x14ac:dyDescent="0.2">
      <c r="A2704" s="15" t="s">
        <v>1251</v>
      </c>
      <c r="B2704" s="15">
        <v>125471</v>
      </c>
      <c r="C2704" s="15" t="str" cm="1">
        <f t="array" ref="C2704">IFERROR(LOOKUP(2, 1/(coordinates!$A$2:$A$148&lt;=B2704)/(coordinates!$B$2:$B$148&gt;=B2704), coordinates!$C$2:$C$148), "-")</f>
        <v>EE14</v>
      </c>
      <c r="D2704" s="15" t="str">
        <f>IFERROR(LOOKUP(2, 1/(coordinates!$A$2:$A$148&lt;=$B2704)/(coordinates!$B$2:$B$148&gt;=$B2704), coordinates!$D$2:$D$148), "-")</f>
        <v>protein EE14</v>
      </c>
      <c r="E2704" s="15" t="str">
        <f>IFERROR(LOOKUP(2, 1/(coordinates!$A$2:$A$148&lt;=$B2704)/(coordinates!$B$2:$B$148&gt;=$B2704), coordinates!$E$2:$E$148), "-")</f>
        <v xml:space="preserve"> - </v>
      </c>
      <c r="F2704" s="15" t="s">
        <v>1046</v>
      </c>
      <c r="G2704" s="15" t="s">
        <v>267</v>
      </c>
      <c r="H2704" s="21" t="s">
        <v>1047</v>
      </c>
      <c r="I2704" s="15" t="s">
        <v>18</v>
      </c>
      <c r="J2704" s="15">
        <v>114</v>
      </c>
      <c r="K2704" s="15">
        <v>0</v>
      </c>
      <c r="L2704" s="15">
        <v>113</v>
      </c>
      <c r="M2704" s="15">
        <v>125471</v>
      </c>
      <c r="N2704" s="15" t="str" cm="1">
        <f t="array" ref="N2704">IFERROR(LOOKUP(2, 1/(coordinates!$A$2:$A$148&lt;=M2704)/(coordinates!$B$2:$B$148&gt;=M2704), coordinates!$C$2:$C$148), "-")</f>
        <v>EE14</v>
      </c>
      <c r="O2704" s="15" t="s">
        <v>9</v>
      </c>
      <c r="P2704" s="15" t="s">
        <v>13</v>
      </c>
      <c r="Q2704" s="26">
        <v>43747</v>
      </c>
      <c r="R2704" s="15" t="s">
        <v>11</v>
      </c>
      <c r="S2704" s="15">
        <v>67</v>
      </c>
      <c r="T2704" s="15">
        <v>3</v>
      </c>
      <c r="U2704" s="15">
        <v>63</v>
      </c>
    </row>
    <row r="2705" spans="1:21" customFormat="1" x14ac:dyDescent="0.2">
      <c r="C2705" s="15"/>
      <c r="D2705" s="15"/>
      <c r="E2705" s="15"/>
      <c r="H2705" s="1"/>
      <c r="M2705">
        <v>125473</v>
      </c>
      <c r="N2705" t="str" cm="1">
        <f t="array" ref="N2705">IFERROR(LOOKUP(2, 1/(coordinates!$A$2:$A$148&lt;=M2705)/(coordinates!$B$2:$B$148&gt;=M2705), coordinates!$C$2:$C$148), "-")</f>
        <v>EE14</v>
      </c>
      <c r="O2705" t="s">
        <v>10</v>
      </c>
      <c r="P2705" t="s">
        <v>13</v>
      </c>
      <c r="Q2705" s="1" t="s">
        <v>1048</v>
      </c>
      <c r="R2705" t="s">
        <v>11</v>
      </c>
      <c r="S2705">
        <v>69</v>
      </c>
      <c r="T2705">
        <v>4</v>
      </c>
      <c r="U2705">
        <v>62</v>
      </c>
    </row>
    <row r="2706" spans="1:21" x14ac:dyDescent="0.2">
      <c r="A2706" s="15" t="s">
        <v>1251</v>
      </c>
      <c r="B2706" s="15">
        <v>125491</v>
      </c>
      <c r="C2706" s="15" t="str" cm="1">
        <f t="array" ref="C2706">IFERROR(LOOKUP(2, 1/(coordinates!$A$2:$A$148&lt;=B2706)/(coordinates!$B$2:$B$148&gt;=B2706), coordinates!$C$2:$C$148), "-")</f>
        <v>EE14</v>
      </c>
      <c r="D2706" s="15" t="str">
        <f>IFERROR(LOOKUP(2, 1/(coordinates!$A$2:$A$148&lt;=$B2706)/(coordinates!$B$2:$B$148&gt;=$B2706), coordinates!$D$2:$D$148), "-")</f>
        <v>protein EE14</v>
      </c>
      <c r="E2706" s="15" t="str">
        <f>IFERROR(LOOKUP(2, 1/(coordinates!$A$2:$A$148&lt;=$B2706)/(coordinates!$B$2:$B$148&gt;=$B2706), coordinates!$E$2:$E$148), "-")</f>
        <v xml:space="preserve"> - </v>
      </c>
      <c r="F2706" s="15" t="s">
        <v>13</v>
      </c>
      <c r="G2706" s="15" t="s">
        <v>12</v>
      </c>
      <c r="H2706" s="21" t="s">
        <v>1049</v>
      </c>
      <c r="I2706" s="15" t="s">
        <v>11</v>
      </c>
      <c r="J2706" s="15">
        <v>120</v>
      </c>
      <c r="K2706" s="15">
        <v>2</v>
      </c>
      <c r="L2706" s="15">
        <v>118</v>
      </c>
      <c r="M2706" s="15">
        <v>125491</v>
      </c>
      <c r="N2706" s="15" t="str" cm="1">
        <f t="array" ref="N2706">IFERROR(LOOKUP(2, 1/(coordinates!$A$2:$A$148&lt;=M2706)/(coordinates!$B$2:$B$148&gt;=M2706), coordinates!$C$2:$C$148), "-")</f>
        <v>EE14</v>
      </c>
      <c r="O2706" s="15" t="s">
        <v>13</v>
      </c>
      <c r="P2706" s="15" t="s">
        <v>12</v>
      </c>
      <c r="Q2706" s="26">
        <v>39033</v>
      </c>
      <c r="R2706" s="15" t="s">
        <v>11</v>
      </c>
      <c r="S2706" s="15">
        <v>69</v>
      </c>
      <c r="T2706" s="15">
        <v>4</v>
      </c>
      <c r="U2706" s="15">
        <v>64</v>
      </c>
    </row>
    <row r="2707" spans="1:21" x14ac:dyDescent="0.2">
      <c r="A2707" s="15" t="s">
        <v>1251</v>
      </c>
      <c r="B2707" s="15">
        <v>125501</v>
      </c>
      <c r="C2707" s="15" t="str" cm="1">
        <f t="array" ref="C2707">IFERROR(LOOKUP(2, 1/(coordinates!$A$2:$A$148&lt;=B2707)/(coordinates!$B$2:$B$148&gt;=B2707), coordinates!$C$2:$C$148), "-")</f>
        <v>EE14</v>
      </c>
      <c r="D2707" s="15" t="str">
        <f>IFERROR(LOOKUP(2, 1/(coordinates!$A$2:$A$148&lt;=$B2707)/(coordinates!$B$2:$B$148&gt;=$B2707), coordinates!$D$2:$D$148), "-")</f>
        <v>protein EE14</v>
      </c>
      <c r="E2707" s="15" t="str">
        <f>IFERROR(LOOKUP(2, 1/(coordinates!$A$2:$A$148&lt;=$B2707)/(coordinates!$B$2:$B$148&gt;=$B2707), coordinates!$E$2:$E$148), "-")</f>
        <v xml:space="preserve"> - </v>
      </c>
      <c r="F2707" s="15" t="s">
        <v>13</v>
      </c>
      <c r="G2707" s="15" t="s">
        <v>10</v>
      </c>
      <c r="H2707" s="21" t="s">
        <v>1050</v>
      </c>
      <c r="I2707" s="15" t="s">
        <v>11</v>
      </c>
      <c r="J2707" s="15">
        <v>126</v>
      </c>
      <c r="K2707" s="15">
        <v>2</v>
      </c>
      <c r="L2707" s="15">
        <v>124</v>
      </c>
      <c r="M2707" s="15">
        <v>125501</v>
      </c>
      <c r="N2707" s="15" t="str" cm="1">
        <f t="array" ref="N2707">IFERROR(LOOKUP(2, 1/(coordinates!$A$2:$A$148&lt;=M2707)/(coordinates!$B$2:$B$148&gt;=M2707), coordinates!$C$2:$C$148), "-")</f>
        <v>EE14</v>
      </c>
      <c r="O2707" s="15" t="s">
        <v>13</v>
      </c>
      <c r="P2707" s="15" t="s">
        <v>10</v>
      </c>
      <c r="Q2707" s="26">
        <v>34149</v>
      </c>
      <c r="R2707" s="15" t="s">
        <v>11</v>
      </c>
      <c r="S2707" s="15">
        <v>71</v>
      </c>
      <c r="T2707" s="15">
        <v>5</v>
      </c>
      <c r="U2707" s="15">
        <v>64</v>
      </c>
    </row>
    <row r="2708" spans="1:21" x14ac:dyDescent="0.2">
      <c r="A2708" s="15" t="s">
        <v>1251</v>
      </c>
      <c r="B2708" s="15">
        <v>125513</v>
      </c>
      <c r="C2708" s="15" t="str" cm="1">
        <f t="array" ref="C2708">IFERROR(LOOKUP(2, 1/(coordinates!$A$2:$A$148&lt;=B2708)/(coordinates!$B$2:$B$148&gt;=B2708), coordinates!$C$2:$C$148), "-")</f>
        <v>EE14</v>
      </c>
      <c r="D2708" s="15" t="str">
        <f>IFERROR(LOOKUP(2, 1/(coordinates!$A$2:$A$148&lt;=$B2708)/(coordinates!$B$2:$B$148&gt;=$B2708), coordinates!$D$2:$D$148), "-")</f>
        <v>protein EE14</v>
      </c>
      <c r="E2708" s="15" t="str">
        <f>IFERROR(LOOKUP(2, 1/(coordinates!$A$2:$A$148&lt;=$B2708)/(coordinates!$B$2:$B$148&gt;=$B2708), coordinates!$E$2:$E$148), "-")</f>
        <v xml:space="preserve"> - </v>
      </c>
      <c r="F2708" s="15" t="s">
        <v>13</v>
      </c>
      <c r="G2708" s="15" t="s">
        <v>12</v>
      </c>
      <c r="H2708" s="21" t="s">
        <v>1051</v>
      </c>
      <c r="I2708" s="15" t="s">
        <v>11</v>
      </c>
      <c r="J2708" s="15">
        <v>122</v>
      </c>
      <c r="K2708" s="15">
        <v>2</v>
      </c>
      <c r="L2708" s="15">
        <v>12</v>
      </c>
      <c r="M2708" s="15">
        <v>125513</v>
      </c>
      <c r="N2708" s="15" t="str" cm="1">
        <f t="array" ref="N2708">IFERROR(LOOKUP(2, 1/(coordinates!$A$2:$A$148&lt;=M2708)/(coordinates!$B$2:$B$148&gt;=M2708), coordinates!$C$2:$C$148), "-")</f>
        <v>EE14</v>
      </c>
      <c r="O2708" s="15" t="s">
        <v>13</v>
      </c>
      <c r="P2708" s="15" t="s">
        <v>12</v>
      </c>
      <c r="Q2708" s="26">
        <v>36736</v>
      </c>
      <c r="R2708" s="15" t="s">
        <v>11</v>
      </c>
      <c r="S2708" s="15">
        <v>72</v>
      </c>
      <c r="T2708" s="15">
        <v>0</v>
      </c>
      <c r="U2708" s="15">
        <v>71</v>
      </c>
    </row>
    <row r="2709" spans="1:21" x14ac:dyDescent="0.2">
      <c r="A2709" s="15" t="s">
        <v>1251</v>
      </c>
      <c r="B2709" s="15">
        <v>125568</v>
      </c>
      <c r="C2709" s="15" t="str" cm="1">
        <f t="array" ref="C2709">IFERROR(LOOKUP(2, 1/(coordinates!$A$2:$A$148&lt;=B2709)/(coordinates!$B$2:$B$148&gt;=B2709), coordinates!$C$2:$C$148), "-")</f>
        <v>-</v>
      </c>
      <c r="D2709" s="15" t="str">
        <f>IFERROR(LOOKUP(2, 1/(coordinates!$A$2:$A$148&lt;=$B2709)/(coordinates!$B$2:$B$148&gt;=$B2709), coordinates!$D$2:$D$148), "-")</f>
        <v>-</v>
      </c>
      <c r="E2709" s="15" t="str">
        <f>IFERROR(LOOKUP(2, 1/(coordinates!$A$2:$A$148&lt;=$B2709)/(coordinates!$B$2:$B$148&gt;=$B2709), coordinates!$E$2:$E$148), "-")</f>
        <v>-</v>
      </c>
      <c r="F2709" s="15" t="s">
        <v>10</v>
      </c>
      <c r="G2709" s="15" t="s">
        <v>13</v>
      </c>
      <c r="H2709" s="21" t="s">
        <v>1052</v>
      </c>
      <c r="I2709" s="15" t="s">
        <v>11</v>
      </c>
      <c r="J2709" s="15">
        <v>106</v>
      </c>
      <c r="K2709" s="15">
        <v>0</v>
      </c>
      <c r="L2709" s="15">
        <v>106</v>
      </c>
      <c r="M2709" s="15">
        <v>125568</v>
      </c>
      <c r="N2709" s="15" t="str" cm="1">
        <f t="array" ref="N2709">IFERROR(LOOKUP(2, 1/(coordinates!$A$2:$A$148&lt;=M2709)/(coordinates!$B$2:$B$148&gt;=M2709), coordinates!$C$2:$C$148), "-")</f>
        <v>-</v>
      </c>
      <c r="O2709" s="15" t="s">
        <v>10</v>
      </c>
      <c r="P2709" s="15" t="s">
        <v>13</v>
      </c>
      <c r="Q2709" s="26">
        <v>42136</v>
      </c>
      <c r="R2709" s="15" t="s">
        <v>11</v>
      </c>
      <c r="S2709" s="15">
        <v>72</v>
      </c>
      <c r="T2709" s="15">
        <v>2</v>
      </c>
      <c r="U2709" s="15">
        <v>67</v>
      </c>
    </row>
    <row r="2710" spans="1:21" x14ac:dyDescent="0.2">
      <c r="A2710" s="15" t="s">
        <v>1251</v>
      </c>
      <c r="B2710" s="15">
        <v>125583</v>
      </c>
      <c r="C2710" s="15" t="str" cm="1">
        <f t="array" ref="C2710">IFERROR(LOOKUP(2, 1/(coordinates!$A$2:$A$148&lt;=B2710)/(coordinates!$B$2:$B$148&gt;=B2710), coordinates!$C$2:$C$148), "-")</f>
        <v>-</v>
      </c>
      <c r="D2710" s="15" t="str">
        <f>IFERROR(LOOKUP(2, 1/(coordinates!$A$2:$A$148&lt;=$B2710)/(coordinates!$B$2:$B$148&gt;=$B2710), coordinates!$D$2:$D$148), "-")</f>
        <v>-</v>
      </c>
      <c r="E2710" s="15" t="str">
        <f>IFERROR(LOOKUP(2, 1/(coordinates!$A$2:$A$148&lt;=$B2710)/(coordinates!$B$2:$B$148&gt;=$B2710), coordinates!$E$2:$E$148), "-")</f>
        <v>-</v>
      </c>
      <c r="F2710" s="15" t="s">
        <v>13</v>
      </c>
      <c r="G2710" s="15" t="s">
        <v>10</v>
      </c>
      <c r="H2710" s="21" t="s">
        <v>1053</v>
      </c>
      <c r="I2710" s="15" t="s">
        <v>11</v>
      </c>
      <c r="J2710" s="15">
        <v>119</v>
      </c>
      <c r="K2710" s="15">
        <v>0</v>
      </c>
      <c r="L2710" s="15">
        <v>119</v>
      </c>
      <c r="M2710" s="15">
        <v>125583</v>
      </c>
      <c r="N2710" s="15" t="str" cm="1">
        <f t="array" ref="N2710">IFERROR(LOOKUP(2, 1/(coordinates!$A$2:$A$148&lt;=M2710)/(coordinates!$B$2:$B$148&gt;=M2710), coordinates!$C$2:$C$148), "-")</f>
        <v>-</v>
      </c>
      <c r="O2710" s="15" t="s">
        <v>13</v>
      </c>
      <c r="P2710" s="15" t="s">
        <v>10</v>
      </c>
      <c r="Q2710" s="26">
        <v>35438</v>
      </c>
      <c r="R2710" s="15" t="s">
        <v>11</v>
      </c>
      <c r="S2710" s="15">
        <v>69</v>
      </c>
      <c r="T2710" s="15">
        <v>3</v>
      </c>
      <c r="U2710" s="15">
        <v>61</v>
      </c>
    </row>
    <row r="2711" spans="1:21" x14ac:dyDescent="0.2">
      <c r="A2711" s="15" t="s">
        <v>1251</v>
      </c>
      <c r="B2711" s="15">
        <v>125624</v>
      </c>
      <c r="C2711" s="15" t="str" cm="1">
        <f t="array" ref="C2711">IFERROR(LOOKUP(2, 1/(coordinates!$A$2:$A$148&lt;=B2711)/(coordinates!$B$2:$B$148&gt;=B2711), coordinates!$C$2:$C$148), "-")</f>
        <v>-</v>
      </c>
      <c r="D2711" s="15" t="str">
        <f>IFERROR(LOOKUP(2, 1/(coordinates!$A$2:$A$148&lt;=$B2711)/(coordinates!$B$2:$B$148&gt;=$B2711), coordinates!$D$2:$D$148), "-")</f>
        <v>-</v>
      </c>
      <c r="E2711" s="15" t="str">
        <f>IFERROR(LOOKUP(2, 1/(coordinates!$A$2:$A$148&lt;=$B2711)/(coordinates!$B$2:$B$148&gt;=$B2711), coordinates!$E$2:$E$148), "-")</f>
        <v>-</v>
      </c>
      <c r="F2711" s="15" t="s">
        <v>12</v>
      </c>
      <c r="G2711" s="15" t="s">
        <v>13</v>
      </c>
      <c r="H2711" s="21" t="s">
        <v>1054</v>
      </c>
      <c r="I2711" s="15" t="s">
        <v>11</v>
      </c>
      <c r="J2711" s="15">
        <v>129</v>
      </c>
      <c r="K2711" s="15">
        <v>1</v>
      </c>
      <c r="L2711" s="15">
        <v>128</v>
      </c>
      <c r="M2711" s="15">
        <v>125624</v>
      </c>
      <c r="N2711" s="15" t="str" cm="1">
        <f t="array" ref="N2711">IFERROR(LOOKUP(2, 1/(coordinates!$A$2:$A$148&lt;=M2711)/(coordinates!$B$2:$B$148&gt;=M2711), coordinates!$C$2:$C$148), "-")</f>
        <v>-</v>
      </c>
      <c r="O2711" s="15" t="s">
        <v>12</v>
      </c>
      <c r="P2711" s="15" t="s">
        <v>13</v>
      </c>
      <c r="Q2711" s="26">
        <v>36943</v>
      </c>
      <c r="R2711" s="15" t="s">
        <v>11</v>
      </c>
      <c r="S2711" s="15">
        <v>69</v>
      </c>
      <c r="T2711" s="15">
        <v>2</v>
      </c>
      <c r="U2711" s="15">
        <v>61</v>
      </c>
    </row>
    <row r="2712" spans="1:21" x14ac:dyDescent="0.2">
      <c r="A2712" s="15" t="s">
        <v>1251</v>
      </c>
      <c r="B2712" s="15">
        <v>125629</v>
      </c>
      <c r="C2712" s="15" t="str" cm="1">
        <f t="array" ref="C2712">IFERROR(LOOKUP(2, 1/(coordinates!$A$2:$A$148&lt;=B2712)/(coordinates!$B$2:$B$148&gt;=B2712), coordinates!$C$2:$C$148), "-")</f>
        <v>-</v>
      </c>
      <c r="D2712" s="15" t="str">
        <f>IFERROR(LOOKUP(2, 1/(coordinates!$A$2:$A$148&lt;=$B2712)/(coordinates!$B$2:$B$148&gt;=$B2712), coordinates!$D$2:$D$148), "-")</f>
        <v>-</v>
      </c>
      <c r="E2712" s="15" t="str">
        <f>IFERROR(LOOKUP(2, 1/(coordinates!$A$2:$A$148&lt;=$B2712)/(coordinates!$B$2:$B$148&gt;=$B2712), coordinates!$E$2:$E$148), "-")</f>
        <v>-</v>
      </c>
      <c r="F2712" s="15" t="s">
        <v>1055</v>
      </c>
      <c r="G2712" s="15" t="s">
        <v>1056</v>
      </c>
      <c r="H2712" s="21" t="s">
        <v>1057</v>
      </c>
      <c r="I2712" s="15" t="s">
        <v>18</v>
      </c>
      <c r="J2712" s="15">
        <v>117</v>
      </c>
      <c r="K2712" s="15">
        <v>0</v>
      </c>
      <c r="L2712" s="15">
        <v>113</v>
      </c>
      <c r="M2712" s="15">
        <v>125629</v>
      </c>
      <c r="N2712" s="15" t="str" cm="1">
        <f t="array" ref="N2712">IFERROR(LOOKUP(2, 1/(coordinates!$A$2:$A$148&lt;=M2712)/(coordinates!$B$2:$B$148&gt;=M2712), coordinates!$C$2:$C$148), "-")</f>
        <v>-</v>
      </c>
      <c r="O2712" s="15" t="s">
        <v>13</v>
      </c>
      <c r="P2712" s="15" t="s">
        <v>10</v>
      </c>
      <c r="Q2712" s="26">
        <v>47036</v>
      </c>
      <c r="R2712" s="15" t="s">
        <v>11</v>
      </c>
      <c r="S2712" s="15">
        <v>68</v>
      </c>
      <c r="T2712" s="15">
        <v>1</v>
      </c>
      <c r="U2712" s="15">
        <v>67</v>
      </c>
    </row>
    <row r="2713" spans="1:21" customFormat="1" x14ac:dyDescent="0.2">
      <c r="C2713" s="18"/>
      <c r="D2713" s="18"/>
      <c r="E2713" s="18"/>
      <c r="H2713" s="1"/>
      <c r="M2713">
        <v>125633</v>
      </c>
      <c r="N2713" t="str" cm="1">
        <f t="array" ref="N2713">IFERROR(LOOKUP(2, 1/(coordinates!$A$2:$A$148&lt;=M2713)/(coordinates!$B$2:$B$148&gt;=M2713), coordinates!$C$2:$C$148), "-")</f>
        <v>-</v>
      </c>
      <c r="O2713" t="s">
        <v>12</v>
      </c>
      <c r="P2713" t="s">
        <v>13</v>
      </c>
      <c r="Q2713" s="4">
        <v>29461</v>
      </c>
      <c r="R2713" t="s">
        <v>11</v>
      </c>
      <c r="S2713">
        <v>68</v>
      </c>
      <c r="T2713">
        <v>0</v>
      </c>
      <c r="U2713">
        <v>61</v>
      </c>
    </row>
    <row r="2714" spans="1:21" customFormat="1" x14ac:dyDescent="0.2">
      <c r="C2714" s="12"/>
      <c r="D2714" s="12"/>
      <c r="E2714" s="12"/>
      <c r="H2714" s="1"/>
      <c r="M2714">
        <v>125637</v>
      </c>
      <c r="N2714" t="str" cm="1">
        <f t="array" ref="N2714">IFERROR(LOOKUP(2, 1/(coordinates!$A$2:$A$148&lt;=M2714)/(coordinates!$B$2:$B$148&gt;=M2714), coordinates!$C$2:$C$148), "-")</f>
        <v>-</v>
      </c>
      <c r="O2714" t="s">
        <v>32</v>
      </c>
      <c r="P2714" t="s">
        <v>186</v>
      </c>
      <c r="Q2714" s="4">
        <v>77704</v>
      </c>
      <c r="R2714" t="s">
        <v>18</v>
      </c>
      <c r="S2714">
        <v>68</v>
      </c>
      <c r="T2714">
        <v>2</v>
      </c>
      <c r="U2714">
        <v>63</v>
      </c>
    </row>
    <row r="2715" spans="1:21" x14ac:dyDescent="0.2">
      <c r="A2715" s="15" t="s">
        <v>1251</v>
      </c>
      <c r="B2715" s="15">
        <v>125679</v>
      </c>
      <c r="C2715" s="15" t="str" cm="1">
        <f t="array" ref="C2715">IFERROR(LOOKUP(2, 1/(coordinates!$A$2:$A$148&lt;=B2715)/(coordinates!$B$2:$B$148&gt;=B2715), coordinates!$C$2:$C$148), "-")</f>
        <v>EE15</v>
      </c>
      <c r="D2715" s="15" t="str">
        <f>IFERROR(LOOKUP(2, 1/(coordinates!$A$2:$A$148&lt;=$B2715)/(coordinates!$B$2:$B$148&gt;=$B2715), coordinates!$D$2:$D$148), "-")</f>
        <v>protein EE15</v>
      </c>
      <c r="E2715" s="15" t="str">
        <f>IFERROR(LOOKUP(2, 1/(coordinates!$A$2:$A$148&lt;=$B2715)/(coordinates!$B$2:$B$148&gt;=$B2715), coordinates!$E$2:$E$148), "-")</f>
        <v>contains potential transmembrane domain</v>
      </c>
      <c r="F2715" s="15" t="s">
        <v>13</v>
      </c>
      <c r="G2715" s="15" t="s">
        <v>10</v>
      </c>
      <c r="H2715" s="21" t="s">
        <v>1058</v>
      </c>
      <c r="I2715" s="15" t="s">
        <v>11</v>
      </c>
      <c r="J2715" s="15">
        <v>154</v>
      </c>
      <c r="K2715" s="15">
        <v>0</v>
      </c>
      <c r="L2715" s="15">
        <v>154</v>
      </c>
      <c r="M2715" s="15">
        <v>125679</v>
      </c>
      <c r="N2715" s="15" t="str" cm="1">
        <f t="array" ref="N2715">IFERROR(LOOKUP(2, 1/(coordinates!$A$2:$A$148&lt;=M2715)/(coordinates!$B$2:$B$148&gt;=M2715), coordinates!$C$2:$C$148), "-")</f>
        <v>EE15</v>
      </c>
      <c r="O2715" s="15" t="s">
        <v>13</v>
      </c>
      <c r="P2715" s="15" t="s">
        <v>10</v>
      </c>
      <c r="Q2715" s="26">
        <v>47115</v>
      </c>
      <c r="R2715" s="15" t="s">
        <v>11</v>
      </c>
      <c r="S2715" s="15">
        <v>69</v>
      </c>
      <c r="T2715" s="15">
        <v>2</v>
      </c>
      <c r="U2715" s="15">
        <v>63</v>
      </c>
    </row>
    <row r="2716" spans="1:21" x14ac:dyDescent="0.2">
      <c r="A2716" s="15" t="s">
        <v>1251</v>
      </c>
      <c r="B2716" s="15">
        <v>125688</v>
      </c>
      <c r="C2716" s="15" t="str" cm="1">
        <f t="array" ref="C2716">IFERROR(LOOKUP(2, 1/(coordinates!$A$2:$A$148&lt;=B2716)/(coordinates!$B$2:$B$148&gt;=B2716), coordinates!$C$2:$C$148), "-")</f>
        <v>EE15</v>
      </c>
      <c r="D2716" s="15" t="str">
        <f>IFERROR(LOOKUP(2, 1/(coordinates!$A$2:$A$148&lt;=$B2716)/(coordinates!$B$2:$B$148&gt;=$B2716), coordinates!$D$2:$D$148), "-")</f>
        <v>protein EE15</v>
      </c>
      <c r="E2716" s="15" t="str">
        <f>IFERROR(LOOKUP(2, 1/(coordinates!$A$2:$A$148&lt;=$B2716)/(coordinates!$B$2:$B$148&gt;=$B2716), coordinates!$E$2:$E$148), "-")</f>
        <v>contains potential transmembrane domain</v>
      </c>
      <c r="F2716" s="15" t="s">
        <v>9</v>
      </c>
      <c r="G2716" s="15" t="s">
        <v>13</v>
      </c>
      <c r="H2716" s="21" t="s">
        <v>1059</v>
      </c>
      <c r="I2716" s="15" t="s">
        <v>11</v>
      </c>
      <c r="J2716" s="15">
        <v>156</v>
      </c>
      <c r="K2716" s="15">
        <v>0</v>
      </c>
      <c r="L2716" s="15">
        <v>155</v>
      </c>
      <c r="M2716" s="15">
        <v>125688</v>
      </c>
      <c r="N2716" s="15" t="str" cm="1">
        <f t="array" ref="N2716">IFERROR(LOOKUP(2, 1/(coordinates!$A$2:$A$148&lt;=M2716)/(coordinates!$B$2:$B$148&gt;=M2716), coordinates!$C$2:$C$148), "-")</f>
        <v>EE15</v>
      </c>
      <c r="O2716" s="15" t="s">
        <v>9</v>
      </c>
      <c r="P2716" s="15" t="s">
        <v>13</v>
      </c>
      <c r="Q2716" s="26">
        <v>46015</v>
      </c>
      <c r="R2716" s="15" t="s">
        <v>11</v>
      </c>
      <c r="S2716" s="15">
        <v>70</v>
      </c>
      <c r="T2716" s="15">
        <v>3</v>
      </c>
      <c r="U2716" s="15">
        <v>66</v>
      </c>
    </row>
    <row r="2717" spans="1:21" x14ac:dyDescent="0.2">
      <c r="A2717" s="15" t="s">
        <v>1251</v>
      </c>
      <c r="B2717" s="15">
        <v>125697</v>
      </c>
      <c r="C2717" s="15" t="str" cm="1">
        <f t="array" ref="C2717">IFERROR(LOOKUP(2, 1/(coordinates!$A$2:$A$148&lt;=B2717)/(coordinates!$B$2:$B$148&gt;=B2717), coordinates!$C$2:$C$148), "-")</f>
        <v>EE15</v>
      </c>
      <c r="D2717" s="15" t="str">
        <f>IFERROR(LOOKUP(2, 1/(coordinates!$A$2:$A$148&lt;=$B2717)/(coordinates!$B$2:$B$148&gt;=$B2717), coordinates!$D$2:$D$148), "-")</f>
        <v>protein EE15</v>
      </c>
      <c r="E2717" s="15" t="str">
        <f>IFERROR(LOOKUP(2, 1/(coordinates!$A$2:$A$148&lt;=$B2717)/(coordinates!$B$2:$B$148&gt;=$B2717), coordinates!$E$2:$E$148), "-")</f>
        <v>contains potential transmembrane domain</v>
      </c>
      <c r="F2717" s="15" t="s">
        <v>13</v>
      </c>
      <c r="G2717" s="15" t="s">
        <v>10</v>
      </c>
      <c r="H2717" s="21" t="s">
        <v>1060</v>
      </c>
      <c r="I2717" s="15" t="s">
        <v>11</v>
      </c>
      <c r="J2717" s="15">
        <v>157</v>
      </c>
      <c r="K2717" s="15">
        <v>0</v>
      </c>
      <c r="L2717" s="15">
        <v>157</v>
      </c>
      <c r="M2717" s="15">
        <v>125697</v>
      </c>
      <c r="N2717" s="15" t="str" cm="1">
        <f t="array" ref="N2717">IFERROR(LOOKUP(2, 1/(coordinates!$A$2:$A$148&lt;=M2717)/(coordinates!$B$2:$B$148&gt;=M2717), coordinates!$C$2:$C$148), "-")</f>
        <v>EE15</v>
      </c>
      <c r="O2717" s="15" t="s">
        <v>13</v>
      </c>
      <c r="P2717" s="15" t="s">
        <v>10</v>
      </c>
      <c r="Q2717" s="26">
        <v>32297</v>
      </c>
      <c r="R2717" s="15" t="s">
        <v>11</v>
      </c>
      <c r="S2717" s="15">
        <v>71</v>
      </c>
      <c r="T2717" s="15">
        <v>2</v>
      </c>
      <c r="U2717" s="15">
        <v>62</v>
      </c>
    </row>
    <row r="2718" spans="1:21" x14ac:dyDescent="0.2">
      <c r="A2718" s="15" t="s">
        <v>1251</v>
      </c>
      <c r="B2718" s="15">
        <v>125706</v>
      </c>
      <c r="C2718" s="15" t="str" cm="1">
        <f t="array" ref="C2718">IFERROR(LOOKUP(2, 1/(coordinates!$A$2:$A$148&lt;=B2718)/(coordinates!$B$2:$B$148&gt;=B2718), coordinates!$C$2:$C$148), "-")</f>
        <v>EE15</v>
      </c>
      <c r="D2718" s="15" t="str">
        <f>IFERROR(LOOKUP(2, 1/(coordinates!$A$2:$A$148&lt;=$B2718)/(coordinates!$B$2:$B$148&gt;=$B2718), coordinates!$D$2:$D$148), "-")</f>
        <v>protein EE15</v>
      </c>
      <c r="E2718" s="15" t="str">
        <f>IFERROR(LOOKUP(2, 1/(coordinates!$A$2:$A$148&lt;=$B2718)/(coordinates!$B$2:$B$148&gt;=$B2718), coordinates!$E$2:$E$148), "-")</f>
        <v>contains potential transmembrane domain</v>
      </c>
      <c r="F2718" s="15" t="s">
        <v>13</v>
      </c>
      <c r="G2718" s="15" t="s">
        <v>10</v>
      </c>
      <c r="H2718" s="21" t="s">
        <v>1061</v>
      </c>
      <c r="I2718" s="15" t="s">
        <v>11</v>
      </c>
      <c r="J2718" s="15">
        <v>172</v>
      </c>
      <c r="K2718" s="15">
        <v>5</v>
      </c>
      <c r="L2718" s="15">
        <v>166</v>
      </c>
      <c r="M2718" s="15">
        <v>125706</v>
      </c>
      <c r="N2718" s="15" t="str" cm="1">
        <f t="array" ref="N2718">IFERROR(LOOKUP(2, 1/(coordinates!$A$2:$A$148&lt;=M2718)/(coordinates!$B$2:$B$148&gt;=M2718), coordinates!$C$2:$C$148), "-")</f>
        <v>EE15</v>
      </c>
      <c r="O2718" s="15" t="s">
        <v>13</v>
      </c>
      <c r="P2718" s="15" t="s">
        <v>10</v>
      </c>
      <c r="Q2718" s="21" t="s">
        <v>1062</v>
      </c>
      <c r="R2718" s="15" t="s">
        <v>11</v>
      </c>
      <c r="S2718" s="15">
        <v>71</v>
      </c>
      <c r="T2718" s="15">
        <v>7</v>
      </c>
      <c r="U2718" s="15">
        <v>60</v>
      </c>
    </row>
    <row r="2719" spans="1:21" x14ac:dyDescent="0.2">
      <c r="A2719" s="15" t="s">
        <v>1251</v>
      </c>
      <c r="B2719" s="15">
        <v>125732</v>
      </c>
      <c r="C2719" s="15" t="str" cm="1">
        <f t="array" ref="C2719">IFERROR(LOOKUP(2, 1/(coordinates!$A$2:$A$148&lt;=B2719)/(coordinates!$B$2:$B$148&gt;=B2719), coordinates!$C$2:$C$148), "-")</f>
        <v>EE15</v>
      </c>
      <c r="D2719" s="15" t="str">
        <f>IFERROR(LOOKUP(2, 1/(coordinates!$A$2:$A$148&lt;=$B2719)/(coordinates!$B$2:$B$148&gt;=$B2719), coordinates!$D$2:$D$148), "-")</f>
        <v>protein EE15</v>
      </c>
      <c r="E2719" s="15" t="str">
        <f>IFERROR(LOOKUP(2, 1/(coordinates!$A$2:$A$148&lt;=$B2719)/(coordinates!$B$2:$B$148&gt;=$B2719), coordinates!$E$2:$E$148), "-")</f>
        <v>contains potential transmembrane domain</v>
      </c>
      <c r="F2719" s="15" t="s">
        <v>1063</v>
      </c>
      <c r="G2719" s="15" t="s">
        <v>1046</v>
      </c>
      <c r="H2719" s="21" t="s">
        <v>1064</v>
      </c>
      <c r="I2719" s="15" t="s">
        <v>18</v>
      </c>
      <c r="J2719" s="15">
        <v>140</v>
      </c>
      <c r="K2719" s="15">
        <v>0</v>
      </c>
      <c r="L2719" s="15">
        <v>14</v>
      </c>
      <c r="M2719" s="15">
        <v>125732</v>
      </c>
      <c r="N2719" s="15" t="str" cm="1">
        <f t="array" ref="N2719">IFERROR(LOOKUP(2, 1/(coordinates!$A$2:$A$148&lt;=M2719)/(coordinates!$B$2:$B$148&gt;=M2719), coordinates!$C$2:$C$148), "-")</f>
        <v>EE15</v>
      </c>
      <c r="O2719" s="15" t="s">
        <v>1063</v>
      </c>
      <c r="P2719" s="15" t="s">
        <v>1046</v>
      </c>
      <c r="Q2719" s="26">
        <v>90625</v>
      </c>
      <c r="R2719" s="15" t="s">
        <v>18</v>
      </c>
      <c r="S2719" s="15">
        <v>69</v>
      </c>
      <c r="T2719" s="15">
        <v>15</v>
      </c>
      <c r="U2719" s="15">
        <v>46</v>
      </c>
    </row>
    <row r="2720" spans="1:21" x14ac:dyDescent="0.2">
      <c r="A2720" s="15" t="s">
        <v>1251</v>
      </c>
      <c r="B2720" s="15">
        <v>125740</v>
      </c>
      <c r="C2720" s="15" t="str" cm="1">
        <f t="array" ref="C2720">IFERROR(LOOKUP(2, 1/(coordinates!$A$2:$A$148&lt;=B2720)/(coordinates!$B$2:$B$148&gt;=B2720), coordinates!$C$2:$C$148), "-")</f>
        <v>EE15</v>
      </c>
      <c r="D2720" s="15" t="str">
        <f>IFERROR(LOOKUP(2, 1/(coordinates!$A$2:$A$148&lt;=$B2720)/(coordinates!$B$2:$B$148&gt;=$B2720), coordinates!$D$2:$D$148), "-")</f>
        <v>protein EE15</v>
      </c>
      <c r="E2720" s="15" t="str">
        <f>IFERROR(LOOKUP(2, 1/(coordinates!$A$2:$A$148&lt;=$B2720)/(coordinates!$B$2:$B$148&gt;=$B2720), coordinates!$E$2:$E$148), "-")</f>
        <v>contains potential transmembrane domain</v>
      </c>
      <c r="F2720" s="15" t="s">
        <v>13</v>
      </c>
      <c r="G2720" s="15" t="s">
        <v>10</v>
      </c>
      <c r="H2720" s="21" t="s">
        <v>1065</v>
      </c>
      <c r="I2720" s="15" t="s">
        <v>11</v>
      </c>
      <c r="J2720" s="15">
        <v>161</v>
      </c>
      <c r="K2720" s="15">
        <v>0</v>
      </c>
      <c r="L2720" s="15">
        <v>161</v>
      </c>
      <c r="M2720" s="15">
        <v>125740</v>
      </c>
      <c r="N2720" s="15" t="str" cm="1">
        <f t="array" ref="N2720">IFERROR(LOOKUP(2, 1/(coordinates!$A$2:$A$148&lt;=M2720)/(coordinates!$B$2:$B$148&gt;=M2720), coordinates!$C$2:$C$148), "-")</f>
        <v>EE15</v>
      </c>
      <c r="O2720" s="15" t="s">
        <v>13</v>
      </c>
      <c r="P2720" s="15" t="s">
        <v>10</v>
      </c>
      <c r="Q2720" s="26">
        <v>30315</v>
      </c>
      <c r="R2720" s="15" t="s">
        <v>11</v>
      </c>
      <c r="S2720" s="15">
        <v>70</v>
      </c>
      <c r="T2720" s="15">
        <v>12</v>
      </c>
      <c r="U2720" s="15">
        <v>53</v>
      </c>
    </row>
    <row r="2721" spans="1:21" x14ac:dyDescent="0.2">
      <c r="A2721" s="15" t="s">
        <v>1251</v>
      </c>
      <c r="B2721" s="15">
        <v>125751</v>
      </c>
      <c r="C2721" s="15" t="str" cm="1">
        <f t="array" ref="C2721">IFERROR(LOOKUP(2, 1/(coordinates!$A$2:$A$148&lt;=B2721)/(coordinates!$B$2:$B$148&gt;=B2721), coordinates!$C$2:$C$148), "-")</f>
        <v>EE15</v>
      </c>
      <c r="D2721" s="15" t="str">
        <f>IFERROR(LOOKUP(2, 1/(coordinates!$A$2:$A$148&lt;=$B2721)/(coordinates!$B$2:$B$148&gt;=$B2721), coordinates!$D$2:$D$148), "-")</f>
        <v>protein EE15</v>
      </c>
      <c r="E2721" s="15" t="str">
        <f>IFERROR(LOOKUP(2, 1/(coordinates!$A$2:$A$148&lt;=$B2721)/(coordinates!$B$2:$B$148&gt;=$B2721), coordinates!$E$2:$E$148), "-")</f>
        <v>contains potential transmembrane domain</v>
      </c>
      <c r="F2721" s="15" t="s">
        <v>12</v>
      </c>
      <c r="G2721" s="15" t="s">
        <v>9</v>
      </c>
      <c r="H2721" s="21" t="s">
        <v>1066</v>
      </c>
      <c r="I2721" s="15" t="s">
        <v>11</v>
      </c>
      <c r="J2721" s="15">
        <v>166</v>
      </c>
      <c r="K2721" s="15">
        <v>0</v>
      </c>
      <c r="L2721" s="15">
        <v>166</v>
      </c>
      <c r="M2721" s="15">
        <v>125751</v>
      </c>
      <c r="N2721" s="15" t="str" cm="1">
        <f t="array" ref="N2721">IFERROR(LOOKUP(2, 1/(coordinates!$A$2:$A$148&lt;=M2721)/(coordinates!$B$2:$B$148&gt;=M2721), coordinates!$C$2:$C$148), "-")</f>
        <v>EE15</v>
      </c>
      <c r="O2721" s="15" t="s">
        <v>12</v>
      </c>
      <c r="P2721" s="15" t="s">
        <v>9</v>
      </c>
      <c r="Q2721" s="26">
        <v>40848</v>
      </c>
      <c r="R2721" s="15" t="s">
        <v>11</v>
      </c>
      <c r="S2721" s="15">
        <v>69</v>
      </c>
      <c r="T2721" s="15">
        <v>1</v>
      </c>
      <c r="U2721" s="15">
        <v>66</v>
      </c>
    </row>
    <row r="2722" spans="1:21" x14ac:dyDescent="0.2">
      <c r="A2722" s="15" t="s">
        <v>1251</v>
      </c>
      <c r="B2722" s="15">
        <v>125758</v>
      </c>
      <c r="C2722" s="15" t="str" cm="1">
        <f t="array" ref="C2722">IFERROR(LOOKUP(2, 1/(coordinates!$A$2:$A$148&lt;=B2722)/(coordinates!$B$2:$B$148&gt;=B2722), coordinates!$C$2:$C$148), "-")</f>
        <v>EE15</v>
      </c>
      <c r="D2722" s="15" t="str">
        <f>IFERROR(LOOKUP(2, 1/(coordinates!$A$2:$A$148&lt;=$B2722)/(coordinates!$B$2:$B$148&gt;=$B2722), coordinates!$D$2:$D$148), "-")</f>
        <v>protein EE15</v>
      </c>
      <c r="E2722" s="15" t="str">
        <f>IFERROR(LOOKUP(2, 1/(coordinates!$A$2:$A$148&lt;=$B2722)/(coordinates!$B$2:$B$148&gt;=$B2722), coordinates!$E$2:$E$148), "-")</f>
        <v>contains potential transmembrane domain</v>
      </c>
      <c r="F2722" s="15" t="s">
        <v>10</v>
      </c>
      <c r="G2722" s="15" t="s">
        <v>12</v>
      </c>
      <c r="H2722" s="21" t="s">
        <v>1067</v>
      </c>
      <c r="I2722" s="15" t="s">
        <v>11</v>
      </c>
      <c r="J2722" s="15">
        <v>157</v>
      </c>
      <c r="K2722" s="15">
        <v>0</v>
      </c>
      <c r="L2722" s="15">
        <v>157</v>
      </c>
      <c r="M2722" s="15">
        <v>125758</v>
      </c>
      <c r="N2722" s="15" t="str" cm="1">
        <f t="array" ref="N2722">IFERROR(LOOKUP(2, 1/(coordinates!$A$2:$A$148&lt;=M2722)/(coordinates!$B$2:$B$148&gt;=M2722), coordinates!$C$2:$C$148), "-")</f>
        <v>EE15</v>
      </c>
      <c r="O2722" s="15" t="s">
        <v>10</v>
      </c>
      <c r="P2722" s="15" t="s">
        <v>12</v>
      </c>
      <c r="Q2722" s="26">
        <v>29118</v>
      </c>
      <c r="R2722" s="15" t="s">
        <v>11</v>
      </c>
      <c r="S2722" s="15">
        <v>67</v>
      </c>
      <c r="T2722" s="15">
        <v>0</v>
      </c>
      <c r="U2722" s="15">
        <v>52</v>
      </c>
    </row>
    <row r="2723" spans="1:21" x14ac:dyDescent="0.2">
      <c r="A2723" s="15" t="s">
        <v>1251</v>
      </c>
      <c r="B2723" s="15">
        <v>125773</v>
      </c>
      <c r="C2723" s="15" t="str" cm="1">
        <f t="array" ref="C2723">IFERROR(LOOKUP(2, 1/(coordinates!$A$2:$A$148&lt;=B2723)/(coordinates!$B$2:$B$148&gt;=B2723), coordinates!$C$2:$C$148), "-")</f>
        <v>EE15</v>
      </c>
      <c r="D2723" s="15" t="str">
        <f>IFERROR(LOOKUP(2, 1/(coordinates!$A$2:$A$148&lt;=$B2723)/(coordinates!$B$2:$B$148&gt;=$B2723), coordinates!$D$2:$D$148), "-")</f>
        <v>protein EE15</v>
      </c>
      <c r="E2723" s="15" t="str">
        <f>IFERROR(LOOKUP(2, 1/(coordinates!$A$2:$A$148&lt;=$B2723)/(coordinates!$B$2:$B$148&gt;=$B2723), coordinates!$E$2:$E$148), "-")</f>
        <v>contains potential transmembrane domain</v>
      </c>
      <c r="F2723" s="15" t="s">
        <v>9</v>
      </c>
      <c r="G2723" s="15" t="s">
        <v>12</v>
      </c>
      <c r="H2723" s="21" t="s">
        <v>1068</v>
      </c>
      <c r="I2723" s="15" t="s">
        <v>11</v>
      </c>
      <c r="J2723" s="15">
        <v>164</v>
      </c>
      <c r="K2723" s="15">
        <v>0</v>
      </c>
      <c r="L2723" s="15">
        <v>163</v>
      </c>
      <c r="M2723" s="15">
        <v>125773</v>
      </c>
      <c r="N2723" s="15" t="str" cm="1">
        <f t="array" ref="N2723">IFERROR(LOOKUP(2, 1/(coordinates!$A$2:$A$148&lt;=M2723)/(coordinates!$B$2:$B$148&gt;=M2723), coordinates!$C$2:$C$148), "-")</f>
        <v>EE15</v>
      </c>
      <c r="O2723" s="15" t="s">
        <v>9</v>
      </c>
      <c r="P2723" s="15" t="s">
        <v>12</v>
      </c>
      <c r="Q2723" s="26">
        <v>49237</v>
      </c>
      <c r="R2723" s="15" t="s">
        <v>11</v>
      </c>
      <c r="S2723" s="15">
        <v>68</v>
      </c>
      <c r="T2723" s="15">
        <v>0</v>
      </c>
      <c r="U2723" s="15">
        <v>67</v>
      </c>
    </row>
    <row r="2724" spans="1:21" x14ac:dyDescent="0.2">
      <c r="A2724" s="15" t="s">
        <v>1251</v>
      </c>
      <c r="B2724" s="15">
        <v>125779</v>
      </c>
      <c r="C2724" s="15" t="str" cm="1">
        <f t="array" ref="C2724">IFERROR(LOOKUP(2, 1/(coordinates!$A$2:$A$148&lt;=B2724)/(coordinates!$B$2:$B$148&gt;=B2724), coordinates!$C$2:$C$148), "-")</f>
        <v>EE15</v>
      </c>
      <c r="D2724" s="15" t="str">
        <f>IFERROR(LOOKUP(2, 1/(coordinates!$A$2:$A$148&lt;=$B2724)/(coordinates!$B$2:$B$148&gt;=$B2724), coordinates!$D$2:$D$148), "-")</f>
        <v>protein EE15</v>
      </c>
      <c r="E2724" s="15" t="str">
        <f>IFERROR(LOOKUP(2, 1/(coordinates!$A$2:$A$148&lt;=$B2724)/(coordinates!$B$2:$B$148&gt;=$B2724), coordinates!$E$2:$E$148), "-")</f>
        <v>contains potential transmembrane domain</v>
      </c>
      <c r="F2724" s="15" t="s">
        <v>12</v>
      </c>
      <c r="G2724" s="15" t="s">
        <v>9</v>
      </c>
      <c r="H2724" s="21" t="s">
        <v>1069</v>
      </c>
      <c r="I2724" s="15" t="s">
        <v>11</v>
      </c>
      <c r="J2724" s="15">
        <v>165</v>
      </c>
      <c r="K2724" s="15">
        <v>0</v>
      </c>
      <c r="L2724" s="15">
        <v>165</v>
      </c>
      <c r="M2724" s="15">
        <v>125779</v>
      </c>
      <c r="N2724" s="15" t="str" cm="1">
        <f t="array" ref="N2724">IFERROR(LOOKUP(2, 1/(coordinates!$A$2:$A$148&lt;=M2724)/(coordinates!$B$2:$B$148&gt;=M2724), coordinates!$C$2:$C$148), "-")</f>
        <v>EE15</v>
      </c>
      <c r="O2724" s="15" t="s">
        <v>12</v>
      </c>
      <c r="P2724" s="15" t="s">
        <v>9</v>
      </c>
      <c r="Q2724" s="26">
        <v>39405</v>
      </c>
      <c r="R2724" s="15" t="s">
        <v>11</v>
      </c>
      <c r="S2724" s="15">
        <v>69</v>
      </c>
      <c r="T2724" s="15">
        <v>3</v>
      </c>
      <c r="U2724" s="15">
        <v>62</v>
      </c>
    </row>
    <row r="2725" spans="1:21" x14ac:dyDescent="0.2">
      <c r="A2725" s="15" t="s">
        <v>1251</v>
      </c>
      <c r="B2725" s="15">
        <v>125789</v>
      </c>
      <c r="C2725" s="15" t="str" cm="1">
        <f t="array" ref="C2725">IFERROR(LOOKUP(2, 1/(coordinates!$A$2:$A$148&lt;=B2725)/(coordinates!$B$2:$B$148&gt;=B2725), coordinates!$C$2:$C$148), "-")</f>
        <v>EE15</v>
      </c>
      <c r="D2725" s="15" t="str">
        <f>IFERROR(LOOKUP(2, 1/(coordinates!$A$2:$A$148&lt;=$B2725)/(coordinates!$B$2:$B$148&gt;=$B2725), coordinates!$D$2:$D$148), "-")</f>
        <v>protein EE15</v>
      </c>
      <c r="E2725" s="15" t="str">
        <f>IFERROR(LOOKUP(2, 1/(coordinates!$A$2:$A$148&lt;=$B2725)/(coordinates!$B$2:$B$148&gt;=$B2725), coordinates!$E$2:$E$148), "-")</f>
        <v>contains potential transmembrane domain</v>
      </c>
      <c r="F2725" s="15" t="s">
        <v>9</v>
      </c>
      <c r="G2725" s="15" t="s">
        <v>12</v>
      </c>
      <c r="H2725" s="21" t="s">
        <v>1070</v>
      </c>
      <c r="I2725" s="15" t="s">
        <v>11</v>
      </c>
      <c r="J2725" s="15">
        <v>163</v>
      </c>
      <c r="K2725" s="15">
        <v>0</v>
      </c>
      <c r="L2725" s="15">
        <v>162</v>
      </c>
      <c r="M2725" s="15">
        <v>125789</v>
      </c>
      <c r="N2725" s="15" t="str" cm="1">
        <f t="array" ref="N2725">IFERROR(LOOKUP(2, 1/(coordinates!$A$2:$A$148&lt;=M2725)/(coordinates!$B$2:$B$148&gt;=M2725), coordinates!$C$2:$C$148), "-")</f>
        <v>EE15</v>
      </c>
      <c r="O2725" s="15" t="s">
        <v>9</v>
      </c>
      <c r="P2725" s="15" t="s">
        <v>12</v>
      </c>
      <c r="Q2725" s="26">
        <v>36439</v>
      </c>
      <c r="R2725" s="15" t="s">
        <v>11</v>
      </c>
      <c r="S2725" s="15">
        <v>68</v>
      </c>
      <c r="T2725" s="15">
        <v>1</v>
      </c>
      <c r="U2725" s="15">
        <v>60</v>
      </c>
    </row>
    <row r="2726" spans="1:21" x14ac:dyDescent="0.2">
      <c r="A2726" s="15" t="s">
        <v>1251</v>
      </c>
      <c r="B2726" s="15">
        <v>125822</v>
      </c>
      <c r="C2726" s="15" t="str" cm="1">
        <f t="array" ref="C2726">IFERROR(LOOKUP(2, 1/(coordinates!$A$2:$A$148&lt;=B2726)/(coordinates!$B$2:$B$148&gt;=B2726), coordinates!$C$2:$C$148), "-")</f>
        <v>EE15</v>
      </c>
      <c r="D2726" s="15" t="str">
        <f>IFERROR(LOOKUP(2, 1/(coordinates!$A$2:$A$148&lt;=$B2726)/(coordinates!$B$2:$B$148&gt;=$B2726), coordinates!$D$2:$D$148), "-")</f>
        <v>protein EE15</v>
      </c>
      <c r="E2726" s="15" t="str">
        <f>IFERROR(LOOKUP(2, 1/(coordinates!$A$2:$A$148&lt;=$B2726)/(coordinates!$B$2:$B$148&gt;=$B2726), coordinates!$E$2:$E$148), "-")</f>
        <v>contains potential transmembrane domain</v>
      </c>
      <c r="F2726" s="15" t="s">
        <v>1042</v>
      </c>
      <c r="G2726" s="15" t="s">
        <v>1041</v>
      </c>
      <c r="H2726" s="21" t="s">
        <v>1071</v>
      </c>
      <c r="I2726" s="15" t="s">
        <v>18</v>
      </c>
      <c r="J2726" s="15">
        <v>154</v>
      </c>
      <c r="K2726" s="15">
        <v>0</v>
      </c>
      <c r="L2726" s="15">
        <v>153</v>
      </c>
      <c r="M2726" s="15">
        <v>125822</v>
      </c>
      <c r="N2726" s="15" t="str" cm="1">
        <f t="array" ref="N2726">IFERROR(LOOKUP(2, 1/(coordinates!$A$2:$A$148&lt;=M2726)/(coordinates!$B$2:$B$148&gt;=M2726), coordinates!$C$2:$C$148), "-")</f>
        <v>EE15</v>
      </c>
      <c r="O2726" s="15" t="s">
        <v>12</v>
      </c>
      <c r="P2726" s="15" t="s">
        <v>9</v>
      </c>
      <c r="Q2726" s="26">
        <v>43846</v>
      </c>
      <c r="R2726" s="15" t="s">
        <v>11</v>
      </c>
      <c r="S2726" s="15">
        <v>65</v>
      </c>
      <c r="T2726" s="15">
        <v>3</v>
      </c>
      <c r="U2726" s="15">
        <v>60</v>
      </c>
    </row>
    <row r="2727" spans="1:21" customFormat="1" x14ac:dyDescent="0.2">
      <c r="C2727" s="15"/>
      <c r="D2727" s="15"/>
      <c r="E2727" s="15"/>
      <c r="H2727" s="1"/>
      <c r="M2727">
        <v>125825</v>
      </c>
      <c r="N2727" t="str" cm="1">
        <f t="array" ref="N2727">IFERROR(LOOKUP(2, 1/(coordinates!$A$2:$A$148&lt;=M2727)/(coordinates!$B$2:$B$148&gt;=M2727), coordinates!$C$2:$C$148), "-")</f>
        <v>EE15</v>
      </c>
      <c r="O2727" t="s">
        <v>10</v>
      </c>
      <c r="P2727" t="s">
        <v>13</v>
      </c>
      <c r="Q2727" s="4">
        <v>41108</v>
      </c>
      <c r="R2727" t="s">
        <v>11</v>
      </c>
      <c r="S2727">
        <v>65</v>
      </c>
      <c r="T2727">
        <v>3</v>
      </c>
      <c r="U2727">
        <v>62</v>
      </c>
    </row>
    <row r="2728" spans="1:21" x14ac:dyDescent="0.2">
      <c r="A2728" s="15" t="s">
        <v>1251</v>
      </c>
      <c r="B2728" s="15">
        <v>125842</v>
      </c>
      <c r="C2728" s="15" t="str" cm="1">
        <f t="array" ref="C2728">IFERROR(LOOKUP(2, 1/(coordinates!$A$2:$A$148&lt;=B2728)/(coordinates!$B$2:$B$148&gt;=B2728), coordinates!$C$2:$C$148), "-")</f>
        <v>EE15</v>
      </c>
      <c r="D2728" s="15" t="str">
        <f>IFERROR(LOOKUP(2, 1/(coordinates!$A$2:$A$148&lt;=$B2728)/(coordinates!$B$2:$B$148&gt;=$B2728), coordinates!$D$2:$D$148), "-")</f>
        <v>protein EE15</v>
      </c>
      <c r="E2728" s="15" t="str">
        <f>IFERROR(LOOKUP(2, 1/(coordinates!$A$2:$A$148&lt;=$B2728)/(coordinates!$B$2:$B$148&gt;=$B2728), coordinates!$E$2:$E$148), "-")</f>
        <v>contains potential transmembrane domain</v>
      </c>
      <c r="F2728" s="15" t="s">
        <v>1072</v>
      </c>
      <c r="G2728" s="15" t="s">
        <v>1073</v>
      </c>
      <c r="H2728" s="21" t="s">
        <v>1074</v>
      </c>
      <c r="I2728" s="15" t="s">
        <v>18</v>
      </c>
      <c r="J2728" s="15">
        <v>134</v>
      </c>
      <c r="K2728" s="15">
        <v>0</v>
      </c>
      <c r="L2728" s="15">
        <v>134</v>
      </c>
      <c r="M2728" s="15">
        <v>125842</v>
      </c>
      <c r="N2728" s="15" t="str" cm="1">
        <f t="array" ref="N2728">IFERROR(LOOKUP(2, 1/(coordinates!$A$2:$A$148&lt;=M2728)/(coordinates!$B$2:$B$148&gt;=M2728), coordinates!$C$2:$C$148), "-")</f>
        <v>EE15</v>
      </c>
      <c r="O2728" s="15" t="s">
        <v>10</v>
      </c>
      <c r="P2728" s="15" t="s">
        <v>13</v>
      </c>
      <c r="Q2728" s="26">
        <v>35017</v>
      </c>
      <c r="R2728" s="15" t="s">
        <v>11</v>
      </c>
      <c r="S2728" s="15">
        <v>67</v>
      </c>
      <c r="T2728" s="15">
        <v>4</v>
      </c>
      <c r="U2728" s="15">
        <v>51</v>
      </c>
    </row>
    <row r="2729" spans="1:21" customFormat="1" x14ac:dyDescent="0.2">
      <c r="C2729" s="15"/>
      <c r="D2729" s="15"/>
      <c r="E2729" s="15"/>
      <c r="H2729" s="1"/>
      <c r="M2729">
        <v>125845</v>
      </c>
      <c r="N2729" t="str" cm="1">
        <f t="array" ref="N2729">IFERROR(LOOKUP(2, 1/(coordinates!$A$2:$A$148&lt;=M2729)/(coordinates!$B$2:$B$148&gt;=M2729), coordinates!$C$2:$C$148), "-")</f>
        <v>EE15</v>
      </c>
      <c r="O2729" t="s">
        <v>10</v>
      </c>
      <c r="P2729" t="s">
        <v>13</v>
      </c>
      <c r="Q2729" s="4">
        <v>48233</v>
      </c>
      <c r="R2729" t="s">
        <v>11</v>
      </c>
      <c r="S2729">
        <v>66</v>
      </c>
      <c r="T2729">
        <v>5</v>
      </c>
      <c r="U2729">
        <v>60</v>
      </c>
    </row>
    <row r="2730" spans="1:21" x14ac:dyDescent="0.2">
      <c r="A2730" s="15" t="s">
        <v>1251</v>
      </c>
      <c r="B2730" s="15">
        <v>125861</v>
      </c>
      <c r="C2730" s="15" t="str" cm="1">
        <f t="array" ref="C2730">IFERROR(LOOKUP(2, 1/(coordinates!$A$2:$A$148&lt;=B2730)/(coordinates!$B$2:$B$148&gt;=B2730), coordinates!$C$2:$C$148), "-")</f>
        <v>EE15</v>
      </c>
      <c r="D2730" s="15" t="str">
        <f>IFERROR(LOOKUP(2, 1/(coordinates!$A$2:$A$148&lt;=$B2730)/(coordinates!$B$2:$B$148&gt;=$B2730), coordinates!$D$2:$D$148), "-")</f>
        <v>protein EE15</v>
      </c>
      <c r="E2730" s="15" t="str">
        <f>IFERROR(LOOKUP(2, 1/(coordinates!$A$2:$A$148&lt;=$B2730)/(coordinates!$B$2:$B$148&gt;=$B2730), coordinates!$E$2:$E$148), "-")</f>
        <v>contains potential transmembrane domain</v>
      </c>
      <c r="F2730" s="15" t="s">
        <v>9</v>
      </c>
      <c r="G2730" s="15" t="s">
        <v>12</v>
      </c>
      <c r="H2730" s="21" t="s">
        <v>1075</v>
      </c>
      <c r="I2730" s="15" t="s">
        <v>11</v>
      </c>
      <c r="J2730" s="15">
        <v>129</v>
      </c>
      <c r="K2730" s="15">
        <v>2</v>
      </c>
      <c r="L2730" s="15">
        <v>127</v>
      </c>
      <c r="M2730" s="15">
        <v>125861</v>
      </c>
      <c r="N2730" s="15" t="str" cm="1">
        <f t="array" ref="N2730">IFERROR(LOOKUP(2, 1/(coordinates!$A$2:$A$148&lt;=M2730)/(coordinates!$B$2:$B$148&gt;=M2730), coordinates!$C$2:$C$148), "-")</f>
        <v>EE15</v>
      </c>
      <c r="O2730" s="15" t="s">
        <v>9</v>
      </c>
      <c r="P2730" s="15" t="s">
        <v>12</v>
      </c>
      <c r="Q2730" s="26">
        <v>42882</v>
      </c>
      <c r="R2730" s="15" t="s">
        <v>11</v>
      </c>
      <c r="S2730" s="15">
        <v>66</v>
      </c>
      <c r="T2730" s="15">
        <v>1</v>
      </c>
      <c r="U2730" s="15">
        <v>61</v>
      </c>
    </row>
    <row r="2731" spans="1:21" x14ac:dyDescent="0.2">
      <c r="A2731" s="15" t="s">
        <v>1251</v>
      </c>
      <c r="B2731" s="15">
        <v>125866</v>
      </c>
      <c r="C2731" s="15" t="str" cm="1">
        <f t="array" ref="C2731">IFERROR(LOOKUP(2, 1/(coordinates!$A$2:$A$148&lt;=B2731)/(coordinates!$B$2:$B$148&gt;=B2731), coordinates!$C$2:$C$148), "-")</f>
        <v>EE15</v>
      </c>
      <c r="D2731" s="15" t="str">
        <f>IFERROR(LOOKUP(2, 1/(coordinates!$A$2:$A$148&lt;=$B2731)/(coordinates!$B$2:$B$148&gt;=$B2731), coordinates!$D$2:$D$148), "-")</f>
        <v>protein EE15</v>
      </c>
      <c r="E2731" s="15" t="str">
        <f>IFERROR(LOOKUP(2, 1/(coordinates!$A$2:$A$148&lt;=$B2731)/(coordinates!$B$2:$B$148&gt;=$B2731), coordinates!$E$2:$E$148), "-")</f>
        <v>contains potential transmembrane domain</v>
      </c>
      <c r="F2731" s="15" t="s">
        <v>12</v>
      </c>
      <c r="G2731" s="15" t="s">
        <v>9</v>
      </c>
      <c r="H2731" s="21" t="s">
        <v>1076</v>
      </c>
      <c r="I2731" s="15" t="s">
        <v>11</v>
      </c>
      <c r="J2731" s="15">
        <v>126</v>
      </c>
      <c r="K2731" s="15">
        <v>2</v>
      </c>
      <c r="L2731" s="15">
        <v>124</v>
      </c>
      <c r="M2731" s="15">
        <v>125866</v>
      </c>
      <c r="N2731" s="15" t="str" cm="1">
        <f t="array" ref="N2731">IFERROR(LOOKUP(2, 1/(coordinates!$A$2:$A$148&lt;=M2731)/(coordinates!$B$2:$B$148&gt;=M2731), coordinates!$C$2:$C$148), "-")</f>
        <v>EE15</v>
      </c>
      <c r="O2731" s="15" t="s">
        <v>12</v>
      </c>
      <c r="P2731" s="15" t="s">
        <v>9</v>
      </c>
      <c r="Q2731" s="26">
        <v>35941</v>
      </c>
      <c r="R2731" s="15" t="s">
        <v>11</v>
      </c>
      <c r="S2731" s="15">
        <v>67</v>
      </c>
      <c r="T2731" s="15">
        <v>6</v>
      </c>
      <c r="U2731" s="15">
        <v>59</v>
      </c>
    </row>
    <row r="2732" spans="1:21" x14ac:dyDescent="0.2">
      <c r="A2732" s="15" t="s">
        <v>1251</v>
      </c>
      <c r="B2732" s="15">
        <v>125896</v>
      </c>
      <c r="C2732" s="15" t="str" cm="1">
        <f t="array" ref="C2732">IFERROR(LOOKUP(2, 1/(coordinates!$A$2:$A$148&lt;=B2732)/(coordinates!$B$2:$B$148&gt;=B2732), coordinates!$C$2:$C$148), "-")</f>
        <v>EE15</v>
      </c>
      <c r="D2732" s="15" t="str">
        <f>IFERROR(LOOKUP(2, 1/(coordinates!$A$2:$A$148&lt;=$B2732)/(coordinates!$B$2:$B$148&gt;=$B2732), coordinates!$D$2:$D$148), "-")</f>
        <v>protein EE15</v>
      </c>
      <c r="E2732" s="15" t="str">
        <f>IFERROR(LOOKUP(2, 1/(coordinates!$A$2:$A$148&lt;=$B2732)/(coordinates!$B$2:$B$148&gt;=$B2732), coordinates!$E$2:$E$148), "-")</f>
        <v>contains potential transmembrane domain</v>
      </c>
      <c r="F2732" s="15" t="s">
        <v>13</v>
      </c>
      <c r="G2732" s="15" t="s">
        <v>9</v>
      </c>
      <c r="H2732" s="21" t="s">
        <v>1077</v>
      </c>
      <c r="I2732" s="15" t="s">
        <v>11</v>
      </c>
      <c r="J2732" s="15">
        <v>113</v>
      </c>
      <c r="K2732" s="15">
        <v>0</v>
      </c>
      <c r="L2732" s="15">
        <v>113</v>
      </c>
      <c r="M2732" s="15">
        <v>125896</v>
      </c>
      <c r="N2732" s="15" t="str" cm="1">
        <f t="array" ref="N2732">IFERROR(LOOKUP(2, 1/(coordinates!$A$2:$A$148&lt;=M2732)/(coordinates!$B$2:$B$148&gt;=M2732), coordinates!$C$2:$C$148), "-")</f>
        <v>EE15</v>
      </c>
      <c r="O2732" s="15" t="s">
        <v>13</v>
      </c>
      <c r="P2732" s="15" t="s">
        <v>9</v>
      </c>
      <c r="Q2732" s="26">
        <v>45994</v>
      </c>
      <c r="R2732" s="15" t="s">
        <v>11</v>
      </c>
      <c r="S2732" s="15">
        <v>66</v>
      </c>
      <c r="T2732" s="15">
        <v>2</v>
      </c>
      <c r="U2732" s="15">
        <v>58</v>
      </c>
    </row>
    <row r="2733" spans="1:21" x14ac:dyDescent="0.2">
      <c r="A2733" s="15" t="s">
        <v>1251</v>
      </c>
      <c r="B2733" s="15">
        <v>125916</v>
      </c>
      <c r="C2733" s="15" t="str" cm="1">
        <f t="array" ref="C2733">IFERROR(LOOKUP(2, 1/(coordinates!$A$2:$A$148&lt;=B2733)/(coordinates!$B$2:$B$148&gt;=B2733), coordinates!$C$2:$C$148), "-")</f>
        <v>EE15</v>
      </c>
      <c r="D2733" s="15" t="str">
        <f>IFERROR(LOOKUP(2, 1/(coordinates!$A$2:$A$148&lt;=$B2733)/(coordinates!$B$2:$B$148&gt;=$B2733), coordinates!$D$2:$D$148), "-")</f>
        <v>protein EE15</v>
      </c>
      <c r="E2733" s="15" t="str">
        <f>IFERROR(LOOKUP(2, 1/(coordinates!$A$2:$A$148&lt;=$B2733)/(coordinates!$B$2:$B$148&gt;=$B2733), coordinates!$E$2:$E$148), "-")</f>
        <v>contains potential transmembrane domain</v>
      </c>
      <c r="F2733" s="15" t="s">
        <v>9</v>
      </c>
      <c r="G2733" s="15" t="s">
        <v>13</v>
      </c>
      <c r="H2733" s="21" t="s">
        <v>1078</v>
      </c>
      <c r="I2733" s="15" t="s">
        <v>11</v>
      </c>
      <c r="J2733" s="15">
        <v>106</v>
      </c>
      <c r="K2733" s="15">
        <v>0</v>
      </c>
      <c r="L2733" s="15">
        <v>106</v>
      </c>
      <c r="M2733" s="15">
        <v>125916</v>
      </c>
      <c r="N2733" s="15" t="str" cm="1">
        <f t="array" ref="N2733">IFERROR(LOOKUP(2, 1/(coordinates!$A$2:$A$148&lt;=M2733)/(coordinates!$B$2:$B$148&gt;=M2733), coordinates!$C$2:$C$148), "-")</f>
        <v>EE15</v>
      </c>
      <c r="O2733" s="15" t="s">
        <v>9</v>
      </c>
      <c r="P2733" s="15" t="s">
        <v>13</v>
      </c>
      <c r="Q2733" s="26">
        <v>45257</v>
      </c>
      <c r="R2733" s="15" t="s">
        <v>11</v>
      </c>
      <c r="S2733" s="15">
        <v>64</v>
      </c>
      <c r="T2733" s="15">
        <v>2</v>
      </c>
      <c r="U2733" s="15">
        <v>60</v>
      </c>
    </row>
    <row r="2734" spans="1:21" x14ac:dyDescent="0.2">
      <c r="A2734" s="15" t="s">
        <v>1251</v>
      </c>
      <c r="B2734" s="15">
        <v>125928</v>
      </c>
      <c r="C2734" s="15" t="str" cm="1">
        <f t="array" ref="C2734">IFERROR(LOOKUP(2, 1/(coordinates!$A$2:$A$148&lt;=B2734)/(coordinates!$B$2:$B$148&gt;=B2734), coordinates!$C$2:$C$148), "-")</f>
        <v>EE15</v>
      </c>
      <c r="D2734" s="15" t="str">
        <f>IFERROR(LOOKUP(2, 1/(coordinates!$A$2:$A$148&lt;=$B2734)/(coordinates!$B$2:$B$148&gt;=$B2734), coordinates!$D$2:$D$148), "-")</f>
        <v>protein EE15</v>
      </c>
      <c r="E2734" s="15" t="str">
        <f>IFERROR(LOOKUP(2, 1/(coordinates!$A$2:$A$148&lt;=$B2734)/(coordinates!$B$2:$B$148&gt;=$B2734), coordinates!$E$2:$E$148), "-")</f>
        <v>contains potential transmembrane domain</v>
      </c>
      <c r="F2734" s="15" t="s">
        <v>9</v>
      </c>
      <c r="G2734" s="15" t="s">
        <v>12</v>
      </c>
      <c r="H2734" s="21" t="s">
        <v>1079</v>
      </c>
      <c r="I2734" s="15" t="s">
        <v>11</v>
      </c>
      <c r="J2734" s="15">
        <v>102</v>
      </c>
      <c r="K2734" s="15">
        <v>0</v>
      </c>
      <c r="L2734" s="15">
        <v>102</v>
      </c>
      <c r="M2734" s="15">
        <v>125928</v>
      </c>
      <c r="N2734" s="15" t="str" cm="1">
        <f t="array" ref="N2734">IFERROR(LOOKUP(2, 1/(coordinates!$A$2:$A$148&lt;=M2734)/(coordinates!$B$2:$B$148&gt;=M2734), coordinates!$C$2:$C$148), "-")</f>
        <v>EE15</v>
      </c>
      <c r="O2734" s="15" t="s">
        <v>9</v>
      </c>
      <c r="P2734" s="15" t="s">
        <v>12</v>
      </c>
      <c r="Q2734" s="26">
        <v>32305</v>
      </c>
      <c r="R2734" s="15" t="s">
        <v>11</v>
      </c>
      <c r="S2734" s="15">
        <v>63</v>
      </c>
      <c r="T2734" s="15">
        <v>4</v>
      </c>
      <c r="U2734" s="15">
        <v>54</v>
      </c>
    </row>
    <row r="2735" spans="1:21" x14ac:dyDescent="0.2">
      <c r="A2735" s="15" t="s">
        <v>1251</v>
      </c>
      <c r="B2735" s="15">
        <v>125941</v>
      </c>
      <c r="C2735" s="15" t="str" cm="1">
        <f t="array" ref="C2735">IFERROR(LOOKUP(2, 1/(coordinates!$A$2:$A$148&lt;=B2735)/(coordinates!$B$2:$B$148&gt;=B2735), coordinates!$C$2:$C$148), "-")</f>
        <v>EE15</v>
      </c>
      <c r="D2735" s="15" t="str">
        <f>IFERROR(LOOKUP(2, 1/(coordinates!$A$2:$A$148&lt;=$B2735)/(coordinates!$B$2:$B$148&gt;=$B2735), coordinates!$D$2:$D$148), "-")</f>
        <v>protein EE15</v>
      </c>
      <c r="E2735" s="15" t="str">
        <f>IFERROR(LOOKUP(2, 1/(coordinates!$A$2:$A$148&lt;=$B2735)/(coordinates!$B$2:$B$148&gt;=$B2735), coordinates!$E$2:$E$148), "-")</f>
        <v>contains potential transmembrane domain</v>
      </c>
      <c r="F2735" s="15" t="s">
        <v>13</v>
      </c>
      <c r="G2735" s="15" t="s">
        <v>12</v>
      </c>
      <c r="H2735" s="21" t="s">
        <v>1080</v>
      </c>
      <c r="I2735" s="15" t="s">
        <v>11</v>
      </c>
      <c r="J2735" s="15">
        <v>84</v>
      </c>
      <c r="K2735" s="15">
        <v>0</v>
      </c>
      <c r="L2735" s="15">
        <v>82</v>
      </c>
      <c r="M2735" s="15">
        <v>125941</v>
      </c>
      <c r="N2735" s="15" t="str" cm="1">
        <f t="array" ref="N2735">IFERROR(LOOKUP(2, 1/(coordinates!$A$2:$A$148&lt;=M2735)/(coordinates!$B$2:$B$148&gt;=M2735), coordinates!$C$2:$C$148), "-")</f>
        <v>EE15</v>
      </c>
      <c r="O2735" s="15" t="s">
        <v>13</v>
      </c>
      <c r="P2735" s="15" t="s">
        <v>12</v>
      </c>
      <c r="Q2735" s="26">
        <v>39151</v>
      </c>
      <c r="R2735" s="15" t="s">
        <v>11</v>
      </c>
      <c r="S2735" s="15">
        <v>60</v>
      </c>
      <c r="T2735" s="15">
        <v>1</v>
      </c>
      <c r="U2735" s="15">
        <v>55</v>
      </c>
    </row>
    <row r="2736" spans="1:21" x14ac:dyDescent="0.2">
      <c r="A2736" s="15" t="s">
        <v>1251</v>
      </c>
      <c r="B2736" s="15">
        <v>125947</v>
      </c>
      <c r="C2736" s="15" t="str" cm="1">
        <f t="array" ref="C2736">IFERROR(LOOKUP(2, 1/(coordinates!$A$2:$A$148&lt;=B2736)/(coordinates!$B$2:$B$148&gt;=B2736), coordinates!$C$2:$C$148), "-")</f>
        <v>EE15</v>
      </c>
      <c r="D2736" s="15" t="str">
        <f>IFERROR(LOOKUP(2, 1/(coordinates!$A$2:$A$148&lt;=$B2736)/(coordinates!$B$2:$B$148&gt;=$B2736), coordinates!$D$2:$D$148), "-")</f>
        <v>protein EE15</v>
      </c>
      <c r="E2736" s="15" t="str">
        <f>IFERROR(LOOKUP(2, 1/(coordinates!$A$2:$A$148&lt;=$B2736)/(coordinates!$B$2:$B$148&gt;=$B2736), coordinates!$E$2:$E$148), "-")</f>
        <v>contains potential transmembrane domain</v>
      </c>
      <c r="F2736" s="15" t="s">
        <v>9</v>
      </c>
      <c r="G2736" s="15" t="s">
        <v>10</v>
      </c>
      <c r="H2736" s="21" t="s">
        <v>1081</v>
      </c>
      <c r="I2736" s="15" t="s">
        <v>11</v>
      </c>
      <c r="J2736" s="15">
        <v>75</v>
      </c>
      <c r="K2736" s="15">
        <v>0</v>
      </c>
      <c r="L2736" s="15">
        <v>75</v>
      </c>
      <c r="M2736" s="15">
        <v>125947</v>
      </c>
      <c r="N2736" s="15" t="str" cm="1">
        <f t="array" ref="N2736">IFERROR(LOOKUP(2, 1/(coordinates!$A$2:$A$148&lt;=M2736)/(coordinates!$B$2:$B$148&gt;=M2736), coordinates!$C$2:$C$148), "-")</f>
        <v>EE15</v>
      </c>
      <c r="O2736" s="15" t="s">
        <v>9</v>
      </c>
      <c r="P2736" s="15" t="s">
        <v>10</v>
      </c>
      <c r="Q2736" s="26">
        <v>34302</v>
      </c>
      <c r="R2736" s="15" t="s">
        <v>11</v>
      </c>
      <c r="S2736" s="15">
        <v>60</v>
      </c>
      <c r="T2736" s="15">
        <v>0</v>
      </c>
      <c r="U2736" s="15">
        <v>56</v>
      </c>
    </row>
    <row r="2737" spans="1:21" x14ac:dyDescent="0.2">
      <c r="A2737" s="15" t="s">
        <v>1251</v>
      </c>
      <c r="B2737" s="15">
        <v>125963</v>
      </c>
      <c r="C2737" s="15" t="str" cm="1">
        <f t="array" ref="C2737">IFERROR(LOOKUP(2, 1/(coordinates!$A$2:$A$148&lt;=B2737)/(coordinates!$B$2:$B$148&gt;=B2737), coordinates!$C$2:$C$148), "-")</f>
        <v>EE15</v>
      </c>
      <c r="D2737" s="15" t="str">
        <f>IFERROR(LOOKUP(2, 1/(coordinates!$A$2:$A$148&lt;=$B2737)/(coordinates!$B$2:$B$148&gt;=$B2737), coordinates!$D$2:$D$148), "-")</f>
        <v>protein EE15</v>
      </c>
      <c r="E2737" s="15" t="str">
        <f>IFERROR(LOOKUP(2, 1/(coordinates!$A$2:$A$148&lt;=$B2737)/(coordinates!$B$2:$B$148&gt;=$B2737), coordinates!$E$2:$E$148), "-")</f>
        <v>contains potential transmembrane domain</v>
      </c>
      <c r="F2737" s="15" t="s">
        <v>1082</v>
      </c>
      <c r="G2737" s="15" t="s">
        <v>1083</v>
      </c>
      <c r="H2737" s="21" t="s">
        <v>1084</v>
      </c>
      <c r="I2737" s="15" t="s">
        <v>18</v>
      </c>
      <c r="J2737" s="15">
        <v>58</v>
      </c>
      <c r="K2737" s="15">
        <v>0</v>
      </c>
      <c r="L2737" s="15">
        <v>58</v>
      </c>
      <c r="M2737" s="15">
        <v>125963</v>
      </c>
      <c r="N2737" s="15" t="str" cm="1">
        <f t="array" ref="N2737">IFERROR(LOOKUP(2, 1/(coordinates!$A$2:$A$148&lt;=M2737)/(coordinates!$B$2:$B$148&gt;=M2737), coordinates!$C$2:$C$148), "-")</f>
        <v>EE15</v>
      </c>
      <c r="O2737" s="15" t="s">
        <v>10</v>
      </c>
      <c r="P2737" s="15" t="s">
        <v>13</v>
      </c>
      <c r="Q2737" s="26">
        <v>44828</v>
      </c>
      <c r="R2737" s="15" t="s">
        <v>11</v>
      </c>
      <c r="S2737" s="15">
        <v>60</v>
      </c>
      <c r="T2737" s="15">
        <v>0</v>
      </c>
      <c r="U2737" s="15">
        <v>56</v>
      </c>
    </row>
    <row r="2738" spans="1:21" customFormat="1" x14ac:dyDescent="0.2">
      <c r="C2738" s="15"/>
      <c r="D2738" s="15"/>
      <c r="E2738" s="15"/>
      <c r="H2738" s="1"/>
      <c r="M2738">
        <v>125967</v>
      </c>
      <c r="N2738" t="str" cm="1">
        <f t="array" ref="N2738">IFERROR(LOOKUP(2, 1/(coordinates!$A$2:$A$148&lt;=M2738)/(coordinates!$B$2:$B$148&gt;=M2738), coordinates!$C$2:$C$148), "-")</f>
        <v>EE15</v>
      </c>
      <c r="O2738" t="s">
        <v>12</v>
      </c>
      <c r="P2738" t="s">
        <v>9</v>
      </c>
      <c r="Q2738" s="4">
        <v>36938</v>
      </c>
      <c r="R2738" t="s">
        <v>11</v>
      </c>
      <c r="S2738">
        <v>60</v>
      </c>
      <c r="T2738">
        <v>3</v>
      </c>
      <c r="U2738">
        <v>54</v>
      </c>
    </row>
    <row r="2739" spans="1:21" x14ac:dyDescent="0.2">
      <c r="A2739" s="15" t="s">
        <v>1904</v>
      </c>
      <c r="B2739" s="15">
        <v>125974</v>
      </c>
      <c r="C2739" s="15" t="str" cm="1">
        <f t="array" ref="C2739">IFERROR(LOOKUP(2, 1/(coordinates!$A$2:$A$148&lt;=B2739)/(coordinates!$B$2:$B$148&gt;=B2739), coordinates!$C$2:$C$148), "-")</f>
        <v>EE15</v>
      </c>
      <c r="D2739" s="15" t="str">
        <f>IFERROR(LOOKUP(2, 1/(coordinates!$A$2:$A$148&lt;=$B2739)/(coordinates!$B$2:$B$148&gt;=$B2739), coordinates!$D$2:$D$148), "-")</f>
        <v>protein EE15</v>
      </c>
      <c r="E2739" s="15" t="str">
        <f>IFERROR(LOOKUP(2, 1/(coordinates!$A$2:$A$148&lt;=$B2739)/(coordinates!$B$2:$B$148&gt;=$B2739), coordinates!$E$2:$E$148), "-")</f>
        <v>contains potential transmembrane domain</v>
      </c>
      <c r="F2739" s="15" t="s">
        <v>13</v>
      </c>
      <c r="G2739" s="15" t="s">
        <v>10</v>
      </c>
      <c r="H2739" s="26">
        <v>69632</v>
      </c>
      <c r="I2739" s="15" t="s">
        <v>11</v>
      </c>
      <c r="J2739" s="15">
        <v>34</v>
      </c>
      <c r="K2739" s="15">
        <v>26</v>
      </c>
      <c r="L2739" s="15">
        <v>8</v>
      </c>
    </row>
    <row r="2740" spans="1:21" x14ac:dyDescent="0.2">
      <c r="A2740" s="15" t="s">
        <v>1251</v>
      </c>
      <c r="B2740" s="15">
        <v>125977</v>
      </c>
      <c r="C2740" s="15" t="str" cm="1">
        <f t="array" ref="C2740">IFERROR(LOOKUP(2, 1/(coordinates!$A$2:$A$148&lt;=B2740)/(coordinates!$B$2:$B$148&gt;=B2740), coordinates!$C$2:$C$148), "-")</f>
        <v>EE15</v>
      </c>
      <c r="D2740" s="15" t="str">
        <f>IFERROR(LOOKUP(2, 1/(coordinates!$A$2:$A$148&lt;=$B2740)/(coordinates!$B$2:$B$148&gt;=$B2740), coordinates!$D$2:$D$148), "-")</f>
        <v>protein EE15</v>
      </c>
      <c r="E2740" s="15" t="str">
        <f>IFERROR(LOOKUP(2, 1/(coordinates!$A$2:$A$148&lt;=$B2740)/(coordinates!$B$2:$B$148&gt;=$B2740), coordinates!$E$2:$E$148), "-")</f>
        <v>contains potential transmembrane domain</v>
      </c>
      <c r="F2740" s="15" t="s">
        <v>9</v>
      </c>
      <c r="G2740" s="15" t="s">
        <v>13</v>
      </c>
      <c r="H2740" s="26">
        <v>778899</v>
      </c>
      <c r="I2740" s="15" t="s">
        <v>11</v>
      </c>
      <c r="J2740" s="15">
        <v>28</v>
      </c>
      <c r="K2740" s="15">
        <v>2</v>
      </c>
      <c r="L2740" s="15">
        <v>26</v>
      </c>
      <c r="M2740" s="15">
        <v>125977</v>
      </c>
      <c r="N2740" s="15" t="str" cm="1">
        <f t="array" ref="N2740">IFERROR(LOOKUP(2, 1/(coordinates!$A$2:$A$148&lt;=M2740)/(coordinates!$B$2:$B$148&gt;=M2740), coordinates!$C$2:$C$148), "-")</f>
        <v>EE15</v>
      </c>
      <c r="O2740" s="15" t="s">
        <v>9</v>
      </c>
      <c r="P2740" s="15" t="s">
        <v>13</v>
      </c>
      <c r="Q2740" s="26">
        <v>39112</v>
      </c>
      <c r="R2740" s="15" t="s">
        <v>11</v>
      </c>
      <c r="S2740" s="15">
        <v>62</v>
      </c>
      <c r="T2740" s="15">
        <v>4</v>
      </c>
      <c r="U2740" s="15">
        <v>55</v>
      </c>
    </row>
    <row r="2741" spans="1:21" x14ac:dyDescent="0.2">
      <c r="A2741" s="15" t="s">
        <v>1251</v>
      </c>
      <c r="B2741" s="15">
        <v>125986</v>
      </c>
      <c r="C2741" s="15" t="str" cm="1">
        <f t="array" ref="C2741">IFERROR(LOOKUP(2, 1/(coordinates!$A$2:$A$148&lt;=B2741)/(coordinates!$B$2:$B$148&gt;=B2741), coordinates!$C$2:$C$148), "-")</f>
        <v>EE15</v>
      </c>
      <c r="D2741" s="15" t="str">
        <f>IFERROR(LOOKUP(2, 1/(coordinates!$A$2:$A$148&lt;=$B2741)/(coordinates!$B$2:$B$148&gt;=$B2741), coordinates!$D$2:$D$148), "-")</f>
        <v>protein EE15</v>
      </c>
      <c r="E2741" s="15" t="str">
        <f>IFERROR(LOOKUP(2, 1/(coordinates!$A$2:$A$148&lt;=$B2741)/(coordinates!$B$2:$B$148&gt;=$B2741), coordinates!$E$2:$E$148), "-")</f>
        <v>contains potential transmembrane domain</v>
      </c>
      <c r="F2741" s="15" t="s">
        <v>13</v>
      </c>
      <c r="G2741" s="15" t="s">
        <v>9</v>
      </c>
      <c r="H2741" s="26">
        <v>637944</v>
      </c>
      <c r="I2741" s="15" t="s">
        <v>11</v>
      </c>
      <c r="J2741" s="15">
        <v>30</v>
      </c>
      <c r="K2741" s="15">
        <v>4</v>
      </c>
      <c r="L2741" s="15">
        <v>26</v>
      </c>
      <c r="M2741" s="15">
        <v>125986</v>
      </c>
      <c r="N2741" s="15" t="str" cm="1">
        <f t="array" ref="N2741">IFERROR(LOOKUP(2, 1/(coordinates!$A$2:$A$148&lt;=M2741)/(coordinates!$B$2:$B$148&gt;=M2741), coordinates!$C$2:$C$148), "-")</f>
        <v>EE15</v>
      </c>
      <c r="O2741" s="15" t="s">
        <v>13</v>
      </c>
      <c r="P2741" s="15" t="s">
        <v>9</v>
      </c>
      <c r="Q2741" s="26">
        <v>41701</v>
      </c>
      <c r="R2741" s="15" t="s">
        <v>11</v>
      </c>
      <c r="S2741" s="15">
        <v>59</v>
      </c>
      <c r="T2741" s="15">
        <v>0</v>
      </c>
      <c r="U2741" s="15">
        <v>58</v>
      </c>
    </row>
    <row r="2742" spans="1:21" x14ac:dyDescent="0.2">
      <c r="A2742" s="15" t="s">
        <v>1251</v>
      </c>
      <c r="B2742" s="15">
        <v>125993</v>
      </c>
      <c r="C2742" s="15" t="str" cm="1">
        <f t="array" ref="C2742">IFERROR(LOOKUP(2, 1/(coordinates!$A$2:$A$148&lt;=B2742)/(coordinates!$B$2:$B$148&gt;=B2742), coordinates!$C$2:$C$148), "-")</f>
        <v>EE15</v>
      </c>
      <c r="D2742" s="15" t="str">
        <f>IFERROR(LOOKUP(2, 1/(coordinates!$A$2:$A$148&lt;=$B2742)/(coordinates!$B$2:$B$148&gt;=$B2742), coordinates!$D$2:$D$148), "-")</f>
        <v>protein EE15</v>
      </c>
      <c r="E2742" s="15" t="str">
        <f>IFERROR(LOOKUP(2, 1/(coordinates!$A$2:$A$148&lt;=$B2742)/(coordinates!$B$2:$B$148&gt;=$B2742), coordinates!$E$2:$E$148), "-")</f>
        <v>contains potential transmembrane domain</v>
      </c>
      <c r="F2742" s="15" t="s">
        <v>1085</v>
      </c>
      <c r="G2742" s="15" t="s">
        <v>1086</v>
      </c>
      <c r="H2742" s="26">
        <v>585457</v>
      </c>
      <c r="I2742" s="15" t="s">
        <v>18</v>
      </c>
      <c r="J2742" s="15">
        <v>32</v>
      </c>
      <c r="K2742" s="15">
        <v>8</v>
      </c>
      <c r="L2742" s="15">
        <v>24</v>
      </c>
      <c r="M2742" s="15">
        <v>125993</v>
      </c>
      <c r="N2742" s="15" t="str" cm="1">
        <f t="array" ref="N2742">IFERROR(LOOKUP(2, 1/(coordinates!$A$2:$A$148&lt;=M2742)/(coordinates!$B$2:$B$148&gt;=M2742), coordinates!$C$2:$C$148), "-")</f>
        <v>EE15</v>
      </c>
      <c r="O2742" s="15" t="s">
        <v>10</v>
      </c>
      <c r="P2742" s="15" t="s">
        <v>9</v>
      </c>
      <c r="Q2742" s="26">
        <v>46958</v>
      </c>
      <c r="R2742" s="15" t="s">
        <v>11</v>
      </c>
      <c r="S2742" s="15">
        <v>59</v>
      </c>
      <c r="T2742" s="15">
        <v>1</v>
      </c>
      <c r="U2742" s="15">
        <v>58</v>
      </c>
    </row>
    <row r="2743" spans="1:21" customFormat="1" x14ac:dyDescent="0.2">
      <c r="C2743" s="18"/>
      <c r="D2743" s="18"/>
      <c r="E2743" s="18"/>
      <c r="H2743" s="1"/>
      <c r="M2743">
        <v>125996</v>
      </c>
      <c r="N2743" t="str" cm="1">
        <f t="array" ref="N2743">IFERROR(LOOKUP(2, 1/(coordinates!$A$2:$A$148&lt;=M2743)/(coordinates!$B$2:$B$148&gt;=M2743), coordinates!$C$2:$C$148), "-")</f>
        <v>EE15</v>
      </c>
      <c r="O2743" t="s">
        <v>10</v>
      </c>
      <c r="P2743" t="s">
        <v>9</v>
      </c>
      <c r="Q2743" s="1" t="s">
        <v>1087</v>
      </c>
      <c r="R2743" t="s">
        <v>11</v>
      </c>
      <c r="S2743">
        <v>59</v>
      </c>
      <c r="T2743">
        <v>0</v>
      </c>
      <c r="U2743">
        <v>57</v>
      </c>
    </row>
    <row r="2744" spans="1:21" customFormat="1" x14ac:dyDescent="0.2">
      <c r="C2744" s="12"/>
      <c r="D2744" s="12"/>
      <c r="E2744" s="12"/>
      <c r="H2744" s="1"/>
      <c r="M2744">
        <v>125999</v>
      </c>
      <c r="N2744" t="str" cm="1">
        <f t="array" ref="N2744">IFERROR(LOOKUP(2, 1/(coordinates!$A$2:$A$148&lt;=M2744)/(coordinates!$B$2:$B$148&gt;=M2744), coordinates!$C$2:$C$148), "-")</f>
        <v>EE15</v>
      </c>
      <c r="O2744" t="s">
        <v>10</v>
      </c>
      <c r="P2744" t="s">
        <v>13</v>
      </c>
      <c r="Q2744" s="4">
        <v>41061</v>
      </c>
      <c r="R2744" t="s">
        <v>11</v>
      </c>
      <c r="S2744">
        <v>59</v>
      </c>
      <c r="T2744">
        <v>0</v>
      </c>
      <c r="U2744">
        <v>55</v>
      </c>
    </row>
    <row r="2745" spans="1:21" x14ac:dyDescent="0.2">
      <c r="A2745" s="15" t="s">
        <v>1251</v>
      </c>
      <c r="B2745" s="15">
        <v>126004</v>
      </c>
      <c r="C2745" s="15" t="str" cm="1">
        <f t="array" ref="C2745">IFERROR(LOOKUP(2, 1/(coordinates!$A$2:$A$148&lt;=B2745)/(coordinates!$B$2:$B$148&gt;=B2745), coordinates!$C$2:$C$148), "-")</f>
        <v>EE15</v>
      </c>
      <c r="D2745" s="15" t="str">
        <f>IFERROR(LOOKUP(2, 1/(coordinates!$A$2:$A$148&lt;=$B2745)/(coordinates!$B$2:$B$148&gt;=$B2745), coordinates!$D$2:$D$148), "-")</f>
        <v>protein EE15</v>
      </c>
      <c r="E2745" s="15" t="str">
        <f>IFERROR(LOOKUP(2, 1/(coordinates!$A$2:$A$148&lt;=$B2745)/(coordinates!$B$2:$B$148&gt;=$B2745), coordinates!$E$2:$E$148), "-")</f>
        <v>contains potential transmembrane domain</v>
      </c>
      <c r="F2745" s="15" t="s">
        <v>552</v>
      </c>
      <c r="G2745" s="15" t="s">
        <v>553</v>
      </c>
      <c r="H2745" s="26">
        <v>594932</v>
      </c>
      <c r="I2745" s="15" t="s">
        <v>18</v>
      </c>
      <c r="J2745" s="15">
        <v>30</v>
      </c>
      <c r="K2745" s="15">
        <v>6</v>
      </c>
      <c r="L2745" s="15">
        <v>24</v>
      </c>
      <c r="M2745" s="15">
        <v>126004</v>
      </c>
      <c r="N2745" s="15" t="str" cm="1">
        <f t="array" ref="N2745">IFERROR(LOOKUP(2, 1/(coordinates!$A$2:$A$148&lt;=M2745)/(coordinates!$B$2:$B$148&gt;=M2745), coordinates!$C$2:$C$148), "-")</f>
        <v>EE15</v>
      </c>
      <c r="O2745" s="15" t="s">
        <v>552</v>
      </c>
      <c r="P2745" s="15" t="s">
        <v>553</v>
      </c>
      <c r="Q2745" s="26">
        <v>85063</v>
      </c>
      <c r="R2745" s="15" t="s">
        <v>18</v>
      </c>
      <c r="S2745" s="15">
        <v>59</v>
      </c>
      <c r="T2745" s="15">
        <v>2</v>
      </c>
      <c r="U2745" s="15">
        <v>56</v>
      </c>
    </row>
    <row r="2746" spans="1:21" x14ac:dyDescent="0.2">
      <c r="A2746" s="15" t="s">
        <v>1251</v>
      </c>
      <c r="B2746" s="15">
        <v>126010</v>
      </c>
      <c r="C2746" s="15" t="str" cm="1">
        <f t="array" ref="C2746">IFERROR(LOOKUP(2, 1/(coordinates!$A$2:$A$148&lt;=B2746)/(coordinates!$B$2:$B$148&gt;=B2746), coordinates!$C$2:$C$148), "-")</f>
        <v>EE15</v>
      </c>
      <c r="D2746" s="15" t="str">
        <f>IFERROR(LOOKUP(2, 1/(coordinates!$A$2:$A$148&lt;=$B2746)/(coordinates!$B$2:$B$148&gt;=$B2746), coordinates!$D$2:$D$148), "-")</f>
        <v>protein EE15</v>
      </c>
      <c r="E2746" s="15" t="str">
        <f>IFERROR(LOOKUP(2, 1/(coordinates!$A$2:$A$148&lt;=$B2746)/(coordinates!$B$2:$B$148&gt;=$B2746), coordinates!$E$2:$E$148), "-")</f>
        <v>contains potential transmembrane domain</v>
      </c>
      <c r="F2746" s="15" t="s">
        <v>9</v>
      </c>
      <c r="G2746" s="15" t="s">
        <v>10</v>
      </c>
      <c r="H2746" s="26">
        <v>642842</v>
      </c>
      <c r="I2746" s="15" t="s">
        <v>11</v>
      </c>
      <c r="J2746" s="15">
        <v>26</v>
      </c>
      <c r="K2746" s="15">
        <v>2</v>
      </c>
      <c r="L2746" s="15">
        <v>24</v>
      </c>
      <c r="M2746" s="15">
        <v>126010</v>
      </c>
      <c r="N2746" s="15" t="str" cm="1">
        <f t="array" ref="N2746">IFERROR(LOOKUP(2, 1/(coordinates!$A$2:$A$148&lt;=M2746)/(coordinates!$B$2:$B$148&gt;=M2746), coordinates!$C$2:$C$148), "-")</f>
        <v>EE15</v>
      </c>
      <c r="O2746" s="15" t="s">
        <v>9</v>
      </c>
      <c r="P2746" s="15" t="s">
        <v>10</v>
      </c>
      <c r="Q2746" s="26">
        <v>32767</v>
      </c>
      <c r="R2746" s="15" t="s">
        <v>11</v>
      </c>
      <c r="S2746" s="15">
        <v>59</v>
      </c>
      <c r="T2746" s="15">
        <v>1</v>
      </c>
      <c r="U2746" s="15">
        <v>51</v>
      </c>
    </row>
    <row r="2747" spans="1:21" x14ac:dyDescent="0.2">
      <c r="A2747" s="15" t="s">
        <v>1251</v>
      </c>
      <c r="B2747" s="15">
        <v>126016</v>
      </c>
      <c r="C2747" s="15" t="str" cm="1">
        <f t="array" ref="C2747">IFERROR(LOOKUP(2, 1/(coordinates!$A$2:$A$148&lt;=B2747)/(coordinates!$B$2:$B$148&gt;=B2747), coordinates!$C$2:$C$148), "-")</f>
        <v>EE15</v>
      </c>
      <c r="D2747" s="15" t="str">
        <f>IFERROR(LOOKUP(2, 1/(coordinates!$A$2:$A$148&lt;=$B2747)/(coordinates!$B$2:$B$148&gt;=$B2747), coordinates!$D$2:$D$148), "-")</f>
        <v>protein EE15</v>
      </c>
      <c r="E2747" s="15" t="str">
        <f>IFERROR(LOOKUP(2, 1/(coordinates!$A$2:$A$148&lt;=$B2747)/(coordinates!$B$2:$B$148&gt;=$B2747), coordinates!$E$2:$E$148), "-")</f>
        <v>contains potential transmembrane domain</v>
      </c>
      <c r="F2747" s="15" t="s">
        <v>12</v>
      </c>
      <c r="G2747" s="15" t="s">
        <v>9</v>
      </c>
      <c r="H2747" s="21" t="s">
        <v>1088</v>
      </c>
      <c r="I2747" s="15" t="s">
        <v>11</v>
      </c>
      <c r="J2747" s="15">
        <v>24</v>
      </c>
      <c r="K2747" s="15">
        <v>0</v>
      </c>
      <c r="L2747" s="15">
        <v>24</v>
      </c>
      <c r="M2747" s="15">
        <v>126016</v>
      </c>
      <c r="N2747" s="15" t="str" cm="1">
        <f t="array" ref="N2747">IFERROR(LOOKUP(2, 1/(coordinates!$A$2:$A$148&lt;=M2747)/(coordinates!$B$2:$B$148&gt;=M2747), coordinates!$C$2:$C$148), "-")</f>
        <v>EE15</v>
      </c>
      <c r="O2747" s="15" t="s">
        <v>12</v>
      </c>
      <c r="P2747" s="15" t="s">
        <v>9</v>
      </c>
      <c r="Q2747" s="26">
        <v>45933</v>
      </c>
      <c r="R2747" s="15" t="s">
        <v>11</v>
      </c>
      <c r="S2747" s="15">
        <v>59</v>
      </c>
      <c r="T2747" s="15">
        <v>1</v>
      </c>
      <c r="U2747" s="15">
        <v>58</v>
      </c>
    </row>
    <row r="2748" spans="1:21" x14ac:dyDescent="0.2">
      <c r="A2748" s="15" t="s">
        <v>1251</v>
      </c>
      <c r="B2748" s="15">
        <v>126031</v>
      </c>
      <c r="C2748" s="15" t="str" cm="1">
        <f t="array" ref="C2748">IFERROR(LOOKUP(2, 1/(coordinates!$A$2:$A$148&lt;=B2748)/(coordinates!$B$2:$B$148&gt;=B2748), coordinates!$C$2:$C$148), "-")</f>
        <v>EE15</v>
      </c>
      <c r="D2748" s="15" t="str">
        <f>IFERROR(LOOKUP(2, 1/(coordinates!$A$2:$A$148&lt;=$B2748)/(coordinates!$B$2:$B$148&gt;=$B2748), coordinates!$D$2:$D$148), "-")</f>
        <v>protein EE15</v>
      </c>
      <c r="E2748" s="15" t="str">
        <f>IFERROR(LOOKUP(2, 1/(coordinates!$A$2:$A$148&lt;=$B2748)/(coordinates!$B$2:$B$148&gt;=$B2748), coordinates!$E$2:$E$148), "-")</f>
        <v>contains potential transmembrane domain</v>
      </c>
      <c r="F2748" s="15" t="s">
        <v>1089</v>
      </c>
      <c r="G2748" s="15" t="s">
        <v>1090</v>
      </c>
      <c r="H2748" s="26">
        <v>631916</v>
      </c>
      <c r="I2748" s="15" t="s">
        <v>18</v>
      </c>
      <c r="J2748" s="15">
        <v>22</v>
      </c>
      <c r="K2748" s="15">
        <v>0</v>
      </c>
      <c r="L2748" s="15">
        <v>22</v>
      </c>
      <c r="M2748" s="15">
        <v>126031</v>
      </c>
      <c r="N2748" s="15" t="str" cm="1">
        <f t="array" ref="N2748">IFERROR(LOOKUP(2, 1/(coordinates!$A$2:$A$148&lt;=M2748)/(coordinates!$B$2:$B$148&gt;=M2748), coordinates!$C$2:$C$148), "-")</f>
        <v>EE15</v>
      </c>
      <c r="O2748" s="15" t="s">
        <v>10</v>
      </c>
      <c r="P2748" s="15" t="s">
        <v>13</v>
      </c>
      <c r="Q2748" s="26">
        <v>45104</v>
      </c>
      <c r="R2748" s="15" t="s">
        <v>11</v>
      </c>
      <c r="S2748" s="15">
        <v>59</v>
      </c>
      <c r="T2748" s="15">
        <v>0</v>
      </c>
      <c r="U2748" s="15">
        <v>58</v>
      </c>
    </row>
    <row r="2749" spans="1:21" customFormat="1" x14ac:dyDescent="0.2">
      <c r="C2749" s="15"/>
      <c r="D2749" s="15"/>
      <c r="E2749" s="15"/>
      <c r="H2749" s="1"/>
      <c r="M2749">
        <v>126034</v>
      </c>
      <c r="N2749" t="str" cm="1">
        <f t="array" ref="N2749">IFERROR(LOOKUP(2, 1/(coordinates!$A$2:$A$148&lt;=M2749)/(coordinates!$B$2:$B$148&gt;=M2749), coordinates!$C$2:$C$148), "-")</f>
        <v>EE15</v>
      </c>
      <c r="O2749" t="s">
        <v>9</v>
      </c>
      <c r="P2749" t="s">
        <v>12</v>
      </c>
      <c r="Q2749" s="4">
        <v>46636</v>
      </c>
      <c r="R2749" t="s">
        <v>11</v>
      </c>
      <c r="S2749">
        <v>59</v>
      </c>
      <c r="T2749">
        <v>0</v>
      </c>
      <c r="U2749">
        <v>58</v>
      </c>
    </row>
    <row r="2750" spans="1:21" x14ac:dyDescent="0.2">
      <c r="A2750" s="15" t="s">
        <v>1251</v>
      </c>
      <c r="B2750" s="15">
        <v>126039</v>
      </c>
      <c r="C2750" s="15" t="str" cm="1">
        <f t="array" ref="C2750">IFERROR(LOOKUP(2, 1/(coordinates!$A$2:$A$148&lt;=B2750)/(coordinates!$B$2:$B$148&gt;=B2750), coordinates!$C$2:$C$148), "-")</f>
        <v>EE15</v>
      </c>
      <c r="D2750" s="15" t="str">
        <f>IFERROR(LOOKUP(2, 1/(coordinates!$A$2:$A$148&lt;=$B2750)/(coordinates!$B$2:$B$148&gt;=$B2750), coordinates!$D$2:$D$148), "-")</f>
        <v>protein EE15</v>
      </c>
      <c r="E2750" s="15" t="str">
        <f>IFERROR(LOOKUP(2, 1/(coordinates!$A$2:$A$148&lt;=$B2750)/(coordinates!$B$2:$B$148&gt;=$B2750), coordinates!$E$2:$E$148), "-")</f>
        <v>contains potential transmembrane domain</v>
      </c>
      <c r="F2750" s="15" t="s">
        <v>9</v>
      </c>
      <c r="G2750" s="15" t="s">
        <v>10</v>
      </c>
      <c r="H2750" s="26">
        <v>647247</v>
      </c>
      <c r="I2750" s="15" t="s">
        <v>11</v>
      </c>
      <c r="J2750" s="15">
        <v>22</v>
      </c>
      <c r="K2750" s="15">
        <v>0</v>
      </c>
      <c r="L2750" s="15">
        <v>22</v>
      </c>
      <c r="M2750" s="15">
        <v>126039</v>
      </c>
      <c r="N2750" s="15" t="str" cm="1">
        <f t="array" ref="N2750">IFERROR(LOOKUP(2, 1/(coordinates!$A$2:$A$148&lt;=M2750)/(coordinates!$B$2:$B$148&gt;=M2750), coordinates!$C$2:$C$148), "-")</f>
        <v>EE15</v>
      </c>
      <c r="O2750" s="15" t="s">
        <v>9</v>
      </c>
      <c r="P2750" s="15" t="s">
        <v>10</v>
      </c>
      <c r="Q2750" s="26">
        <v>41278</v>
      </c>
      <c r="R2750" s="15" t="s">
        <v>11</v>
      </c>
      <c r="S2750" s="15">
        <v>59</v>
      </c>
      <c r="T2750" s="15">
        <v>2</v>
      </c>
      <c r="U2750" s="15">
        <v>55</v>
      </c>
    </row>
    <row r="2751" spans="1:21" x14ac:dyDescent="0.2">
      <c r="A2751" s="15" t="s">
        <v>1251</v>
      </c>
      <c r="B2751" s="15">
        <v>126044</v>
      </c>
      <c r="C2751" s="15" t="str" cm="1">
        <f t="array" ref="C2751">IFERROR(LOOKUP(2, 1/(coordinates!$A$2:$A$148&lt;=B2751)/(coordinates!$B$2:$B$148&gt;=B2751), coordinates!$C$2:$C$148), "-")</f>
        <v>EE15</v>
      </c>
      <c r="D2751" s="15" t="str">
        <f>IFERROR(LOOKUP(2, 1/(coordinates!$A$2:$A$148&lt;=$B2751)/(coordinates!$B$2:$B$148&gt;=$B2751), coordinates!$D$2:$D$148), "-")</f>
        <v>protein EE15</v>
      </c>
      <c r="E2751" s="15" t="str">
        <f>IFERROR(LOOKUP(2, 1/(coordinates!$A$2:$A$148&lt;=$B2751)/(coordinates!$B$2:$B$148&gt;=$B2751), coordinates!$E$2:$E$148), "-")</f>
        <v>contains potential transmembrane domain</v>
      </c>
      <c r="F2751" s="15" t="s">
        <v>10</v>
      </c>
      <c r="G2751" s="15" t="s">
        <v>13</v>
      </c>
      <c r="H2751" s="26">
        <v>628288</v>
      </c>
      <c r="I2751" s="15" t="s">
        <v>11</v>
      </c>
      <c r="J2751" s="15">
        <v>22</v>
      </c>
      <c r="K2751" s="15">
        <v>0</v>
      </c>
      <c r="L2751" s="15">
        <v>22</v>
      </c>
      <c r="M2751" s="15">
        <v>126044</v>
      </c>
      <c r="N2751" s="15" t="str" cm="1">
        <f t="array" ref="N2751">IFERROR(LOOKUP(2, 1/(coordinates!$A$2:$A$148&lt;=M2751)/(coordinates!$B$2:$B$148&gt;=M2751), coordinates!$C$2:$C$148), "-")</f>
        <v>EE15</v>
      </c>
      <c r="O2751" s="15" t="s">
        <v>10</v>
      </c>
      <c r="P2751" s="15" t="s">
        <v>13</v>
      </c>
      <c r="Q2751" s="26">
        <v>38459</v>
      </c>
      <c r="R2751" s="15" t="s">
        <v>11</v>
      </c>
      <c r="S2751" s="15">
        <v>59</v>
      </c>
      <c r="T2751" s="15">
        <v>0</v>
      </c>
      <c r="U2751" s="15">
        <v>57</v>
      </c>
    </row>
    <row r="2752" spans="1:21" x14ac:dyDescent="0.2">
      <c r="A2752" s="15" t="s">
        <v>1251</v>
      </c>
      <c r="B2752" s="15">
        <v>126053</v>
      </c>
      <c r="C2752" s="15" t="str" cm="1">
        <f t="array" ref="C2752">IFERROR(LOOKUP(2, 1/(coordinates!$A$2:$A$148&lt;=B2752)/(coordinates!$B$2:$B$148&gt;=B2752), coordinates!$C$2:$C$148), "-")</f>
        <v>EE15</v>
      </c>
      <c r="D2752" s="15" t="str">
        <f>IFERROR(LOOKUP(2, 1/(coordinates!$A$2:$A$148&lt;=$B2752)/(coordinates!$B$2:$B$148&gt;=$B2752), coordinates!$D$2:$D$148), "-")</f>
        <v>protein EE15</v>
      </c>
      <c r="E2752" s="15" t="str">
        <f>IFERROR(LOOKUP(2, 1/(coordinates!$A$2:$A$148&lt;=$B2752)/(coordinates!$B$2:$B$148&gt;=$B2752), coordinates!$E$2:$E$148), "-")</f>
        <v>contains potential transmembrane domain</v>
      </c>
      <c r="F2752" s="15" t="s">
        <v>10</v>
      </c>
      <c r="G2752" s="15" t="s">
        <v>13</v>
      </c>
      <c r="H2752" s="26">
        <v>425244</v>
      </c>
      <c r="I2752" s="15" t="s">
        <v>11</v>
      </c>
      <c r="J2752" s="15">
        <v>19</v>
      </c>
      <c r="K2752" s="15">
        <v>2</v>
      </c>
      <c r="L2752" s="15">
        <v>17</v>
      </c>
      <c r="M2752" s="15">
        <v>126053</v>
      </c>
      <c r="N2752" s="15" t="str" cm="1">
        <f t="array" ref="N2752">IFERROR(LOOKUP(2, 1/(coordinates!$A$2:$A$148&lt;=M2752)/(coordinates!$B$2:$B$148&gt;=M2752), coordinates!$C$2:$C$148), "-")</f>
        <v>EE15</v>
      </c>
      <c r="O2752" s="15" t="s">
        <v>10</v>
      </c>
      <c r="P2752" s="15" t="s">
        <v>13</v>
      </c>
      <c r="Q2752" s="21" t="s">
        <v>1091</v>
      </c>
      <c r="R2752" s="15" t="s">
        <v>11</v>
      </c>
      <c r="S2752" s="15">
        <v>59</v>
      </c>
      <c r="T2752" s="15">
        <v>1</v>
      </c>
      <c r="U2752" s="15">
        <v>51</v>
      </c>
    </row>
    <row r="2753" spans="1:21" x14ac:dyDescent="0.2">
      <c r="A2753" s="15" t="s">
        <v>1251</v>
      </c>
      <c r="B2753" s="15">
        <v>126063</v>
      </c>
      <c r="C2753" s="15" t="str" cm="1">
        <f t="array" ref="C2753">IFERROR(LOOKUP(2, 1/(coordinates!$A$2:$A$148&lt;=B2753)/(coordinates!$B$2:$B$148&gt;=B2753), coordinates!$C$2:$C$148), "-")</f>
        <v>EE15</v>
      </c>
      <c r="D2753" s="15" t="str">
        <f>IFERROR(LOOKUP(2, 1/(coordinates!$A$2:$A$148&lt;=$B2753)/(coordinates!$B$2:$B$148&gt;=$B2753), coordinates!$D$2:$D$148), "-")</f>
        <v>protein EE15</v>
      </c>
      <c r="E2753" s="15" t="str">
        <f>IFERROR(LOOKUP(2, 1/(coordinates!$A$2:$A$148&lt;=$B2753)/(coordinates!$B$2:$B$148&gt;=$B2753), coordinates!$E$2:$E$148), "-")</f>
        <v>contains potential transmembrane domain</v>
      </c>
      <c r="F2753" s="15" t="s">
        <v>10</v>
      </c>
      <c r="G2753" s="15" t="s">
        <v>13</v>
      </c>
      <c r="H2753" s="26">
        <v>475179</v>
      </c>
      <c r="I2753" s="15" t="s">
        <v>11</v>
      </c>
      <c r="J2753" s="15">
        <v>20</v>
      </c>
      <c r="K2753" s="15">
        <v>2</v>
      </c>
      <c r="L2753" s="15">
        <v>18</v>
      </c>
      <c r="M2753" s="15">
        <v>126063</v>
      </c>
      <c r="N2753" s="15" t="str" cm="1">
        <f t="array" ref="N2753">IFERROR(LOOKUP(2, 1/(coordinates!$A$2:$A$148&lt;=M2753)/(coordinates!$B$2:$B$148&gt;=M2753), coordinates!$C$2:$C$148), "-")</f>
        <v>EE15</v>
      </c>
      <c r="O2753" s="15" t="s">
        <v>10</v>
      </c>
      <c r="P2753" s="15" t="s">
        <v>13</v>
      </c>
      <c r="Q2753" s="26">
        <v>44568</v>
      </c>
      <c r="R2753" s="15" t="s">
        <v>11</v>
      </c>
      <c r="S2753" s="15">
        <v>59</v>
      </c>
      <c r="T2753" s="15">
        <v>0</v>
      </c>
      <c r="U2753" s="15">
        <v>57</v>
      </c>
    </row>
    <row r="2754" spans="1:21" x14ac:dyDescent="0.2">
      <c r="A2754" s="15" t="s">
        <v>1251</v>
      </c>
      <c r="B2754" s="15">
        <v>126082</v>
      </c>
      <c r="C2754" s="15" t="str" cm="1">
        <f t="array" ref="C2754">IFERROR(LOOKUP(2, 1/(coordinates!$A$2:$A$148&lt;=B2754)/(coordinates!$B$2:$B$148&gt;=B2754), coordinates!$C$2:$C$148), "-")</f>
        <v>EE15</v>
      </c>
      <c r="D2754" s="15" t="str">
        <f>IFERROR(LOOKUP(2, 1/(coordinates!$A$2:$A$148&lt;=$B2754)/(coordinates!$B$2:$B$148&gt;=$B2754), coordinates!$D$2:$D$148), "-")</f>
        <v>protein EE15</v>
      </c>
      <c r="E2754" s="15" t="str">
        <f>IFERROR(LOOKUP(2, 1/(coordinates!$A$2:$A$148&lt;=$B2754)/(coordinates!$B$2:$B$148&gt;=$B2754), coordinates!$E$2:$E$148), "-")</f>
        <v>contains potential transmembrane domain</v>
      </c>
      <c r="F2754" s="15" t="s">
        <v>10</v>
      </c>
      <c r="G2754" s="15" t="s">
        <v>13</v>
      </c>
      <c r="H2754" s="26">
        <v>319729</v>
      </c>
      <c r="I2754" s="15" t="s">
        <v>11</v>
      </c>
      <c r="J2754" s="15">
        <v>20</v>
      </c>
      <c r="K2754" s="15">
        <v>6</v>
      </c>
      <c r="L2754" s="15">
        <v>14</v>
      </c>
      <c r="M2754" s="15">
        <v>126082</v>
      </c>
      <c r="N2754" s="15" t="str" cm="1">
        <f t="array" ref="N2754">IFERROR(LOOKUP(2, 1/(coordinates!$A$2:$A$148&lt;=M2754)/(coordinates!$B$2:$B$148&gt;=M2754), coordinates!$C$2:$C$148), "-")</f>
        <v>EE15</v>
      </c>
      <c r="O2754" s="15" t="s">
        <v>10</v>
      </c>
      <c r="P2754" s="15" t="s">
        <v>13</v>
      </c>
      <c r="Q2754" s="26">
        <v>33197</v>
      </c>
      <c r="R2754" s="15" t="s">
        <v>11</v>
      </c>
      <c r="S2754" s="15">
        <v>59</v>
      </c>
      <c r="T2754" s="15">
        <v>0</v>
      </c>
      <c r="U2754" s="15">
        <v>53</v>
      </c>
    </row>
    <row r="2755" spans="1:21" x14ac:dyDescent="0.2">
      <c r="A2755" s="15" t="s">
        <v>1251</v>
      </c>
      <c r="B2755" s="15">
        <v>126088</v>
      </c>
      <c r="C2755" s="15" t="str" cm="1">
        <f t="array" ref="C2755">IFERROR(LOOKUP(2, 1/(coordinates!$A$2:$A$148&lt;=B2755)/(coordinates!$B$2:$B$148&gt;=B2755), coordinates!$C$2:$C$148), "-")</f>
        <v>EE15</v>
      </c>
      <c r="D2755" s="15" t="str">
        <f>IFERROR(LOOKUP(2, 1/(coordinates!$A$2:$A$148&lt;=$B2755)/(coordinates!$B$2:$B$148&gt;=$B2755), coordinates!$D$2:$D$148), "-")</f>
        <v>protein EE15</v>
      </c>
      <c r="E2755" s="15" t="str">
        <f>IFERROR(LOOKUP(2, 1/(coordinates!$A$2:$A$148&lt;=$B2755)/(coordinates!$B$2:$B$148&gt;=$B2755), coordinates!$E$2:$E$148), "-")</f>
        <v>contains potential transmembrane domain</v>
      </c>
      <c r="F2755" s="15" t="s">
        <v>820</v>
      </c>
      <c r="G2755" s="15" t="s">
        <v>1092</v>
      </c>
      <c r="H2755" s="26">
        <v>287477</v>
      </c>
      <c r="I2755" s="15" t="s">
        <v>18</v>
      </c>
      <c r="J2755" s="15">
        <v>10</v>
      </c>
      <c r="K2755" s="15">
        <v>0</v>
      </c>
      <c r="L2755" s="15">
        <v>1</v>
      </c>
      <c r="M2755" s="15">
        <v>126088</v>
      </c>
      <c r="N2755" s="15" t="str" cm="1">
        <f t="array" ref="N2755">IFERROR(LOOKUP(2, 1/(coordinates!$A$2:$A$148&lt;=M2755)/(coordinates!$B$2:$B$148&gt;=M2755), coordinates!$C$2:$C$148), "-")</f>
        <v>EE15</v>
      </c>
      <c r="O2755" s="15" t="s">
        <v>170</v>
      </c>
      <c r="P2755" s="15" t="s">
        <v>127</v>
      </c>
      <c r="Q2755" s="21" t="s">
        <v>1093</v>
      </c>
      <c r="R2755" s="15" t="s">
        <v>18</v>
      </c>
      <c r="S2755" s="15">
        <v>58</v>
      </c>
      <c r="T2755" s="15">
        <v>6</v>
      </c>
      <c r="U2755" s="15">
        <v>49</v>
      </c>
    </row>
    <row r="2756" spans="1:21" customFormat="1" x14ac:dyDescent="0.2">
      <c r="C2756" s="15"/>
      <c r="D2756" s="15"/>
      <c r="E2756" s="15"/>
      <c r="H2756" s="1"/>
      <c r="M2756">
        <v>126091</v>
      </c>
      <c r="N2756" t="str" cm="1">
        <f t="array" ref="N2756">IFERROR(LOOKUP(2, 1/(coordinates!$A$2:$A$148&lt;=M2756)/(coordinates!$B$2:$B$148&gt;=M2756), coordinates!$C$2:$C$148), "-")</f>
        <v>EE15</v>
      </c>
      <c r="O2756" t="s">
        <v>9</v>
      </c>
      <c r="P2756" t="s">
        <v>13</v>
      </c>
      <c r="Q2756" s="1" t="s">
        <v>1094</v>
      </c>
      <c r="R2756" t="s">
        <v>11</v>
      </c>
      <c r="S2756">
        <v>58</v>
      </c>
      <c r="T2756">
        <v>1</v>
      </c>
      <c r="U2756">
        <v>50</v>
      </c>
    </row>
    <row r="2757" spans="1:21" x14ac:dyDescent="0.2">
      <c r="A2757" s="15" t="s">
        <v>1251</v>
      </c>
      <c r="B2757" s="15">
        <v>126106</v>
      </c>
      <c r="C2757" s="15" t="str" cm="1">
        <f t="array" ref="C2757">IFERROR(LOOKUP(2, 1/(coordinates!$A$2:$A$148&lt;=B2757)/(coordinates!$B$2:$B$148&gt;=B2757), coordinates!$C$2:$C$148), "-")</f>
        <v>EE15</v>
      </c>
      <c r="D2757" s="15" t="str">
        <f>IFERROR(LOOKUP(2, 1/(coordinates!$A$2:$A$148&lt;=$B2757)/(coordinates!$B$2:$B$148&gt;=$B2757), coordinates!$D$2:$D$148), "-")</f>
        <v>protein EE15</v>
      </c>
      <c r="E2757" s="15" t="str">
        <f>IFERROR(LOOKUP(2, 1/(coordinates!$A$2:$A$148&lt;=$B2757)/(coordinates!$B$2:$B$148&gt;=$B2757), coordinates!$E$2:$E$148), "-")</f>
        <v>contains potential transmembrane domain</v>
      </c>
      <c r="F2757" s="15" t="s">
        <v>1095</v>
      </c>
      <c r="G2757" s="15" t="s">
        <v>1096</v>
      </c>
      <c r="H2757" s="26">
        <v>281414</v>
      </c>
      <c r="I2757" s="15" t="s">
        <v>18</v>
      </c>
      <c r="J2757" s="15">
        <v>10</v>
      </c>
      <c r="K2757" s="15">
        <v>0</v>
      </c>
      <c r="L2757" s="15">
        <v>1</v>
      </c>
      <c r="M2757" s="15">
        <v>126106</v>
      </c>
      <c r="N2757" s="15" t="str" cm="1">
        <f t="array" ref="N2757">IFERROR(LOOKUP(2, 1/(coordinates!$A$2:$A$148&lt;=M2757)/(coordinates!$B$2:$B$148&gt;=M2757), coordinates!$C$2:$C$148), "-")</f>
        <v>EE15</v>
      </c>
      <c r="O2757" s="15" t="s">
        <v>13</v>
      </c>
      <c r="P2757" s="15" t="s">
        <v>10</v>
      </c>
      <c r="Q2757" s="26">
        <v>45734</v>
      </c>
      <c r="R2757" s="15" t="s">
        <v>11</v>
      </c>
      <c r="S2757" s="15">
        <v>57</v>
      </c>
      <c r="T2757" s="15">
        <v>0</v>
      </c>
      <c r="U2757" s="15">
        <v>56</v>
      </c>
    </row>
    <row r="2758" spans="1:21" customFormat="1" x14ac:dyDescent="0.2">
      <c r="C2758" s="18"/>
      <c r="D2758" s="18"/>
      <c r="E2758" s="18"/>
      <c r="H2758" s="1"/>
      <c r="M2758">
        <v>126109</v>
      </c>
      <c r="N2758" t="str" cm="1">
        <f t="array" ref="N2758">IFERROR(LOOKUP(2, 1/(coordinates!$A$2:$A$148&lt;=M2758)/(coordinates!$B$2:$B$148&gt;=M2758), coordinates!$C$2:$C$148), "-")</f>
        <v>EE15</v>
      </c>
      <c r="O2758" t="s">
        <v>12</v>
      </c>
      <c r="P2758" t="s">
        <v>13</v>
      </c>
      <c r="Q2758" s="4">
        <v>37924</v>
      </c>
      <c r="R2758" t="s">
        <v>11</v>
      </c>
      <c r="S2758">
        <v>57</v>
      </c>
      <c r="T2758">
        <v>0</v>
      </c>
      <c r="U2758">
        <v>54</v>
      </c>
    </row>
    <row r="2759" spans="1:21" customFormat="1" x14ac:dyDescent="0.2">
      <c r="C2759" s="12"/>
      <c r="D2759" s="12"/>
      <c r="E2759" s="12"/>
      <c r="H2759" s="1"/>
      <c r="M2759">
        <v>126112</v>
      </c>
      <c r="N2759" t="str" cm="1">
        <f t="array" ref="N2759">IFERROR(LOOKUP(2, 1/(coordinates!$A$2:$A$148&lt;=M2759)/(coordinates!$B$2:$B$148&gt;=M2759), coordinates!$C$2:$C$148), "-")</f>
        <v>EE15</v>
      </c>
      <c r="O2759" t="s">
        <v>10</v>
      </c>
      <c r="P2759" t="s">
        <v>13</v>
      </c>
      <c r="Q2759" s="4">
        <v>45773</v>
      </c>
      <c r="R2759" t="s">
        <v>11</v>
      </c>
      <c r="S2759">
        <v>57</v>
      </c>
      <c r="T2759">
        <v>0</v>
      </c>
      <c r="U2759">
        <v>57</v>
      </c>
    </row>
    <row r="2760" spans="1:21" x14ac:dyDescent="0.2">
      <c r="A2760" s="15" t="s">
        <v>1251</v>
      </c>
      <c r="B2760" s="15">
        <v>126121</v>
      </c>
      <c r="C2760" s="15" t="str" cm="1">
        <f t="array" ref="C2760">IFERROR(LOOKUP(2, 1/(coordinates!$A$2:$A$148&lt;=B2760)/(coordinates!$B$2:$B$148&gt;=B2760), coordinates!$C$2:$C$148), "-")</f>
        <v>EE15</v>
      </c>
      <c r="D2760" s="15" t="str">
        <f>IFERROR(LOOKUP(2, 1/(coordinates!$A$2:$A$148&lt;=$B2760)/(coordinates!$B$2:$B$148&gt;=$B2760), coordinates!$D$2:$D$148), "-")</f>
        <v>protein EE15</v>
      </c>
      <c r="E2760" s="15" t="str">
        <f>IFERROR(LOOKUP(2, 1/(coordinates!$A$2:$A$148&lt;=$B2760)/(coordinates!$B$2:$B$148&gt;=$B2760), coordinates!$E$2:$E$148), "-")</f>
        <v>contains potential transmembrane domain</v>
      </c>
      <c r="F2760" s="15" t="s">
        <v>13</v>
      </c>
      <c r="G2760" s="15" t="s">
        <v>9</v>
      </c>
      <c r="H2760" s="26">
        <v>232614</v>
      </c>
      <c r="I2760" s="15" t="s">
        <v>11</v>
      </c>
      <c r="J2760" s="15">
        <v>12</v>
      </c>
      <c r="K2760" s="15">
        <v>2</v>
      </c>
      <c r="L2760" s="15">
        <v>1</v>
      </c>
      <c r="M2760" s="15">
        <v>126121</v>
      </c>
      <c r="N2760" s="15" t="str" cm="1">
        <f t="array" ref="N2760">IFERROR(LOOKUP(2, 1/(coordinates!$A$2:$A$148&lt;=M2760)/(coordinates!$B$2:$B$148&gt;=M2760), coordinates!$C$2:$C$148), "-")</f>
        <v>EE15</v>
      </c>
      <c r="O2760" s="15" t="s">
        <v>13</v>
      </c>
      <c r="P2760" s="15" t="s">
        <v>9</v>
      </c>
      <c r="Q2760" s="26">
        <v>37684</v>
      </c>
      <c r="R2760" s="15" t="s">
        <v>11</v>
      </c>
      <c r="S2760" s="15">
        <v>56</v>
      </c>
      <c r="T2760" s="15">
        <v>0</v>
      </c>
      <c r="U2760" s="15">
        <v>53</v>
      </c>
    </row>
    <row r="2761" spans="1:21" x14ac:dyDescent="0.2">
      <c r="A2761" s="15" t="s">
        <v>1251</v>
      </c>
      <c r="B2761" s="15">
        <v>126128</v>
      </c>
      <c r="C2761" s="15" t="str" cm="1">
        <f t="array" ref="C2761">IFERROR(LOOKUP(2, 1/(coordinates!$A$2:$A$148&lt;=B2761)/(coordinates!$B$2:$B$148&gt;=B2761), coordinates!$C$2:$C$148), "-")</f>
        <v>EE15</v>
      </c>
      <c r="D2761" s="15" t="str">
        <f>IFERROR(LOOKUP(2, 1/(coordinates!$A$2:$A$148&lt;=$B2761)/(coordinates!$B$2:$B$148&gt;=$B2761), coordinates!$D$2:$D$148), "-")</f>
        <v>protein EE15</v>
      </c>
      <c r="E2761" s="15" t="str">
        <f>IFERROR(LOOKUP(2, 1/(coordinates!$A$2:$A$148&lt;=$B2761)/(coordinates!$B$2:$B$148&gt;=$B2761), coordinates!$E$2:$E$148), "-")</f>
        <v>contains potential transmembrane domain</v>
      </c>
      <c r="F2761" s="15" t="s">
        <v>9</v>
      </c>
      <c r="G2761" s="15" t="s">
        <v>10</v>
      </c>
      <c r="H2761" s="26">
        <v>200877</v>
      </c>
      <c r="I2761" s="15" t="s">
        <v>11</v>
      </c>
      <c r="J2761" s="15">
        <v>11</v>
      </c>
      <c r="K2761" s="15">
        <v>2</v>
      </c>
      <c r="L2761" s="15">
        <v>9</v>
      </c>
      <c r="M2761" s="15">
        <v>126128</v>
      </c>
      <c r="N2761" s="15" t="str" cm="1">
        <f t="array" ref="N2761">IFERROR(LOOKUP(2, 1/(coordinates!$A$2:$A$148&lt;=M2761)/(coordinates!$B$2:$B$148&gt;=M2761), coordinates!$C$2:$C$148), "-")</f>
        <v>EE15</v>
      </c>
      <c r="O2761" s="15" t="s">
        <v>9</v>
      </c>
      <c r="P2761" s="15" t="s">
        <v>10</v>
      </c>
      <c r="Q2761" s="26">
        <v>37246</v>
      </c>
      <c r="R2761" s="15" t="s">
        <v>11</v>
      </c>
      <c r="S2761" s="15">
        <v>55</v>
      </c>
      <c r="T2761" s="15">
        <v>0</v>
      </c>
      <c r="U2761" s="15">
        <v>54</v>
      </c>
    </row>
    <row r="2762" spans="1:21" x14ac:dyDescent="0.2">
      <c r="A2762" s="23" t="s">
        <v>1296</v>
      </c>
      <c r="B2762" s="23">
        <v>126139</v>
      </c>
      <c r="C2762" s="15" t="str" cm="1">
        <f t="array" ref="C2762">IFERROR(LOOKUP(2, 1/(coordinates!$A$2:$A$148&lt;=B2762)/(coordinates!$B$2:$B$148&gt;=B2762), coordinates!$C$2:$C$148), "-")</f>
        <v>EE15</v>
      </c>
      <c r="D2762" s="15" t="str">
        <f>IFERROR(LOOKUP(2, 1/(coordinates!$A$2:$A$148&lt;=$B2762)/(coordinates!$B$2:$B$148&gt;=$B2762), coordinates!$D$2:$D$148), "-")</f>
        <v>protein EE15</v>
      </c>
      <c r="E2762" s="15" t="str">
        <f>IFERROR(LOOKUP(2, 1/(coordinates!$A$2:$A$148&lt;=$B2762)/(coordinates!$B$2:$B$148&gt;=$B2762), coordinates!$E$2:$E$148), "-")</f>
        <v>contains potential transmembrane domain</v>
      </c>
      <c r="F2762" s="23" t="s">
        <v>12</v>
      </c>
      <c r="G2762" s="23" t="s">
        <v>9</v>
      </c>
      <c r="H2762" s="24" t="s">
        <v>1258</v>
      </c>
      <c r="I2762" s="15" t="str">
        <f t="shared" ref="I2762:I2793" si="44">IF(AND(LEN(F2762)=LEN(G2762), LEN(F2762)=1), "snp", "complex")</f>
        <v>snp</v>
      </c>
      <c r="J2762" s="23">
        <v>26</v>
      </c>
      <c r="K2762" s="23">
        <v>1</v>
      </c>
      <c r="L2762" s="23">
        <v>23</v>
      </c>
    </row>
    <row r="2763" spans="1:21" x14ac:dyDescent="0.2">
      <c r="A2763" s="23" t="s">
        <v>1296</v>
      </c>
      <c r="B2763" s="23">
        <v>126151</v>
      </c>
      <c r="C2763" s="15" t="str" cm="1">
        <f t="array" ref="C2763">IFERROR(LOOKUP(2, 1/(coordinates!$A$2:$A$148&lt;=B2763)/(coordinates!$B$2:$B$148&gt;=B2763), coordinates!$C$2:$C$148), "-")</f>
        <v>EE15</v>
      </c>
      <c r="D2763" s="15" t="str">
        <f>IFERROR(LOOKUP(2, 1/(coordinates!$A$2:$A$148&lt;=$B2763)/(coordinates!$B$2:$B$148&gt;=$B2763), coordinates!$D$2:$D$148), "-")</f>
        <v>protein EE15</v>
      </c>
      <c r="E2763" s="15" t="str">
        <f>IFERROR(LOOKUP(2, 1/(coordinates!$A$2:$A$148&lt;=$B2763)/(coordinates!$B$2:$B$148&gt;=$B2763), coordinates!$E$2:$E$148), "-")</f>
        <v>contains potential transmembrane domain</v>
      </c>
      <c r="F2763" s="23" t="s">
        <v>553</v>
      </c>
      <c r="G2763" s="23" t="s">
        <v>32</v>
      </c>
      <c r="H2763" s="25">
        <v>52722</v>
      </c>
      <c r="I2763" s="15" t="str">
        <f t="shared" si="44"/>
        <v>complex</v>
      </c>
      <c r="J2763" s="23">
        <v>25</v>
      </c>
      <c r="K2763" s="23">
        <v>0</v>
      </c>
      <c r="L2763" s="23">
        <v>19</v>
      </c>
    </row>
    <row r="2764" spans="1:21" x14ac:dyDescent="0.2">
      <c r="A2764" s="23" t="s">
        <v>1296</v>
      </c>
      <c r="B2764" s="23">
        <v>126158</v>
      </c>
      <c r="C2764" s="15" t="str" cm="1">
        <f t="array" ref="C2764">IFERROR(LOOKUP(2, 1/(coordinates!$A$2:$A$148&lt;=B2764)/(coordinates!$B$2:$B$148&gt;=B2764), coordinates!$C$2:$C$148), "-")</f>
        <v>-</v>
      </c>
      <c r="D2764" s="15" t="str">
        <f>IFERROR(LOOKUP(2, 1/(coordinates!$A$2:$A$148&lt;=$B2764)/(coordinates!$B$2:$B$148&gt;=$B2764), coordinates!$D$2:$D$148), "-")</f>
        <v>-</v>
      </c>
      <c r="E2764" s="15" t="str">
        <f>IFERROR(LOOKUP(2, 1/(coordinates!$A$2:$A$148&lt;=$B2764)/(coordinates!$B$2:$B$148&gt;=$B2764), coordinates!$E$2:$E$148), "-")</f>
        <v>-</v>
      </c>
      <c r="F2764" s="23" t="s">
        <v>9</v>
      </c>
      <c r="G2764" s="23" t="s">
        <v>13</v>
      </c>
      <c r="H2764" s="25">
        <v>35375</v>
      </c>
      <c r="I2764" s="15" t="str">
        <f t="shared" si="44"/>
        <v>snp</v>
      </c>
      <c r="J2764" s="23">
        <v>25</v>
      </c>
      <c r="K2764" s="23">
        <v>1</v>
      </c>
      <c r="L2764" s="23">
        <v>24</v>
      </c>
    </row>
    <row r="2765" spans="1:21" x14ac:dyDescent="0.2">
      <c r="A2765" s="23" t="s">
        <v>1296</v>
      </c>
      <c r="B2765" s="23">
        <v>126160</v>
      </c>
      <c r="C2765" s="15" t="str" cm="1">
        <f t="array" ref="C2765">IFERROR(LOOKUP(2, 1/(coordinates!$A$2:$A$148&lt;=B2765)/(coordinates!$B$2:$B$148&gt;=B2765), coordinates!$C$2:$C$148), "-")</f>
        <v>-</v>
      </c>
      <c r="D2765" s="15" t="str">
        <f>IFERROR(LOOKUP(2, 1/(coordinates!$A$2:$A$148&lt;=$B2765)/(coordinates!$B$2:$B$148&gt;=$B2765), coordinates!$D$2:$D$148), "-")</f>
        <v>-</v>
      </c>
      <c r="E2765" s="15" t="str">
        <f>IFERROR(LOOKUP(2, 1/(coordinates!$A$2:$A$148&lt;=$B2765)/(coordinates!$B$2:$B$148&gt;=$B2765), coordinates!$E$2:$E$148), "-")</f>
        <v>-</v>
      </c>
      <c r="F2765" s="23" t="s">
        <v>1452</v>
      </c>
      <c r="G2765" s="23" t="s">
        <v>1273</v>
      </c>
      <c r="H2765" s="25">
        <v>114574</v>
      </c>
      <c r="I2765" s="15" t="str">
        <f t="shared" si="44"/>
        <v>complex</v>
      </c>
      <c r="J2765" s="23">
        <v>25</v>
      </c>
      <c r="K2765" s="23">
        <v>0</v>
      </c>
      <c r="L2765" s="23">
        <v>24</v>
      </c>
    </row>
    <row r="2766" spans="1:21" x14ac:dyDescent="0.2">
      <c r="A2766" s="23" t="s">
        <v>1296</v>
      </c>
      <c r="B2766" s="23">
        <v>126167</v>
      </c>
      <c r="C2766" s="15" t="str" cm="1">
        <f t="array" ref="C2766">IFERROR(LOOKUP(2, 1/(coordinates!$A$2:$A$148&lt;=B2766)/(coordinates!$B$2:$B$148&gt;=B2766), coordinates!$C$2:$C$148), "-")</f>
        <v>-</v>
      </c>
      <c r="D2766" s="15" t="str">
        <f>IFERROR(LOOKUP(2, 1/(coordinates!$A$2:$A$148&lt;=$B2766)/(coordinates!$B$2:$B$148&gt;=$B2766), coordinates!$D$2:$D$148), "-")</f>
        <v>-</v>
      </c>
      <c r="E2766" s="15" t="str">
        <f>IFERROR(LOOKUP(2, 1/(coordinates!$A$2:$A$148&lt;=$B2766)/(coordinates!$B$2:$B$148&gt;=$B2766), coordinates!$E$2:$E$148), "-")</f>
        <v>-</v>
      </c>
      <c r="F2766" s="23" t="s">
        <v>9</v>
      </c>
      <c r="G2766" s="23" t="s">
        <v>10</v>
      </c>
      <c r="H2766" s="25">
        <v>31613</v>
      </c>
      <c r="I2766" s="15" t="str">
        <f t="shared" si="44"/>
        <v>snp</v>
      </c>
      <c r="J2766" s="23">
        <v>25</v>
      </c>
      <c r="K2766" s="23">
        <v>0</v>
      </c>
      <c r="L2766" s="23">
        <v>24</v>
      </c>
    </row>
    <row r="2767" spans="1:21" x14ac:dyDescent="0.2">
      <c r="A2767" s="23" t="s">
        <v>1296</v>
      </c>
      <c r="B2767" s="23">
        <v>126177</v>
      </c>
      <c r="C2767" s="15" t="str" cm="1">
        <f t="array" ref="C2767">IFERROR(LOOKUP(2, 1/(coordinates!$A$2:$A$148&lt;=B2767)/(coordinates!$B$2:$B$148&gt;=B2767), coordinates!$C$2:$C$148), "-")</f>
        <v>-</v>
      </c>
      <c r="D2767" s="15" t="str">
        <f>IFERROR(LOOKUP(2, 1/(coordinates!$A$2:$A$148&lt;=$B2767)/(coordinates!$B$2:$B$148&gt;=$B2767), coordinates!$D$2:$D$148), "-")</f>
        <v>-</v>
      </c>
      <c r="E2767" s="15" t="str">
        <f>IFERROR(LOOKUP(2, 1/(coordinates!$A$2:$A$148&lt;=$B2767)/(coordinates!$B$2:$B$148&gt;=$B2767), coordinates!$E$2:$E$148), "-")</f>
        <v>-</v>
      </c>
      <c r="F2767" s="23" t="s">
        <v>9</v>
      </c>
      <c r="G2767" s="23" t="s">
        <v>13</v>
      </c>
      <c r="H2767" s="25">
        <v>28101</v>
      </c>
      <c r="I2767" s="15" t="str">
        <f t="shared" si="44"/>
        <v>snp</v>
      </c>
      <c r="J2767" s="23">
        <v>25</v>
      </c>
      <c r="K2767" s="23">
        <v>1</v>
      </c>
      <c r="L2767" s="23">
        <v>24</v>
      </c>
    </row>
    <row r="2768" spans="1:21" x14ac:dyDescent="0.2">
      <c r="A2768" s="23" t="s">
        <v>1296</v>
      </c>
      <c r="B2768" s="23">
        <v>126180</v>
      </c>
      <c r="C2768" s="15" t="str" cm="1">
        <f t="array" ref="C2768">IFERROR(LOOKUP(2, 1/(coordinates!$A$2:$A$148&lt;=B2768)/(coordinates!$B$2:$B$148&gt;=B2768), coordinates!$C$2:$C$148), "-")</f>
        <v>-</v>
      </c>
      <c r="D2768" s="15" t="str">
        <f>IFERROR(LOOKUP(2, 1/(coordinates!$A$2:$A$148&lt;=$B2768)/(coordinates!$B$2:$B$148&gt;=$B2768), coordinates!$D$2:$D$148), "-")</f>
        <v>-</v>
      </c>
      <c r="E2768" s="15" t="str">
        <f>IFERROR(LOOKUP(2, 1/(coordinates!$A$2:$A$148&lt;=$B2768)/(coordinates!$B$2:$B$148&gt;=$B2768), coordinates!$E$2:$E$148), "-")</f>
        <v>-</v>
      </c>
      <c r="F2768" s="23" t="s">
        <v>552</v>
      </c>
      <c r="G2768" s="23" t="s">
        <v>170</v>
      </c>
      <c r="H2768" s="25">
        <v>87287</v>
      </c>
      <c r="I2768" s="15" t="str">
        <f t="shared" si="44"/>
        <v>complex</v>
      </c>
      <c r="J2768" s="23">
        <v>25</v>
      </c>
      <c r="K2768" s="23">
        <v>0</v>
      </c>
      <c r="L2768" s="23">
        <v>24</v>
      </c>
    </row>
    <row r="2769" spans="1:12" x14ac:dyDescent="0.2">
      <c r="A2769" s="23" t="s">
        <v>1296</v>
      </c>
      <c r="B2769" s="23">
        <v>126183</v>
      </c>
      <c r="C2769" s="15" t="str" cm="1">
        <f t="array" ref="C2769">IFERROR(LOOKUP(2, 1/(coordinates!$A$2:$A$148&lt;=B2769)/(coordinates!$B$2:$B$148&gt;=B2769), coordinates!$C$2:$C$148), "-")</f>
        <v>-</v>
      </c>
      <c r="D2769" s="15" t="str">
        <f>IFERROR(LOOKUP(2, 1/(coordinates!$A$2:$A$148&lt;=$B2769)/(coordinates!$B$2:$B$148&gt;=$B2769), coordinates!$D$2:$D$148), "-")</f>
        <v>-</v>
      </c>
      <c r="E2769" s="15" t="str">
        <f>IFERROR(LOOKUP(2, 1/(coordinates!$A$2:$A$148&lt;=$B2769)/(coordinates!$B$2:$B$148&gt;=$B2769), coordinates!$E$2:$E$148), "-")</f>
        <v>-</v>
      </c>
      <c r="F2769" s="23" t="s">
        <v>128</v>
      </c>
      <c r="G2769" s="23" t="s">
        <v>126</v>
      </c>
      <c r="H2769" s="25">
        <v>70222</v>
      </c>
      <c r="I2769" s="15" t="str">
        <f t="shared" si="44"/>
        <v>complex</v>
      </c>
      <c r="J2769" s="23">
        <v>25</v>
      </c>
      <c r="K2769" s="23">
        <v>0</v>
      </c>
      <c r="L2769" s="23">
        <v>24</v>
      </c>
    </row>
    <row r="2770" spans="1:12" x14ac:dyDescent="0.2">
      <c r="A2770" s="23" t="s">
        <v>1296</v>
      </c>
      <c r="B2770" s="23">
        <v>126192</v>
      </c>
      <c r="C2770" s="15" t="str" cm="1">
        <f t="array" ref="C2770">IFERROR(LOOKUP(2, 1/(coordinates!$A$2:$A$148&lt;=B2770)/(coordinates!$B$2:$B$148&gt;=B2770), coordinates!$C$2:$C$148), "-")</f>
        <v>-</v>
      </c>
      <c r="D2770" s="15" t="str">
        <f>IFERROR(LOOKUP(2, 1/(coordinates!$A$2:$A$148&lt;=$B2770)/(coordinates!$B$2:$B$148&gt;=$B2770), coordinates!$D$2:$D$148), "-")</f>
        <v>-</v>
      </c>
      <c r="E2770" s="15" t="str">
        <f>IFERROR(LOOKUP(2, 1/(coordinates!$A$2:$A$148&lt;=$B2770)/(coordinates!$B$2:$B$148&gt;=$B2770), coordinates!$E$2:$E$148), "-")</f>
        <v>-</v>
      </c>
      <c r="F2770" s="23" t="s">
        <v>12</v>
      </c>
      <c r="G2770" s="23" t="s">
        <v>9</v>
      </c>
      <c r="H2770" s="25">
        <v>9765</v>
      </c>
      <c r="I2770" s="15" t="str">
        <f t="shared" si="44"/>
        <v>snp</v>
      </c>
      <c r="J2770" s="23">
        <v>25</v>
      </c>
      <c r="K2770" s="23">
        <v>5</v>
      </c>
      <c r="L2770" s="23">
        <v>20</v>
      </c>
    </row>
    <row r="2771" spans="1:12" x14ac:dyDescent="0.2">
      <c r="A2771" s="23" t="s">
        <v>1296</v>
      </c>
      <c r="B2771" s="23">
        <v>126196</v>
      </c>
      <c r="C2771" s="15" t="str" cm="1">
        <f t="array" ref="C2771">IFERROR(LOOKUP(2, 1/(coordinates!$A$2:$A$148&lt;=B2771)/(coordinates!$B$2:$B$148&gt;=B2771), coordinates!$C$2:$C$148), "-")</f>
        <v>-</v>
      </c>
      <c r="D2771" s="15" t="str">
        <f>IFERROR(LOOKUP(2, 1/(coordinates!$A$2:$A$148&lt;=$B2771)/(coordinates!$B$2:$B$148&gt;=$B2771), coordinates!$D$2:$D$148), "-")</f>
        <v>-</v>
      </c>
      <c r="E2771" s="15" t="str">
        <f>IFERROR(LOOKUP(2, 1/(coordinates!$A$2:$A$148&lt;=$B2771)/(coordinates!$B$2:$B$148&gt;=$B2771), coordinates!$E$2:$E$148), "-")</f>
        <v>-</v>
      </c>
      <c r="F2771" s="23" t="s">
        <v>13</v>
      </c>
      <c r="G2771" s="23" t="s">
        <v>9</v>
      </c>
      <c r="H2771" s="28">
        <v>41579</v>
      </c>
      <c r="I2771" s="15" t="str">
        <f t="shared" si="44"/>
        <v>snp</v>
      </c>
      <c r="J2771" s="23">
        <v>25</v>
      </c>
      <c r="K2771" s="23">
        <v>5</v>
      </c>
      <c r="L2771" s="23">
        <v>20</v>
      </c>
    </row>
    <row r="2772" spans="1:12" x14ac:dyDescent="0.2">
      <c r="A2772" s="23" t="s">
        <v>1296</v>
      </c>
      <c r="B2772" s="23">
        <v>126200</v>
      </c>
      <c r="C2772" s="15" t="str" cm="1">
        <f t="array" ref="C2772">IFERROR(LOOKUP(2, 1/(coordinates!$A$2:$A$148&lt;=B2772)/(coordinates!$B$2:$B$148&gt;=B2772), coordinates!$C$2:$C$148), "-")</f>
        <v>-</v>
      </c>
      <c r="D2772" s="15" t="str">
        <f>IFERROR(LOOKUP(2, 1/(coordinates!$A$2:$A$148&lt;=$B2772)/(coordinates!$B$2:$B$148&gt;=$B2772), coordinates!$D$2:$D$148), "-")</f>
        <v>-</v>
      </c>
      <c r="E2772" s="15" t="str">
        <f>IFERROR(LOOKUP(2, 1/(coordinates!$A$2:$A$148&lt;=$B2772)/(coordinates!$B$2:$B$148&gt;=$B2772), coordinates!$E$2:$E$148), "-")</f>
        <v>-</v>
      </c>
      <c r="F2772" s="23" t="s">
        <v>32</v>
      </c>
      <c r="G2772" s="23" t="s">
        <v>17</v>
      </c>
      <c r="H2772" s="25">
        <v>33879</v>
      </c>
      <c r="I2772" s="15" t="str">
        <f t="shared" si="44"/>
        <v>complex</v>
      </c>
      <c r="J2772" s="23">
        <v>25</v>
      </c>
      <c r="K2772" s="23">
        <v>3</v>
      </c>
      <c r="L2772" s="23">
        <v>21</v>
      </c>
    </row>
    <row r="2773" spans="1:12" x14ac:dyDescent="0.2">
      <c r="A2773" s="23" t="s">
        <v>1296</v>
      </c>
      <c r="B2773" s="23">
        <v>126203</v>
      </c>
      <c r="C2773" s="15" t="str" cm="1">
        <f t="array" ref="C2773">IFERROR(LOOKUP(2, 1/(coordinates!$A$2:$A$148&lt;=B2773)/(coordinates!$B$2:$B$148&gt;=B2773), coordinates!$C$2:$C$148), "-")</f>
        <v>-</v>
      </c>
      <c r="D2773" s="15" t="str">
        <f>IFERROR(LOOKUP(2, 1/(coordinates!$A$2:$A$148&lt;=$B2773)/(coordinates!$B$2:$B$148&gt;=$B2773), coordinates!$D$2:$D$148), "-")</f>
        <v>-</v>
      </c>
      <c r="E2773" s="15" t="str">
        <f>IFERROR(LOOKUP(2, 1/(coordinates!$A$2:$A$148&lt;=$B2773)/(coordinates!$B$2:$B$148&gt;=$B2773), coordinates!$E$2:$E$148), "-")</f>
        <v>-</v>
      </c>
      <c r="F2773" s="23" t="s">
        <v>12</v>
      </c>
      <c r="G2773" s="23" t="s">
        <v>10</v>
      </c>
      <c r="H2773" s="25">
        <v>15293</v>
      </c>
      <c r="I2773" s="15" t="str">
        <f t="shared" si="44"/>
        <v>snp</v>
      </c>
      <c r="J2773" s="23">
        <v>25</v>
      </c>
      <c r="K2773" s="23">
        <v>0</v>
      </c>
      <c r="L2773" s="23">
        <v>21</v>
      </c>
    </row>
    <row r="2774" spans="1:12" x14ac:dyDescent="0.2">
      <c r="A2774" s="23" t="s">
        <v>1296</v>
      </c>
      <c r="B2774" s="23">
        <v>126210</v>
      </c>
      <c r="C2774" s="15" t="str" cm="1">
        <f t="array" ref="C2774">IFERROR(LOOKUP(2, 1/(coordinates!$A$2:$A$148&lt;=B2774)/(coordinates!$B$2:$B$148&gt;=B2774), coordinates!$C$2:$C$148), "-")</f>
        <v>-</v>
      </c>
      <c r="D2774" s="15" t="str">
        <f>IFERROR(LOOKUP(2, 1/(coordinates!$A$2:$A$148&lt;=$B2774)/(coordinates!$B$2:$B$148&gt;=$B2774), coordinates!$D$2:$D$148), "-")</f>
        <v>-</v>
      </c>
      <c r="E2774" s="15" t="str">
        <f>IFERROR(LOOKUP(2, 1/(coordinates!$A$2:$A$148&lt;=$B2774)/(coordinates!$B$2:$B$148&gt;=$B2774), coordinates!$E$2:$E$148), "-")</f>
        <v>-</v>
      </c>
      <c r="F2774" s="23" t="s">
        <v>475</v>
      </c>
      <c r="G2774" s="23" t="s">
        <v>17</v>
      </c>
      <c r="H2774" s="25">
        <v>38314</v>
      </c>
      <c r="I2774" s="15" t="str">
        <f t="shared" si="44"/>
        <v>complex</v>
      </c>
      <c r="J2774" s="23">
        <v>25</v>
      </c>
      <c r="K2774" s="23">
        <v>1</v>
      </c>
      <c r="L2774" s="23">
        <v>19</v>
      </c>
    </row>
    <row r="2775" spans="1:12" x14ac:dyDescent="0.2">
      <c r="A2775" s="23" t="s">
        <v>1296</v>
      </c>
      <c r="B2775" s="23">
        <v>126214</v>
      </c>
      <c r="C2775" s="15" t="str" cm="1">
        <f t="array" ref="C2775">IFERROR(LOOKUP(2, 1/(coordinates!$A$2:$A$148&lt;=B2775)/(coordinates!$B$2:$B$148&gt;=B2775), coordinates!$C$2:$C$148), "-")</f>
        <v>-</v>
      </c>
      <c r="D2775" s="15" t="str">
        <f>IFERROR(LOOKUP(2, 1/(coordinates!$A$2:$A$148&lt;=$B2775)/(coordinates!$B$2:$B$148&gt;=$B2775), coordinates!$D$2:$D$148), "-")</f>
        <v>-</v>
      </c>
      <c r="E2775" s="15" t="str">
        <f>IFERROR(LOOKUP(2, 1/(coordinates!$A$2:$A$148&lt;=$B2775)/(coordinates!$B$2:$B$148&gt;=$B2775), coordinates!$E$2:$E$148), "-")</f>
        <v>-</v>
      </c>
      <c r="F2775" s="23" t="s">
        <v>9</v>
      </c>
      <c r="G2775" s="23" t="s">
        <v>13</v>
      </c>
      <c r="H2775" s="25">
        <v>13362</v>
      </c>
      <c r="I2775" s="15" t="str">
        <f t="shared" si="44"/>
        <v>snp</v>
      </c>
      <c r="J2775" s="23">
        <v>25</v>
      </c>
      <c r="K2775" s="23">
        <v>3</v>
      </c>
      <c r="L2775" s="23">
        <v>18</v>
      </c>
    </row>
    <row r="2776" spans="1:12" x14ac:dyDescent="0.2">
      <c r="A2776" s="23" t="s">
        <v>1296</v>
      </c>
      <c r="B2776" s="23">
        <v>126216</v>
      </c>
      <c r="C2776" s="15" t="str" cm="1">
        <f t="array" ref="C2776">IFERROR(LOOKUP(2, 1/(coordinates!$A$2:$A$148&lt;=B2776)/(coordinates!$B$2:$B$148&gt;=B2776), coordinates!$C$2:$C$148), "-")</f>
        <v>-</v>
      </c>
      <c r="D2776" s="15" t="str">
        <f>IFERROR(LOOKUP(2, 1/(coordinates!$A$2:$A$148&lt;=$B2776)/(coordinates!$B$2:$B$148&gt;=$B2776), coordinates!$D$2:$D$148), "-")</f>
        <v>-</v>
      </c>
      <c r="E2776" s="15" t="str">
        <f>IFERROR(LOOKUP(2, 1/(coordinates!$A$2:$A$148&lt;=$B2776)/(coordinates!$B$2:$B$148&gt;=$B2776), coordinates!$E$2:$E$148), "-")</f>
        <v>-</v>
      </c>
      <c r="F2776" s="23" t="s">
        <v>13</v>
      </c>
      <c r="G2776" s="23" t="s">
        <v>9</v>
      </c>
      <c r="H2776" s="25">
        <v>10185</v>
      </c>
      <c r="I2776" s="15" t="str">
        <f t="shared" si="44"/>
        <v>snp</v>
      </c>
      <c r="J2776" s="23">
        <v>27</v>
      </c>
      <c r="K2776" s="23">
        <v>6</v>
      </c>
      <c r="L2776" s="23">
        <v>18</v>
      </c>
    </row>
    <row r="2777" spans="1:12" x14ac:dyDescent="0.2">
      <c r="A2777" s="23" t="s">
        <v>1296</v>
      </c>
      <c r="B2777" s="23">
        <v>126225</v>
      </c>
      <c r="C2777" s="15" t="str" cm="1">
        <f t="array" ref="C2777">IFERROR(LOOKUP(2, 1/(coordinates!$A$2:$A$148&lt;=B2777)/(coordinates!$B$2:$B$148&gt;=B2777), coordinates!$C$2:$C$148), "-")</f>
        <v>-</v>
      </c>
      <c r="D2777" s="15" t="str">
        <f>IFERROR(LOOKUP(2, 1/(coordinates!$A$2:$A$148&lt;=$B2777)/(coordinates!$B$2:$B$148&gt;=$B2777), coordinates!$D$2:$D$148), "-")</f>
        <v>-</v>
      </c>
      <c r="E2777" s="15" t="str">
        <f>IFERROR(LOOKUP(2, 1/(coordinates!$A$2:$A$148&lt;=$B2777)/(coordinates!$B$2:$B$148&gt;=$B2777), coordinates!$E$2:$E$148), "-")</f>
        <v>-</v>
      </c>
      <c r="F2777" s="23" t="s">
        <v>9</v>
      </c>
      <c r="G2777" s="23" t="s">
        <v>13</v>
      </c>
      <c r="H2777" s="25">
        <v>26272</v>
      </c>
      <c r="I2777" s="15" t="str">
        <f t="shared" si="44"/>
        <v>snp</v>
      </c>
      <c r="J2777" s="23">
        <v>25</v>
      </c>
      <c r="K2777" s="23">
        <v>2</v>
      </c>
      <c r="L2777" s="23">
        <v>23</v>
      </c>
    </row>
    <row r="2778" spans="1:12" x14ac:dyDescent="0.2">
      <c r="A2778" s="23" t="s">
        <v>1296</v>
      </c>
      <c r="B2778" s="23">
        <v>126232</v>
      </c>
      <c r="C2778" s="15" t="str" cm="1">
        <f t="array" ref="C2778">IFERROR(LOOKUP(2, 1/(coordinates!$A$2:$A$148&lt;=B2778)/(coordinates!$B$2:$B$148&gt;=B2778), coordinates!$C$2:$C$148), "-")</f>
        <v>-</v>
      </c>
      <c r="D2778" s="15" t="str">
        <f>IFERROR(LOOKUP(2, 1/(coordinates!$A$2:$A$148&lt;=$B2778)/(coordinates!$B$2:$B$148&gt;=$B2778), coordinates!$D$2:$D$148), "-")</f>
        <v>-</v>
      </c>
      <c r="E2778" s="15" t="str">
        <f>IFERROR(LOOKUP(2, 1/(coordinates!$A$2:$A$148&lt;=$B2778)/(coordinates!$B$2:$B$148&gt;=$B2778), coordinates!$E$2:$E$148), "-")</f>
        <v>-</v>
      </c>
      <c r="F2778" s="23" t="s">
        <v>12</v>
      </c>
      <c r="G2778" s="23" t="s">
        <v>9</v>
      </c>
      <c r="H2778" s="25">
        <v>22332</v>
      </c>
      <c r="I2778" s="15" t="str">
        <f t="shared" si="44"/>
        <v>snp</v>
      </c>
      <c r="J2778" s="23">
        <v>25</v>
      </c>
      <c r="K2778" s="23">
        <v>0</v>
      </c>
      <c r="L2778" s="23">
        <v>23</v>
      </c>
    </row>
    <row r="2779" spans="1:12" x14ac:dyDescent="0.2">
      <c r="A2779" s="23" t="s">
        <v>1296</v>
      </c>
      <c r="B2779" s="23">
        <v>126243</v>
      </c>
      <c r="C2779" s="15" t="str" cm="1">
        <f t="array" ref="C2779">IFERROR(LOOKUP(2, 1/(coordinates!$A$2:$A$148&lt;=B2779)/(coordinates!$B$2:$B$148&gt;=B2779), coordinates!$C$2:$C$148), "-")</f>
        <v>-</v>
      </c>
      <c r="D2779" s="15" t="str">
        <f>IFERROR(LOOKUP(2, 1/(coordinates!$A$2:$A$148&lt;=$B2779)/(coordinates!$B$2:$B$148&gt;=$B2779), coordinates!$D$2:$D$148), "-")</f>
        <v>-</v>
      </c>
      <c r="E2779" s="15" t="str">
        <f>IFERROR(LOOKUP(2, 1/(coordinates!$A$2:$A$148&lt;=$B2779)/(coordinates!$B$2:$B$148&gt;=$B2779), coordinates!$E$2:$E$148), "-")</f>
        <v>-</v>
      </c>
      <c r="F2779" s="23" t="s">
        <v>9</v>
      </c>
      <c r="G2779" s="23" t="s">
        <v>13</v>
      </c>
      <c r="H2779" s="25">
        <v>31794</v>
      </c>
      <c r="I2779" s="15" t="str">
        <f t="shared" si="44"/>
        <v>snp</v>
      </c>
      <c r="J2779" s="23">
        <v>25</v>
      </c>
      <c r="K2779" s="23">
        <v>0</v>
      </c>
      <c r="L2779" s="23">
        <v>23</v>
      </c>
    </row>
    <row r="2780" spans="1:12" x14ac:dyDescent="0.2">
      <c r="A2780" s="23" t="s">
        <v>1296</v>
      </c>
      <c r="B2780" s="23">
        <v>126271</v>
      </c>
      <c r="C2780" s="15" t="str" cm="1">
        <f t="array" ref="C2780">IFERROR(LOOKUP(2, 1/(coordinates!$A$2:$A$148&lt;=B2780)/(coordinates!$B$2:$B$148&gt;=B2780), coordinates!$C$2:$C$148), "-")</f>
        <v>EE16</v>
      </c>
      <c r="D2780" s="15" t="str">
        <f>IFERROR(LOOKUP(2, 1/(coordinates!$A$2:$A$148&lt;=$B2780)/(coordinates!$B$2:$B$148&gt;=$B2780), coordinates!$D$2:$D$148), "-")</f>
        <v>protein EE16</v>
      </c>
      <c r="E2780" s="15" t="str">
        <f>IFERROR(LOOKUP(2, 1/(coordinates!$A$2:$A$148&lt;=$B2780)/(coordinates!$B$2:$B$148&gt;=$B2780), coordinates!$E$2:$E$148), "-")</f>
        <v>contains signal peptide</v>
      </c>
      <c r="F2780" s="23" t="s">
        <v>13</v>
      </c>
      <c r="G2780" s="23" t="s">
        <v>12</v>
      </c>
      <c r="H2780" s="25">
        <v>32633</v>
      </c>
      <c r="I2780" s="15" t="str">
        <f t="shared" si="44"/>
        <v>snp</v>
      </c>
      <c r="J2780" s="23">
        <v>27</v>
      </c>
      <c r="K2780" s="23">
        <v>2</v>
      </c>
      <c r="L2780" s="23">
        <v>23</v>
      </c>
    </row>
    <row r="2781" spans="1:12" x14ac:dyDescent="0.2">
      <c r="A2781" s="23" t="s">
        <v>1296</v>
      </c>
      <c r="B2781" s="23">
        <v>126278</v>
      </c>
      <c r="C2781" s="15" t="str" cm="1">
        <f t="array" ref="C2781">IFERROR(LOOKUP(2, 1/(coordinates!$A$2:$A$148&lt;=B2781)/(coordinates!$B$2:$B$148&gt;=B2781), coordinates!$C$2:$C$148), "-")</f>
        <v>EE16</v>
      </c>
      <c r="D2781" s="15" t="str">
        <f>IFERROR(LOOKUP(2, 1/(coordinates!$A$2:$A$148&lt;=$B2781)/(coordinates!$B$2:$B$148&gt;=$B2781), coordinates!$D$2:$D$148), "-")</f>
        <v>protein EE16</v>
      </c>
      <c r="E2781" s="15" t="str">
        <f>IFERROR(LOOKUP(2, 1/(coordinates!$A$2:$A$148&lt;=$B2781)/(coordinates!$B$2:$B$148&gt;=$B2781), coordinates!$E$2:$E$148), "-")</f>
        <v>contains signal peptide</v>
      </c>
      <c r="F2781" s="23" t="s">
        <v>1374</v>
      </c>
      <c r="G2781" s="23" t="s">
        <v>425</v>
      </c>
      <c r="H2781" s="25">
        <v>109734</v>
      </c>
      <c r="I2781" s="15" t="str">
        <f t="shared" si="44"/>
        <v>complex</v>
      </c>
      <c r="J2781" s="23">
        <v>25</v>
      </c>
      <c r="K2781" s="23">
        <v>1</v>
      </c>
      <c r="L2781" s="23">
        <v>22</v>
      </c>
    </row>
    <row r="2782" spans="1:12" x14ac:dyDescent="0.2">
      <c r="A2782" s="23" t="s">
        <v>1296</v>
      </c>
      <c r="B2782" s="23">
        <v>126282</v>
      </c>
      <c r="C2782" s="15" t="str" cm="1">
        <f t="array" ref="C2782">IFERROR(LOOKUP(2, 1/(coordinates!$A$2:$A$148&lt;=B2782)/(coordinates!$B$2:$B$148&gt;=B2782), coordinates!$C$2:$C$148), "-")</f>
        <v>EE16</v>
      </c>
      <c r="D2782" s="15" t="str">
        <f>IFERROR(LOOKUP(2, 1/(coordinates!$A$2:$A$148&lt;=$B2782)/(coordinates!$B$2:$B$148&gt;=$B2782), coordinates!$D$2:$D$148), "-")</f>
        <v>protein EE16</v>
      </c>
      <c r="E2782" s="15" t="str">
        <f>IFERROR(LOOKUP(2, 1/(coordinates!$A$2:$A$148&lt;=$B2782)/(coordinates!$B$2:$B$148&gt;=$B2782), coordinates!$E$2:$E$148), "-")</f>
        <v>contains signal peptide</v>
      </c>
      <c r="F2782" s="23" t="s">
        <v>10</v>
      </c>
      <c r="G2782" s="23" t="s">
        <v>9</v>
      </c>
      <c r="H2782" s="25">
        <v>38537</v>
      </c>
      <c r="I2782" s="15" t="str">
        <f t="shared" si="44"/>
        <v>snp</v>
      </c>
      <c r="J2782" s="23">
        <v>25</v>
      </c>
      <c r="K2782" s="23">
        <v>0</v>
      </c>
      <c r="L2782" s="23">
        <v>23</v>
      </c>
    </row>
    <row r="2783" spans="1:12" x14ac:dyDescent="0.2">
      <c r="A2783" s="23" t="s">
        <v>1296</v>
      </c>
      <c r="B2783" s="23">
        <v>126295</v>
      </c>
      <c r="C2783" s="15" t="str" cm="1">
        <f t="array" ref="C2783">IFERROR(LOOKUP(2, 1/(coordinates!$A$2:$A$148&lt;=B2783)/(coordinates!$B$2:$B$148&gt;=B2783), coordinates!$C$2:$C$148), "-")</f>
        <v>EE16</v>
      </c>
      <c r="D2783" s="15" t="str">
        <f>IFERROR(LOOKUP(2, 1/(coordinates!$A$2:$A$148&lt;=$B2783)/(coordinates!$B$2:$B$148&gt;=$B2783), coordinates!$D$2:$D$148), "-")</f>
        <v>protein EE16</v>
      </c>
      <c r="E2783" s="15" t="str">
        <f>IFERROR(LOOKUP(2, 1/(coordinates!$A$2:$A$148&lt;=$B2783)/(coordinates!$B$2:$B$148&gt;=$B2783), coordinates!$E$2:$E$148), "-")</f>
        <v>contains signal peptide</v>
      </c>
      <c r="F2783" s="23" t="s">
        <v>13</v>
      </c>
      <c r="G2783" s="23" t="s">
        <v>12</v>
      </c>
      <c r="H2783" s="25">
        <v>42119</v>
      </c>
      <c r="I2783" s="15" t="str">
        <f t="shared" si="44"/>
        <v>snp</v>
      </c>
      <c r="J2783" s="23">
        <v>25</v>
      </c>
      <c r="K2783" s="23">
        <v>1</v>
      </c>
      <c r="L2783" s="23">
        <v>22</v>
      </c>
    </row>
    <row r="2784" spans="1:12" x14ac:dyDescent="0.2">
      <c r="A2784" s="23" t="s">
        <v>1296</v>
      </c>
      <c r="B2784" s="23">
        <v>126306</v>
      </c>
      <c r="C2784" s="15" t="str" cm="1">
        <f t="array" ref="C2784">IFERROR(LOOKUP(2, 1/(coordinates!$A$2:$A$148&lt;=B2784)/(coordinates!$B$2:$B$148&gt;=B2784), coordinates!$C$2:$C$148), "-")</f>
        <v>EE16</v>
      </c>
      <c r="D2784" s="15" t="str">
        <f>IFERROR(LOOKUP(2, 1/(coordinates!$A$2:$A$148&lt;=$B2784)/(coordinates!$B$2:$B$148&gt;=$B2784), coordinates!$D$2:$D$148), "-")</f>
        <v>protein EE16</v>
      </c>
      <c r="E2784" s="15" t="str">
        <f>IFERROR(LOOKUP(2, 1/(coordinates!$A$2:$A$148&lt;=$B2784)/(coordinates!$B$2:$B$148&gt;=$B2784), coordinates!$E$2:$E$148), "-")</f>
        <v>contains signal peptide</v>
      </c>
      <c r="F2784" s="23" t="s">
        <v>13</v>
      </c>
      <c r="G2784" s="23" t="s">
        <v>9</v>
      </c>
      <c r="H2784" s="25">
        <v>28508</v>
      </c>
      <c r="I2784" s="15" t="str">
        <f t="shared" si="44"/>
        <v>snp</v>
      </c>
      <c r="J2784" s="23">
        <v>25</v>
      </c>
      <c r="K2784" s="23">
        <v>0</v>
      </c>
      <c r="L2784" s="23">
        <v>22</v>
      </c>
    </row>
    <row r="2785" spans="1:12" x14ac:dyDescent="0.2">
      <c r="A2785" s="23" t="s">
        <v>1296</v>
      </c>
      <c r="B2785" s="23">
        <v>126308</v>
      </c>
      <c r="C2785" s="15" t="str" cm="1">
        <f t="array" ref="C2785">IFERROR(LOOKUP(2, 1/(coordinates!$A$2:$A$148&lt;=B2785)/(coordinates!$B$2:$B$148&gt;=B2785), coordinates!$C$2:$C$148), "-")</f>
        <v>EE16</v>
      </c>
      <c r="D2785" s="15" t="str">
        <f>IFERROR(LOOKUP(2, 1/(coordinates!$A$2:$A$148&lt;=$B2785)/(coordinates!$B$2:$B$148&gt;=$B2785), coordinates!$D$2:$D$148), "-")</f>
        <v>protein EE16</v>
      </c>
      <c r="E2785" s="15" t="str">
        <f>IFERROR(LOOKUP(2, 1/(coordinates!$A$2:$A$148&lt;=$B2785)/(coordinates!$B$2:$B$148&gt;=$B2785), coordinates!$E$2:$E$148), "-")</f>
        <v>contains signal peptide</v>
      </c>
      <c r="F2785" s="23" t="s">
        <v>13</v>
      </c>
      <c r="G2785" s="23" t="s">
        <v>9</v>
      </c>
      <c r="H2785" s="25">
        <v>34667</v>
      </c>
      <c r="I2785" s="15" t="str">
        <f t="shared" si="44"/>
        <v>snp</v>
      </c>
      <c r="J2785" s="23">
        <v>25</v>
      </c>
      <c r="K2785" s="23">
        <v>1</v>
      </c>
      <c r="L2785" s="23">
        <v>22</v>
      </c>
    </row>
    <row r="2786" spans="1:12" x14ac:dyDescent="0.2">
      <c r="A2786" s="23" t="s">
        <v>1296</v>
      </c>
      <c r="B2786" s="23">
        <v>126312</v>
      </c>
      <c r="C2786" s="15" t="str" cm="1">
        <f t="array" ref="C2786">IFERROR(LOOKUP(2, 1/(coordinates!$A$2:$A$148&lt;=B2786)/(coordinates!$B$2:$B$148&gt;=B2786), coordinates!$C$2:$C$148), "-")</f>
        <v>EE16</v>
      </c>
      <c r="D2786" s="15" t="str">
        <f>IFERROR(LOOKUP(2, 1/(coordinates!$A$2:$A$148&lt;=$B2786)/(coordinates!$B$2:$B$148&gt;=$B2786), coordinates!$D$2:$D$148), "-")</f>
        <v>protein EE16</v>
      </c>
      <c r="E2786" s="15" t="str">
        <f>IFERROR(LOOKUP(2, 1/(coordinates!$A$2:$A$148&lt;=$B2786)/(coordinates!$B$2:$B$148&gt;=$B2786), coordinates!$E$2:$E$148), "-")</f>
        <v>contains signal peptide</v>
      </c>
      <c r="F2786" s="23" t="s">
        <v>13</v>
      </c>
      <c r="G2786" s="23" t="s">
        <v>9</v>
      </c>
      <c r="H2786" s="25">
        <v>39237</v>
      </c>
      <c r="I2786" s="15" t="str">
        <f t="shared" si="44"/>
        <v>snp</v>
      </c>
      <c r="J2786" s="23">
        <v>25</v>
      </c>
      <c r="K2786" s="23">
        <v>0</v>
      </c>
      <c r="L2786" s="23">
        <v>23</v>
      </c>
    </row>
    <row r="2787" spans="1:12" x14ac:dyDescent="0.2">
      <c r="A2787" s="23" t="s">
        <v>1296</v>
      </c>
      <c r="B2787" s="23">
        <v>126315</v>
      </c>
      <c r="C2787" s="15" t="str" cm="1">
        <f t="array" ref="C2787">IFERROR(LOOKUP(2, 1/(coordinates!$A$2:$A$148&lt;=B2787)/(coordinates!$B$2:$B$148&gt;=B2787), coordinates!$C$2:$C$148), "-")</f>
        <v>EE16</v>
      </c>
      <c r="D2787" s="15" t="str">
        <f>IFERROR(LOOKUP(2, 1/(coordinates!$A$2:$A$148&lt;=$B2787)/(coordinates!$B$2:$B$148&gt;=$B2787), coordinates!$D$2:$D$148), "-")</f>
        <v>protein EE16</v>
      </c>
      <c r="E2787" s="15" t="str">
        <f>IFERROR(LOOKUP(2, 1/(coordinates!$A$2:$A$148&lt;=$B2787)/(coordinates!$B$2:$B$148&gt;=$B2787), coordinates!$E$2:$E$148), "-")</f>
        <v>contains signal peptide</v>
      </c>
      <c r="F2787" s="23" t="s">
        <v>17</v>
      </c>
      <c r="G2787" s="23" t="s">
        <v>33</v>
      </c>
      <c r="H2787" s="25">
        <v>73298</v>
      </c>
      <c r="I2787" s="15" t="str">
        <f t="shared" si="44"/>
        <v>complex</v>
      </c>
      <c r="J2787" s="23">
        <v>25</v>
      </c>
      <c r="K2787" s="23">
        <v>1</v>
      </c>
      <c r="L2787" s="23">
        <v>22</v>
      </c>
    </row>
    <row r="2788" spans="1:12" x14ac:dyDescent="0.2">
      <c r="A2788" s="23" t="s">
        <v>1296</v>
      </c>
      <c r="B2788" s="23">
        <v>126319</v>
      </c>
      <c r="C2788" s="15" t="str" cm="1">
        <f t="array" ref="C2788">IFERROR(LOOKUP(2, 1/(coordinates!$A$2:$A$148&lt;=B2788)/(coordinates!$B$2:$B$148&gt;=B2788), coordinates!$C$2:$C$148), "-")</f>
        <v>EE16</v>
      </c>
      <c r="D2788" s="15" t="str">
        <f>IFERROR(LOOKUP(2, 1/(coordinates!$A$2:$A$148&lt;=$B2788)/(coordinates!$B$2:$B$148&gt;=$B2788), coordinates!$D$2:$D$148), "-")</f>
        <v>protein EE16</v>
      </c>
      <c r="E2788" s="15" t="str">
        <f>IFERROR(LOOKUP(2, 1/(coordinates!$A$2:$A$148&lt;=$B2788)/(coordinates!$B$2:$B$148&gt;=$B2788), coordinates!$E$2:$E$148), "-")</f>
        <v>contains signal peptide</v>
      </c>
      <c r="F2788" s="23" t="s">
        <v>12</v>
      </c>
      <c r="G2788" s="23" t="s">
        <v>13</v>
      </c>
      <c r="H2788" s="25">
        <v>40321</v>
      </c>
      <c r="I2788" s="15" t="str">
        <f t="shared" si="44"/>
        <v>snp</v>
      </c>
      <c r="J2788" s="23">
        <v>25</v>
      </c>
      <c r="K2788" s="23">
        <v>1</v>
      </c>
      <c r="L2788" s="23">
        <v>23</v>
      </c>
    </row>
    <row r="2789" spans="1:12" x14ac:dyDescent="0.2">
      <c r="A2789" s="23" t="s">
        <v>1296</v>
      </c>
      <c r="B2789" s="23">
        <v>126327</v>
      </c>
      <c r="C2789" s="15" t="str" cm="1">
        <f t="array" ref="C2789">IFERROR(LOOKUP(2, 1/(coordinates!$A$2:$A$148&lt;=B2789)/(coordinates!$B$2:$B$148&gt;=B2789), coordinates!$C$2:$C$148), "-")</f>
        <v>EE16</v>
      </c>
      <c r="D2789" s="15" t="str">
        <f>IFERROR(LOOKUP(2, 1/(coordinates!$A$2:$A$148&lt;=$B2789)/(coordinates!$B$2:$B$148&gt;=$B2789), coordinates!$D$2:$D$148), "-")</f>
        <v>protein EE16</v>
      </c>
      <c r="E2789" s="15" t="str">
        <f>IFERROR(LOOKUP(2, 1/(coordinates!$A$2:$A$148&lt;=$B2789)/(coordinates!$B$2:$B$148&gt;=$B2789), coordinates!$E$2:$E$148), "-")</f>
        <v>contains signal peptide</v>
      </c>
      <c r="F2789" s="23" t="s">
        <v>9</v>
      </c>
      <c r="G2789" s="23" t="s">
        <v>10</v>
      </c>
      <c r="H2789" s="25">
        <v>39267</v>
      </c>
      <c r="I2789" s="15" t="str">
        <f t="shared" si="44"/>
        <v>snp</v>
      </c>
      <c r="J2789" s="23">
        <v>26</v>
      </c>
      <c r="K2789" s="23">
        <v>1</v>
      </c>
      <c r="L2789" s="23">
        <v>24</v>
      </c>
    </row>
    <row r="2790" spans="1:12" x14ac:dyDescent="0.2">
      <c r="A2790" s="23" t="s">
        <v>1296</v>
      </c>
      <c r="B2790" s="23">
        <v>126333</v>
      </c>
      <c r="C2790" s="15" t="str" cm="1">
        <f t="array" ref="C2790">IFERROR(LOOKUP(2, 1/(coordinates!$A$2:$A$148&lt;=B2790)/(coordinates!$B$2:$B$148&gt;=B2790), coordinates!$C$2:$C$148), "-")</f>
        <v>EE16</v>
      </c>
      <c r="D2790" s="15" t="str">
        <f>IFERROR(LOOKUP(2, 1/(coordinates!$A$2:$A$148&lt;=$B2790)/(coordinates!$B$2:$B$148&gt;=$B2790), coordinates!$D$2:$D$148), "-")</f>
        <v>protein EE16</v>
      </c>
      <c r="E2790" s="15" t="str">
        <f>IFERROR(LOOKUP(2, 1/(coordinates!$A$2:$A$148&lt;=$B2790)/(coordinates!$B$2:$B$148&gt;=$B2790), coordinates!$E$2:$E$148), "-")</f>
        <v>contains signal peptide</v>
      </c>
      <c r="F2790" s="23" t="s">
        <v>9</v>
      </c>
      <c r="G2790" s="23" t="s">
        <v>12</v>
      </c>
      <c r="H2790" s="25">
        <v>25161</v>
      </c>
      <c r="I2790" s="15" t="str">
        <f t="shared" si="44"/>
        <v>snp</v>
      </c>
      <c r="J2790" s="23">
        <v>26</v>
      </c>
      <c r="K2790" s="23">
        <v>3</v>
      </c>
      <c r="L2790" s="23">
        <v>21</v>
      </c>
    </row>
    <row r="2791" spans="1:12" x14ac:dyDescent="0.2">
      <c r="A2791" s="23" t="s">
        <v>1296</v>
      </c>
      <c r="B2791" s="23">
        <v>126338</v>
      </c>
      <c r="C2791" s="15" t="str" cm="1">
        <f t="array" ref="C2791">IFERROR(LOOKUP(2, 1/(coordinates!$A$2:$A$148&lt;=B2791)/(coordinates!$B$2:$B$148&gt;=B2791), coordinates!$C$2:$C$148), "-")</f>
        <v>EE16</v>
      </c>
      <c r="D2791" s="15" t="str">
        <f>IFERROR(LOOKUP(2, 1/(coordinates!$A$2:$A$148&lt;=$B2791)/(coordinates!$B$2:$B$148&gt;=$B2791), coordinates!$D$2:$D$148), "-")</f>
        <v>protein EE16</v>
      </c>
      <c r="E2791" s="15" t="str">
        <f>IFERROR(LOOKUP(2, 1/(coordinates!$A$2:$A$148&lt;=$B2791)/(coordinates!$B$2:$B$148&gt;=$B2791), coordinates!$E$2:$E$148), "-")</f>
        <v>contains signal peptide</v>
      </c>
      <c r="F2791" s="23" t="s">
        <v>12</v>
      </c>
      <c r="G2791" s="23" t="s">
        <v>9</v>
      </c>
      <c r="H2791" s="25">
        <v>39211</v>
      </c>
      <c r="I2791" s="15" t="str">
        <f t="shared" si="44"/>
        <v>snp</v>
      </c>
      <c r="J2791" s="23">
        <v>25</v>
      </c>
      <c r="K2791" s="23">
        <v>0</v>
      </c>
      <c r="L2791" s="23">
        <v>24</v>
      </c>
    </row>
    <row r="2792" spans="1:12" x14ac:dyDescent="0.2">
      <c r="A2792" s="23" t="s">
        <v>1296</v>
      </c>
      <c r="B2792" s="23">
        <v>126340</v>
      </c>
      <c r="C2792" s="15" t="str" cm="1">
        <f t="array" ref="C2792">IFERROR(LOOKUP(2, 1/(coordinates!$A$2:$A$148&lt;=B2792)/(coordinates!$B$2:$B$148&gt;=B2792), coordinates!$C$2:$C$148), "-")</f>
        <v>EE16</v>
      </c>
      <c r="D2792" s="15" t="str">
        <f>IFERROR(LOOKUP(2, 1/(coordinates!$A$2:$A$148&lt;=$B2792)/(coordinates!$B$2:$B$148&gt;=$B2792), coordinates!$D$2:$D$148), "-")</f>
        <v>protein EE16</v>
      </c>
      <c r="E2792" s="15" t="str">
        <f>IFERROR(LOOKUP(2, 1/(coordinates!$A$2:$A$148&lt;=$B2792)/(coordinates!$B$2:$B$148&gt;=$B2792), coordinates!$E$2:$E$148), "-")</f>
        <v>contains signal peptide</v>
      </c>
      <c r="F2792" s="23" t="s">
        <v>13</v>
      </c>
      <c r="G2792" s="23" t="s">
        <v>9</v>
      </c>
      <c r="H2792" s="25">
        <v>31719</v>
      </c>
      <c r="I2792" s="15" t="str">
        <f t="shared" si="44"/>
        <v>snp</v>
      </c>
      <c r="J2792" s="23">
        <v>25</v>
      </c>
      <c r="K2792" s="23">
        <v>1</v>
      </c>
      <c r="L2792" s="23">
        <v>23</v>
      </c>
    </row>
    <row r="2793" spans="1:12" x14ac:dyDescent="0.2">
      <c r="A2793" s="23" t="s">
        <v>1296</v>
      </c>
      <c r="B2793" s="23">
        <v>126342</v>
      </c>
      <c r="C2793" s="15" t="str" cm="1">
        <f t="array" ref="C2793">IFERROR(LOOKUP(2, 1/(coordinates!$A$2:$A$148&lt;=B2793)/(coordinates!$B$2:$B$148&gt;=B2793), coordinates!$C$2:$C$148), "-")</f>
        <v>EE16</v>
      </c>
      <c r="D2793" s="15" t="str">
        <f>IFERROR(LOOKUP(2, 1/(coordinates!$A$2:$A$148&lt;=$B2793)/(coordinates!$B$2:$B$148&gt;=$B2793), coordinates!$D$2:$D$148), "-")</f>
        <v>protein EE16</v>
      </c>
      <c r="E2793" s="15" t="str">
        <f>IFERROR(LOOKUP(2, 1/(coordinates!$A$2:$A$148&lt;=$B2793)/(coordinates!$B$2:$B$148&gt;=$B2793), coordinates!$E$2:$E$148), "-")</f>
        <v>contains signal peptide</v>
      </c>
      <c r="F2793" s="23" t="s">
        <v>10</v>
      </c>
      <c r="G2793" s="23" t="s">
        <v>13</v>
      </c>
      <c r="H2793" s="25">
        <v>24262</v>
      </c>
      <c r="I2793" s="15" t="str">
        <f t="shared" si="44"/>
        <v>snp</v>
      </c>
      <c r="J2793" s="23">
        <v>25</v>
      </c>
      <c r="K2793" s="23">
        <v>0</v>
      </c>
      <c r="L2793" s="23">
        <v>23</v>
      </c>
    </row>
    <row r="2794" spans="1:12" x14ac:dyDescent="0.2">
      <c r="A2794" s="23" t="s">
        <v>1296</v>
      </c>
      <c r="B2794" s="23">
        <v>126370</v>
      </c>
      <c r="C2794" s="15" t="str" cm="1">
        <f t="array" ref="C2794">IFERROR(LOOKUP(2, 1/(coordinates!$A$2:$A$148&lt;=B2794)/(coordinates!$B$2:$B$148&gt;=B2794), coordinates!$C$2:$C$148), "-")</f>
        <v>EE16</v>
      </c>
      <c r="D2794" s="15" t="str">
        <f>IFERROR(LOOKUP(2, 1/(coordinates!$A$2:$A$148&lt;=$B2794)/(coordinates!$B$2:$B$148&gt;=$B2794), coordinates!$D$2:$D$148), "-")</f>
        <v>protein EE16</v>
      </c>
      <c r="E2794" s="15" t="str">
        <f>IFERROR(LOOKUP(2, 1/(coordinates!$A$2:$A$148&lt;=$B2794)/(coordinates!$B$2:$B$148&gt;=$B2794), coordinates!$E$2:$E$148), "-")</f>
        <v>contains signal peptide</v>
      </c>
      <c r="F2794" s="23" t="s">
        <v>13</v>
      </c>
      <c r="G2794" s="23" t="s">
        <v>12</v>
      </c>
      <c r="H2794" s="25">
        <v>20203</v>
      </c>
      <c r="I2794" s="15" t="str">
        <f t="shared" ref="I2794:I2825" si="45">IF(AND(LEN(F2794)=LEN(G2794), LEN(F2794)=1), "snp", "complex")</f>
        <v>snp</v>
      </c>
      <c r="J2794" s="23">
        <v>25</v>
      </c>
      <c r="K2794" s="23">
        <v>6</v>
      </c>
      <c r="L2794" s="23">
        <v>19</v>
      </c>
    </row>
    <row r="2795" spans="1:12" x14ac:dyDescent="0.2">
      <c r="A2795" s="23" t="s">
        <v>1296</v>
      </c>
      <c r="B2795" s="23">
        <v>126372</v>
      </c>
      <c r="C2795" s="15" t="str" cm="1">
        <f t="array" ref="C2795">IFERROR(LOOKUP(2, 1/(coordinates!$A$2:$A$148&lt;=B2795)/(coordinates!$B$2:$B$148&gt;=B2795), coordinates!$C$2:$C$148), "-")</f>
        <v>EE16</v>
      </c>
      <c r="D2795" s="15" t="str">
        <f>IFERROR(LOOKUP(2, 1/(coordinates!$A$2:$A$148&lt;=$B2795)/(coordinates!$B$2:$B$148&gt;=$B2795), coordinates!$D$2:$D$148), "-")</f>
        <v>protein EE16</v>
      </c>
      <c r="E2795" s="15" t="str">
        <f>IFERROR(LOOKUP(2, 1/(coordinates!$A$2:$A$148&lt;=$B2795)/(coordinates!$B$2:$B$148&gt;=$B2795), coordinates!$E$2:$E$148), "-")</f>
        <v>contains signal peptide</v>
      </c>
      <c r="F2795" s="23" t="s">
        <v>9</v>
      </c>
      <c r="G2795" s="23" t="s">
        <v>10</v>
      </c>
      <c r="H2795" s="25">
        <v>16536</v>
      </c>
      <c r="I2795" s="15" t="str">
        <f t="shared" si="45"/>
        <v>snp</v>
      </c>
      <c r="J2795" s="23">
        <v>25</v>
      </c>
      <c r="K2795" s="23">
        <v>6</v>
      </c>
      <c r="L2795" s="23">
        <v>19</v>
      </c>
    </row>
    <row r="2796" spans="1:12" x14ac:dyDescent="0.2">
      <c r="A2796" s="23" t="s">
        <v>1296</v>
      </c>
      <c r="B2796" s="23">
        <v>126374</v>
      </c>
      <c r="C2796" s="15" t="str" cm="1">
        <f t="array" ref="C2796">IFERROR(LOOKUP(2, 1/(coordinates!$A$2:$A$148&lt;=B2796)/(coordinates!$B$2:$B$148&gt;=B2796), coordinates!$C$2:$C$148), "-")</f>
        <v>EE16</v>
      </c>
      <c r="D2796" s="15" t="str">
        <f>IFERROR(LOOKUP(2, 1/(coordinates!$A$2:$A$148&lt;=$B2796)/(coordinates!$B$2:$B$148&gt;=$B2796), coordinates!$D$2:$D$148), "-")</f>
        <v>protein EE16</v>
      </c>
      <c r="E2796" s="15" t="str">
        <f>IFERROR(LOOKUP(2, 1/(coordinates!$A$2:$A$148&lt;=$B2796)/(coordinates!$B$2:$B$148&gt;=$B2796), coordinates!$E$2:$E$148), "-")</f>
        <v>contains signal peptide</v>
      </c>
      <c r="F2796" s="23" t="s">
        <v>10</v>
      </c>
      <c r="G2796" s="23" t="s">
        <v>13</v>
      </c>
      <c r="H2796" s="25">
        <v>26451</v>
      </c>
      <c r="I2796" s="15" t="str">
        <f t="shared" si="45"/>
        <v>snp</v>
      </c>
      <c r="J2796" s="23">
        <v>25</v>
      </c>
      <c r="K2796" s="23">
        <v>5</v>
      </c>
      <c r="L2796" s="23">
        <v>20</v>
      </c>
    </row>
    <row r="2797" spans="1:12" x14ac:dyDescent="0.2">
      <c r="A2797" s="23" t="s">
        <v>1296</v>
      </c>
      <c r="B2797" s="23">
        <v>126377</v>
      </c>
      <c r="C2797" s="15" t="str" cm="1">
        <f t="array" ref="C2797">IFERROR(LOOKUP(2, 1/(coordinates!$A$2:$A$148&lt;=B2797)/(coordinates!$B$2:$B$148&gt;=B2797), coordinates!$C$2:$C$148), "-")</f>
        <v>EE16</v>
      </c>
      <c r="D2797" s="15" t="str">
        <f>IFERROR(LOOKUP(2, 1/(coordinates!$A$2:$A$148&lt;=$B2797)/(coordinates!$B$2:$B$148&gt;=$B2797), coordinates!$D$2:$D$148), "-")</f>
        <v>protein EE16</v>
      </c>
      <c r="E2797" s="15" t="str">
        <f>IFERROR(LOOKUP(2, 1/(coordinates!$A$2:$A$148&lt;=$B2797)/(coordinates!$B$2:$B$148&gt;=$B2797), coordinates!$E$2:$E$148), "-")</f>
        <v>contains signal peptide</v>
      </c>
      <c r="F2797" s="23" t="s">
        <v>12</v>
      </c>
      <c r="G2797" s="23" t="s">
        <v>13</v>
      </c>
      <c r="H2797" s="25">
        <v>16141</v>
      </c>
      <c r="I2797" s="15" t="str">
        <f t="shared" si="45"/>
        <v>snp</v>
      </c>
      <c r="J2797" s="23">
        <v>25</v>
      </c>
      <c r="K2797" s="23">
        <v>0</v>
      </c>
      <c r="L2797" s="23">
        <v>19</v>
      </c>
    </row>
    <row r="2798" spans="1:12" x14ac:dyDescent="0.2">
      <c r="A2798" s="23" t="s">
        <v>1296</v>
      </c>
      <c r="B2798" s="23">
        <v>126380</v>
      </c>
      <c r="C2798" s="15" t="str" cm="1">
        <f t="array" ref="C2798">IFERROR(LOOKUP(2, 1/(coordinates!$A$2:$A$148&lt;=B2798)/(coordinates!$B$2:$B$148&gt;=B2798), coordinates!$C$2:$C$148), "-")</f>
        <v>EE16</v>
      </c>
      <c r="D2798" s="15" t="str">
        <f>IFERROR(LOOKUP(2, 1/(coordinates!$A$2:$A$148&lt;=$B2798)/(coordinates!$B$2:$B$148&gt;=$B2798), coordinates!$D$2:$D$148), "-")</f>
        <v>protein EE16</v>
      </c>
      <c r="E2798" s="15" t="str">
        <f>IFERROR(LOOKUP(2, 1/(coordinates!$A$2:$A$148&lt;=$B2798)/(coordinates!$B$2:$B$148&gt;=$B2798), coordinates!$E$2:$E$148), "-")</f>
        <v>contains signal peptide</v>
      </c>
      <c r="F2798" s="23" t="s">
        <v>12</v>
      </c>
      <c r="G2798" s="23" t="s">
        <v>10</v>
      </c>
      <c r="H2798" s="25">
        <v>18983</v>
      </c>
      <c r="I2798" s="15" t="str">
        <f t="shared" si="45"/>
        <v>snp</v>
      </c>
      <c r="J2798" s="23">
        <v>25</v>
      </c>
      <c r="K2798" s="23">
        <v>4</v>
      </c>
      <c r="L2798" s="23">
        <v>19</v>
      </c>
    </row>
    <row r="2799" spans="1:12" x14ac:dyDescent="0.2">
      <c r="A2799" s="23" t="s">
        <v>1296</v>
      </c>
      <c r="B2799" s="23">
        <v>126382</v>
      </c>
      <c r="C2799" s="15" t="str" cm="1">
        <f t="array" ref="C2799">IFERROR(LOOKUP(2, 1/(coordinates!$A$2:$A$148&lt;=B2799)/(coordinates!$B$2:$B$148&gt;=B2799), coordinates!$C$2:$C$148), "-")</f>
        <v>EE16</v>
      </c>
      <c r="D2799" s="15" t="str">
        <f>IFERROR(LOOKUP(2, 1/(coordinates!$A$2:$A$148&lt;=$B2799)/(coordinates!$B$2:$B$148&gt;=$B2799), coordinates!$D$2:$D$148), "-")</f>
        <v>protein EE16</v>
      </c>
      <c r="E2799" s="15" t="str">
        <f>IFERROR(LOOKUP(2, 1/(coordinates!$A$2:$A$148&lt;=$B2799)/(coordinates!$B$2:$B$148&gt;=$B2799), coordinates!$E$2:$E$148), "-")</f>
        <v>contains signal peptide</v>
      </c>
      <c r="F2799" s="23" t="s">
        <v>1018</v>
      </c>
      <c r="G2799" s="23" t="s">
        <v>1325</v>
      </c>
      <c r="H2799" s="25">
        <v>53061</v>
      </c>
      <c r="I2799" s="15" t="str">
        <f t="shared" si="45"/>
        <v>complex</v>
      </c>
      <c r="J2799" s="23">
        <v>25</v>
      </c>
      <c r="K2799" s="23">
        <v>6</v>
      </c>
      <c r="L2799" s="23">
        <v>18</v>
      </c>
    </row>
    <row r="2800" spans="1:12" x14ac:dyDescent="0.2">
      <c r="A2800" s="23" t="s">
        <v>1296</v>
      </c>
      <c r="B2800" s="23">
        <v>126394</v>
      </c>
      <c r="C2800" s="15" t="str" cm="1">
        <f t="array" ref="C2800">IFERROR(LOOKUP(2, 1/(coordinates!$A$2:$A$148&lt;=B2800)/(coordinates!$B$2:$B$148&gt;=B2800), coordinates!$C$2:$C$148), "-")</f>
        <v>EE16</v>
      </c>
      <c r="D2800" s="15" t="str">
        <f>IFERROR(LOOKUP(2, 1/(coordinates!$A$2:$A$148&lt;=$B2800)/(coordinates!$B$2:$B$148&gt;=$B2800), coordinates!$D$2:$D$148), "-")</f>
        <v>protein EE16</v>
      </c>
      <c r="E2800" s="15" t="str">
        <f>IFERROR(LOOKUP(2, 1/(coordinates!$A$2:$A$148&lt;=$B2800)/(coordinates!$B$2:$B$148&gt;=$B2800), coordinates!$E$2:$E$148), "-")</f>
        <v>contains signal peptide</v>
      </c>
      <c r="F2800" s="23" t="s">
        <v>10</v>
      </c>
      <c r="G2800" s="23" t="s">
        <v>12</v>
      </c>
      <c r="H2800" s="25">
        <v>6536</v>
      </c>
      <c r="I2800" s="15" t="str">
        <f t="shared" si="45"/>
        <v>snp</v>
      </c>
      <c r="J2800" s="23">
        <v>25</v>
      </c>
      <c r="K2800" s="23">
        <v>0</v>
      </c>
      <c r="L2800" s="23">
        <v>13</v>
      </c>
    </row>
    <row r="2801" spans="1:12" x14ac:dyDescent="0.2">
      <c r="A2801" s="23" t="s">
        <v>1296</v>
      </c>
      <c r="B2801" s="23">
        <v>126399</v>
      </c>
      <c r="C2801" s="15" t="str" cm="1">
        <f t="array" ref="C2801">IFERROR(LOOKUP(2, 1/(coordinates!$A$2:$A$148&lt;=B2801)/(coordinates!$B$2:$B$148&gt;=B2801), coordinates!$C$2:$C$148), "-")</f>
        <v>EE16</v>
      </c>
      <c r="D2801" s="15" t="str">
        <f>IFERROR(LOOKUP(2, 1/(coordinates!$A$2:$A$148&lt;=$B2801)/(coordinates!$B$2:$B$148&gt;=$B2801), coordinates!$D$2:$D$148), "-")</f>
        <v>protein EE16</v>
      </c>
      <c r="E2801" s="15" t="str">
        <f>IFERROR(LOOKUP(2, 1/(coordinates!$A$2:$A$148&lt;=$B2801)/(coordinates!$B$2:$B$148&gt;=$B2801), coordinates!$E$2:$E$148), "-")</f>
        <v>contains signal peptide</v>
      </c>
      <c r="F2801" s="23" t="s">
        <v>16</v>
      </c>
      <c r="G2801" s="23" t="s">
        <v>553</v>
      </c>
      <c r="H2801" s="25">
        <v>52765</v>
      </c>
      <c r="I2801" s="15" t="str">
        <f t="shared" si="45"/>
        <v>complex</v>
      </c>
      <c r="J2801" s="23">
        <v>25</v>
      </c>
      <c r="K2801" s="23">
        <v>0</v>
      </c>
      <c r="L2801" s="23">
        <v>23</v>
      </c>
    </row>
    <row r="2802" spans="1:12" x14ac:dyDescent="0.2">
      <c r="A2802" s="23" t="s">
        <v>1296</v>
      </c>
      <c r="B2802" s="23">
        <v>126404</v>
      </c>
      <c r="C2802" s="15" t="str" cm="1">
        <f t="array" ref="C2802">IFERROR(LOOKUP(2, 1/(coordinates!$A$2:$A$148&lt;=B2802)/(coordinates!$B$2:$B$148&gt;=B2802), coordinates!$C$2:$C$148), "-")</f>
        <v>EE16</v>
      </c>
      <c r="D2802" s="15" t="str">
        <f>IFERROR(LOOKUP(2, 1/(coordinates!$A$2:$A$148&lt;=$B2802)/(coordinates!$B$2:$B$148&gt;=$B2802), coordinates!$D$2:$D$148), "-")</f>
        <v>protein EE16</v>
      </c>
      <c r="E2802" s="15" t="str">
        <f>IFERROR(LOOKUP(2, 1/(coordinates!$A$2:$A$148&lt;=$B2802)/(coordinates!$B$2:$B$148&gt;=$B2802), coordinates!$E$2:$E$148), "-")</f>
        <v>contains signal peptide</v>
      </c>
      <c r="F2802" s="23" t="s">
        <v>186</v>
      </c>
      <c r="G2802" s="23" t="s">
        <v>474</v>
      </c>
      <c r="H2802" s="25">
        <v>64935</v>
      </c>
      <c r="I2802" s="15" t="str">
        <f t="shared" si="45"/>
        <v>complex</v>
      </c>
      <c r="J2802" s="23">
        <v>26</v>
      </c>
      <c r="K2802" s="23">
        <v>1</v>
      </c>
      <c r="L2802" s="23">
        <v>24</v>
      </c>
    </row>
    <row r="2803" spans="1:12" x14ac:dyDescent="0.2">
      <c r="A2803" s="23" t="s">
        <v>1296</v>
      </c>
      <c r="B2803" s="23">
        <v>126408</v>
      </c>
      <c r="C2803" s="15" t="str" cm="1">
        <f t="array" ref="C2803">IFERROR(LOOKUP(2, 1/(coordinates!$A$2:$A$148&lt;=B2803)/(coordinates!$B$2:$B$148&gt;=B2803), coordinates!$C$2:$C$148), "-")</f>
        <v>EE16</v>
      </c>
      <c r="D2803" s="15" t="str">
        <f>IFERROR(LOOKUP(2, 1/(coordinates!$A$2:$A$148&lt;=$B2803)/(coordinates!$B$2:$B$148&gt;=$B2803), coordinates!$D$2:$D$148), "-")</f>
        <v>protein EE16</v>
      </c>
      <c r="E2803" s="15" t="str">
        <f>IFERROR(LOOKUP(2, 1/(coordinates!$A$2:$A$148&lt;=$B2803)/(coordinates!$B$2:$B$148&gt;=$B2803), coordinates!$E$2:$E$148), "-")</f>
        <v>contains signal peptide</v>
      </c>
      <c r="F2803" s="23" t="s">
        <v>170</v>
      </c>
      <c r="G2803" s="23" t="s">
        <v>128</v>
      </c>
      <c r="H2803" s="25">
        <v>71991</v>
      </c>
      <c r="I2803" s="15" t="str">
        <f t="shared" si="45"/>
        <v>complex</v>
      </c>
      <c r="J2803" s="23">
        <v>25</v>
      </c>
      <c r="K2803" s="23">
        <v>0</v>
      </c>
      <c r="L2803" s="23">
        <v>25</v>
      </c>
    </row>
    <row r="2804" spans="1:12" x14ac:dyDescent="0.2">
      <c r="A2804" s="23" t="s">
        <v>1296</v>
      </c>
      <c r="B2804" s="23">
        <v>126414</v>
      </c>
      <c r="C2804" s="15" t="str" cm="1">
        <f t="array" ref="C2804">IFERROR(LOOKUP(2, 1/(coordinates!$A$2:$A$148&lt;=B2804)/(coordinates!$B$2:$B$148&gt;=B2804), coordinates!$C$2:$C$148), "-")</f>
        <v>EE16</v>
      </c>
      <c r="D2804" s="15" t="str">
        <f>IFERROR(LOOKUP(2, 1/(coordinates!$A$2:$A$148&lt;=$B2804)/(coordinates!$B$2:$B$148&gt;=$B2804), coordinates!$D$2:$D$148), "-")</f>
        <v>protein EE16</v>
      </c>
      <c r="E2804" s="15" t="str">
        <f>IFERROR(LOOKUP(2, 1/(coordinates!$A$2:$A$148&lt;=$B2804)/(coordinates!$B$2:$B$148&gt;=$B2804), coordinates!$E$2:$E$148), "-")</f>
        <v>contains signal peptide</v>
      </c>
      <c r="F2804" s="23" t="s">
        <v>33</v>
      </c>
      <c r="G2804" s="23" t="s">
        <v>187</v>
      </c>
      <c r="H2804" s="25">
        <v>60137</v>
      </c>
      <c r="I2804" s="15" t="str">
        <f t="shared" si="45"/>
        <v>complex</v>
      </c>
      <c r="J2804" s="23">
        <v>25</v>
      </c>
      <c r="K2804" s="23">
        <v>1</v>
      </c>
      <c r="L2804" s="23">
        <v>22</v>
      </c>
    </row>
    <row r="2805" spans="1:12" x14ac:dyDescent="0.2">
      <c r="A2805" s="23" t="s">
        <v>1296</v>
      </c>
      <c r="B2805" s="23">
        <v>126430</v>
      </c>
      <c r="C2805" s="15" t="str" cm="1">
        <f t="array" ref="C2805">IFERROR(LOOKUP(2, 1/(coordinates!$A$2:$A$148&lt;=B2805)/(coordinates!$B$2:$B$148&gt;=B2805), coordinates!$C$2:$C$148), "-")</f>
        <v>EE16</v>
      </c>
      <c r="D2805" s="15" t="str">
        <f>IFERROR(LOOKUP(2, 1/(coordinates!$A$2:$A$148&lt;=$B2805)/(coordinates!$B$2:$B$148&gt;=$B2805), coordinates!$D$2:$D$148), "-")</f>
        <v>protein EE16</v>
      </c>
      <c r="E2805" s="15" t="str">
        <f>IFERROR(LOOKUP(2, 1/(coordinates!$A$2:$A$148&lt;=$B2805)/(coordinates!$B$2:$B$148&gt;=$B2805), coordinates!$E$2:$E$148), "-")</f>
        <v>contains signal peptide</v>
      </c>
      <c r="F2805" s="23" t="s">
        <v>17</v>
      </c>
      <c r="G2805" s="23" t="s">
        <v>187</v>
      </c>
      <c r="H2805" s="25">
        <v>7736</v>
      </c>
      <c r="I2805" s="15" t="str">
        <f t="shared" si="45"/>
        <v>complex</v>
      </c>
      <c r="J2805" s="23">
        <v>38</v>
      </c>
      <c r="K2805" s="23">
        <v>13</v>
      </c>
      <c r="L2805" s="23">
        <v>10</v>
      </c>
    </row>
    <row r="2806" spans="1:12" x14ac:dyDescent="0.2">
      <c r="A2806" s="23" t="s">
        <v>1296</v>
      </c>
      <c r="B2806" s="23">
        <v>126438</v>
      </c>
      <c r="C2806" s="15" t="str" cm="1">
        <f t="array" ref="C2806">IFERROR(LOOKUP(2, 1/(coordinates!$A$2:$A$148&lt;=B2806)/(coordinates!$B$2:$B$148&gt;=B2806), coordinates!$C$2:$C$148), "-")</f>
        <v>EE16</v>
      </c>
      <c r="D2806" s="15" t="str">
        <f>IFERROR(LOOKUP(2, 1/(coordinates!$A$2:$A$148&lt;=$B2806)/(coordinates!$B$2:$B$148&gt;=$B2806), coordinates!$D$2:$D$148), "-")</f>
        <v>protein EE16</v>
      </c>
      <c r="E2806" s="15" t="str">
        <f>IFERROR(LOOKUP(2, 1/(coordinates!$A$2:$A$148&lt;=$B2806)/(coordinates!$B$2:$B$148&gt;=$B2806), coordinates!$E$2:$E$148), "-")</f>
        <v>contains signal peptide</v>
      </c>
      <c r="F2806" s="23" t="s">
        <v>13</v>
      </c>
      <c r="G2806" s="23" t="s">
        <v>9</v>
      </c>
      <c r="H2806" s="25">
        <v>1282</v>
      </c>
      <c r="I2806" s="15" t="str">
        <f t="shared" si="45"/>
        <v>snp</v>
      </c>
      <c r="J2806" s="23">
        <v>25</v>
      </c>
      <c r="K2806" s="23">
        <v>12</v>
      </c>
      <c r="L2806" s="23">
        <v>10</v>
      </c>
    </row>
    <row r="2807" spans="1:12" x14ac:dyDescent="0.2">
      <c r="A2807" s="23" t="s">
        <v>1296</v>
      </c>
      <c r="B2807" s="23">
        <v>126441</v>
      </c>
      <c r="C2807" s="15" t="str" cm="1">
        <f t="array" ref="C2807">IFERROR(LOOKUP(2, 1/(coordinates!$A$2:$A$148&lt;=B2807)/(coordinates!$B$2:$B$148&gt;=B2807), coordinates!$C$2:$C$148), "-")</f>
        <v>EE16</v>
      </c>
      <c r="D2807" s="15" t="str">
        <f>IFERROR(LOOKUP(2, 1/(coordinates!$A$2:$A$148&lt;=$B2807)/(coordinates!$B$2:$B$148&gt;=$B2807), coordinates!$D$2:$D$148), "-")</f>
        <v>protein EE16</v>
      </c>
      <c r="E2807" s="15" t="str">
        <f>IFERROR(LOOKUP(2, 1/(coordinates!$A$2:$A$148&lt;=$B2807)/(coordinates!$B$2:$B$148&gt;=$B2807), coordinates!$E$2:$E$148), "-")</f>
        <v>contains signal peptide</v>
      </c>
      <c r="F2807" s="23" t="s">
        <v>10</v>
      </c>
      <c r="G2807" s="23" t="s">
        <v>9</v>
      </c>
      <c r="H2807" s="25">
        <v>5044</v>
      </c>
      <c r="I2807" s="15" t="str">
        <f t="shared" si="45"/>
        <v>snp</v>
      </c>
      <c r="J2807" s="23">
        <v>25</v>
      </c>
      <c r="K2807" s="23">
        <v>0</v>
      </c>
      <c r="L2807" s="23">
        <v>13</v>
      </c>
    </row>
    <row r="2808" spans="1:12" x14ac:dyDescent="0.2">
      <c r="A2808" s="23" t="s">
        <v>1296</v>
      </c>
      <c r="B2808" s="23">
        <v>126447</v>
      </c>
      <c r="C2808" s="15" t="str" cm="1">
        <f t="array" ref="C2808">IFERROR(LOOKUP(2, 1/(coordinates!$A$2:$A$148&lt;=B2808)/(coordinates!$B$2:$B$148&gt;=B2808), coordinates!$C$2:$C$148), "-")</f>
        <v>EE16</v>
      </c>
      <c r="D2808" s="15" t="str">
        <f>IFERROR(LOOKUP(2, 1/(coordinates!$A$2:$A$148&lt;=$B2808)/(coordinates!$B$2:$B$148&gt;=$B2808), coordinates!$D$2:$D$148), "-")</f>
        <v>protein EE16</v>
      </c>
      <c r="E2808" s="15" t="str">
        <f>IFERROR(LOOKUP(2, 1/(coordinates!$A$2:$A$148&lt;=$B2808)/(coordinates!$B$2:$B$148&gt;=$B2808), coordinates!$E$2:$E$148), "-")</f>
        <v>contains signal peptide</v>
      </c>
      <c r="F2808" s="23" t="s">
        <v>55</v>
      </c>
      <c r="G2808" s="23" t="s">
        <v>475</v>
      </c>
      <c r="H2808" s="25">
        <v>6069</v>
      </c>
      <c r="I2808" s="15" t="str">
        <f t="shared" si="45"/>
        <v>complex</v>
      </c>
      <c r="J2808" s="23">
        <v>25</v>
      </c>
      <c r="K2808" s="23">
        <v>7</v>
      </c>
      <c r="L2808" s="23">
        <v>9</v>
      </c>
    </row>
    <row r="2809" spans="1:12" x14ac:dyDescent="0.2">
      <c r="A2809" s="23" t="s">
        <v>1296</v>
      </c>
      <c r="B2809" s="23">
        <v>126465</v>
      </c>
      <c r="C2809" s="15" t="str" cm="1">
        <f t="array" ref="C2809">IFERROR(LOOKUP(2, 1/(coordinates!$A$2:$A$148&lt;=B2809)/(coordinates!$B$2:$B$148&gt;=B2809), coordinates!$C$2:$C$148), "-")</f>
        <v>EE16</v>
      </c>
      <c r="D2809" s="15" t="str">
        <f>IFERROR(LOOKUP(2, 1/(coordinates!$A$2:$A$148&lt;=$B2809)/(coordinates!$B$2:$B$148&gt;=$B2809), coordinates!$D$2:$D$148), "-")</f>
        <v>protein EE16</v>
      </c>
      <c r="E2809" s="15" t="str">
        <f>IFERROR(LOOKUP(2, 1/(coordinates!$A$2:$A$148&lt;=$B2809)/(coordinates!$B$2:$B$148&gt;=$B2809), coordinates!$E$2:$E$148), "-")</f>
        <v>contains signal peptide</v>
      </c>
      <c r="F2809" s="23" t="s">
        <v>12</v>
      </c>
      <c r="G2809" s="23" t="s">
        <v>10</v>
      </c>
      <c r="H2809" s="25">
        <v>5045</v>
      </c>
      <c r="I2809" s="15" t="str">
        <f t="shared" si="45"/>
        <v>snp</v>
      </c>
      <c r="J2809" s="23">
        <v>25</v>
      </c>
      <c r="K2809" s="23">
        <v>8</v>
      </c>
      <c r="L2809" s="23">
        <v>13</v>
      </c>
    </row>
    <row r="2810" spans="1:12" x14ac:dyDescent="0.2">
      <c r="A2810" s="23" t="s">
        <v>1296</v>
      </c>
      <c r="B2810" s="23">
        <v>126499</v>
      </c>
      <c r="C2810" s="15" t="str" cm="1">
        <f t="array" ref="C2810">IFERROR(LOOKUP(2, 1/(coordinates!$A$2:$A$148&lt;=B2810)/(coordinates!$B$2:$B$148&gt;=B2810), coordinates!$C$2:$C$148), "-")</f>
        <v>EE16</v>
      </c>
      <c r="D2810" s="15" t="str">
        <f>IFERROR(LOOKUP(2, 1/(coordinates!$A$2:$A$148&lt;=$B2810)/(coordinates!$B$2:$B$148&gt;=$B2810), coordinates!$D$2:$D$148), "-")</f>
        <v>protein EE16</v>
      </c>
      <c r="E2810" s="15" t="str">
        <f>IFERROR(LOOKUP(2, 1/(coordinates!$A$2:$A$148&lt;=$B2810)/(coordinates!$B$2:$B$148&gt;=$B2810), coordinates!$E$2:$E$148), "-")</f>
        <v>contains signal peptide</v>
      </c>
      <c r="F2810" s="23" t="s">
        <v>9</v>
      </c>
      <c r="G2810" s="23" t="s">
        <v>13</v>
      </c>
      <c r="H2810" s="25">
        <v>3665</v>
      </c>
      <c r="I2810" s="15" t="str">
        <f t="shared" si="45"/>
        <v>snp</v>
      </c>
      <c r="J2810" s="23">
        <v>25</v>
      </c>
      <c r="K2810" s="23">
        <v>0</v>
      </c>
      <c r="L2810" s="23">
        <v>10</v>
      </c>
    </row>
    <row r="2811" spans="1:12" x14ac:dyDescent="0.2">
      <c r="A2811" s="23" t="s">
        <v>1296</v>
      </c>
      <c r="B2811" s="23">
        <v>126502</v>
      </c>
      <c r="C2811" s="15" t="str" cm="1">
        <f t="array" ref="C2811">IFERROR(LOOKUP(2, 1/(coordinates!$A$2:$A$148&lt;=B2811)/(coordinates!$B$2:$B$148&gt;=B2811), coordinates!$C$2:$C$148), "-")</f>
        <v>EE16</v>
      </c>
      <c r="D2811" s="15" t="str">
        <f>IFERROR(LOOKUP(2, 1/(coordinates!$A$2:$A$148&lt;=$B2811)/(coordinates!$B$2:$B$148&gt;=$B2811), coordinates!$D$2:$D$148), "-")</f>
        <v>protein EE16</v>
      </c>
      <c r="E2811" s="15" t="str">
        <f>IFERROR(LOOKUP(2, 1/(coordinates!$A$2:$A$148&lt;=$B2811)/(coordinates!$B$2:$B$148&gt;=$B2811), coordinates!$E$2:$E$148), "-")</f>
        <v>contains signal peptide</v>
      </c>
      <c r="F2811" s="23" t="s">
        <v>9</v>
      </c>
      <c r="G2811" s="23" t="s">
        <v>12</v>
      </c>
      <c r="H2811" s="25">
        <v>7302</v>
      </c>
      <c r="I2811" s="15" t="str">
        <f t="shared" si="45"/>
        <v>snp</v>
      </c>
      <c r="J2811" s="23">
        <v>25</v>
      </c>
      <c r="K2811" s="23">
        <v>3</v>
      </c>
      <c r="L2811" s="23">
        <v>13</v>
      </c>
    </row>
    <row r="2812" spans="1:12" x14ac:dyDescent="0.2">
      <c r="A2812" s="23" t="s">
        <v>1296</v>
      </c>
      <c r="B2812" s="23">
        <v>126516</v>
      </c>
      <c r="C2812" s="15" t="str" cm="1">
        <f t="array" ref="C2812">IFERROR(LOOKUP(2, 1/(coordinates!$A$2:$A$148&lt;=B2812)/(coordinates!$B$2:$B$148&gt;=B2812), coordinates!$C$2:$C$148), "-")</f>
        <v>EE16</v>
      </c>
      <c r="D2812" s="15" t="str">
        <f>IFERROR(LOOKUP(2, 1/(coordinates!$A$2:$A$148&lt;=$B2812)/(coordinates!$B$2:$B$148&gt;=$B2812), coordinates!$D$2:$D$148), "-")</f>
        <v>protein EE16</v>
      </c>
      <c r="E2812" s="15" t="str">
        <f>IFERROR(LOOKUP(2, 1/(coordinates!$A$2:$A$148&lt;=$B2812)/(coordinates!$B$2:$B$148&gt;=$B2812), coordinates!$E$2:$E$148), "-")</f>
        <v>contains signal peptide</v>
      </c>
      <c r="F2812" s="23" t="s">
        <v>9</v>
      </c>
      <c r="G2812" s="23" t="s">
        <v>13</v>
      </c>
      <c r="H2812" s="24" t="s">
        <v>1453</v>
      </c>
      <c r="I2812" s="15" t="str">
        <f t="shared" si="45"/>
        <v>snp</v>
      </c>
      <c r="J2812" s="23">
        <v>25</v>
      </c>
      <c r="K2812" s="23">
        <v>3</v>
      </c>
      <c r="L2812" s="23">
        <v>22</v>
      </c>
    </row>
    <row r="2813" spans="1:12" x14ac:dyDescent="0.2">
      <c r="A2813" s="23" t="s">
        <v>1296</v>
      </c>
      <c r="B2813" s="23">
        <v>126518</v>
      </c>
      <c r="C2813" s="15" t="str" cm="1">
        <f t="array" ref="C2813">IFERROR(LOOKUP(2, 1/(coordinates!$A$2:$A$148&lt;=B2813)/(coordinates!$B$2:$B$148&gt;=B2813), coordinates!$C$2:$C$148), "-")</f>
        <v>EE16</v>
      </c>
      <c r="D2813" s="15" t="str">
        <f>IFERROR(LOOKUP(2, 1/(coordinates!$A$2:$A$148&lt;=$B2813)/(coordinates!$B$2:$B$148&gt;=$B2813), coordinates!$D$2:$D$148), "-")</f>
        <v>protein EE16</v>
      </c>
      <c r="E2813" s="15" t="str">
        <f>IFERROR(LOOKUP(2, 1/(coordinates!$A$2:$A$148&lt;=$B2813)/(coordinates!$B$2:$B$148&gt;=$B2813), coordinates!$E$2:$E$148), "-")</f>
        <v>contains signal peptide</v>
      </c>
      <c r="F2813" s="23" t="s">
        <v>13</v>
      </c>
      <c r="G2813" s="23" t="s">
        <v>12</v>
      </c>
      <c r="H2813" s="25">
        <v>24024</v>
      </c>
      <c r="I2813" s="15" t="str">
        <f t="shared" si="45"/>
        <v>snp</v>
      </c>
      <c r="J2813" s="23">
        <v>25</v>
      </c>
      <c r="K2813" s="23">
        <v>1</v>
      </c>
      <c r="L2813" s="23">
        <v>22</v>
      </c>
    </row>
    <row r="2814" spans="1:12" x14ac:dyDescent="0.2">
      <c r="A2814" s="23" t="s">
        <v>1296</v>
      </c>
      <c r="B2814" s="23">
        <v>126527</v>
      </c>
      <c r="C2814" s="15" t="str" cm="1">
        <f t="array" ref="C2814">IFERROR(LOOKUP(2, 1/(coordinates!$A$2:$A$148&lt;=B2814)/(coordinates!$B$2:$B$148&gt;=B2814), coordinates!$C$2:$C$148), "-")</f>
        <v>EE16</v>
      </c>
      <c r="D2814" s="15" t="str">
        <f>IFERROR(LOOKUP(2, 1/(coordinates!$A$2:$A$148&lt;=$B2814)/(coordinates!$B$2:$B$148&gt;=$B2814), coordinates!$D$2:$D$148), "-")</f>
        <v>protein EE16</v>
      </c>
      <c r="E2814" s="15" t="str">
        <f>IFERROR(LOOKUP(2, 1/(coordinates!$A$2:$A$148&lt;=$B2814)/(coordinates!$B$2:$B$148&gt;=$B2814), coordinates!$E$2:$E$148), "-")</f>
        <v>contains signal peptide</v>
      </c>
      <c r="F2814" s="23" t="s">
        <v>10</v>
      </c>
      <c r="G2814" s="23" t="s">
        <v>12</v>
      </c>
      <c r="H2814" s="25">
        <v>31024</v>
      </c>
      <c r="I2814" s="15" t="str">
        <f t="shared" si="45"/>
        <v>snp</v>
      </c>
      <c r="J2814" s="23">
        <v>25</v>
      </c>
      <c r="K2814" s="23">
        <v>0</v>
      </c>
      <c r="L2814" s="23">
        <v>22</v>
      </c>
    </row>
    <row r="2815" spans="1:12" x14ac:dyDescent="0.2">
      <c r="A2815" s="23" t="s">
        <v>1296</v>
      </c>
      <c r="B2815" s="23">
        <v>126531</v>
      </c>
      <c r="C2815" s="15" t="str" cm="1">
        <f t="array" ref="C2815">IFERROR(LOOKUP(2, 1/(coordinates!$A$2:$A$148&lt;=B2815)/(coordinates!$B$2:$B$148&gt;=B2815), coordinates!$C$2:$C$148), "-")</f>
        <v>EE16</v>
      </c>
      <c r="D2815" s="15" t="str">
        <f>IFERROR(LOOKUP(2, 1/(coordinates!$A$2:$A$148&lt;=$B2815)/(coordinates!$B$2:$B$148&gt;=$B2815), coordinates!$D$2:$D$148), "-")</f>
        <v>protein EE16</v>
      </c>
      <c r="E2815" s="15" t="str">
        <f>IFERROR(LOOKUP(2, 1/(coordinates!$A$2:$A$148&lt;=$B2815)/(coordinates!$B$2:$B$148&gt;=$B2815), coordinates!$E$2:$E$148), "-")</f>
        <v>contains signal peptide</v>
      </c>
      <c r="F2815" s="23" t="s">
        <v>13</v>
      </c>
      <c r="G2815" s="23" t="s">
        <v>9</v>
      </c>
      <c r="H2815" s="25">
        <v>36847</v>
      </c>
      <c r="I2815" s="15" t="str">
        <f t="shared" si="45"/>
        <v>snp</v>
      </c>
      <c r="J2815" s="23">
        <v>25</v>
      </c>
      <c r="K2815" s="23">
        <v>1</v>
      </c>
      <c r="L2815" s="23">
        <v>23</v>
      </c>
    </row>
    <row r="2816" spans="1:12" x14ac:dyDescent="0.2">
      <c r="A2816" s="23" t="s">
        <v>1296</v>
      </c>
      <c r="B2816" s="23">
        <v>126533</v>
      </c>
      <c r="C2816" s="15" t="str" cm="1">
        <f t="array" ref="C2816">IFERROR(LOOKUP(2, 1/(coordinates!$A$2:$A$148&lt;=B2816)/(coordinates!$B$2:$B$148&gt;=B2816), coordinates!$C$2:$C$148), "-")</f>
        <v>EE16</v>
      </c>
      <c r="D2816" s="15" t="str">
        <f>IFERROR(LOOKUP(2, 1/(coordinates!$A$2:$A$148&lt;=$B2816)/(coordinates!$B$2:$B$148&gt;=$B2816), coordinates!$D$2:$D$148), "-")</f>
        <v>protein EE16</v>
      </c>
      <c r="E2816" s="15" t="str">
        <f>IFERROR(LOOKUP(2, 1/(coordinates!$A$2:$A$148&lt;=$B2816)/(coordinates!$B$2:$B$148&gt;=$B2816), coordinates!$E$2:$E$148), "-")</f>
        <v>contains signal peptide</v>
      </c>
      <c r="F2816" s="23" t="s">
        <v>12</v>
      </c>
      <c r="G2816" s="23" t="s">
        <v>9</v>
      </c>
      <c r="H2816" s="25">
        <v>35415</v>
      </c>
      <c r="I2816" s="15" t="str">
        <f t="shared" si="45"/>
        <v>snp</v>
      </c>
      <c r="J2816" s="23">
        <v>25</v>
      </c>
      <c r="K2816" s="23">
        <v>1</v>
      </c>
      <c r="L2816" s="23">
        <v>23</v>
      </c>
    </row>
    <row r="2817" spans="1:12" x14ac:dyDescent="0.2">
      <c r="A2817" s="23" t="s">
        <v>1296</v>
      </c>
      <c r="B2817" s="23">
        <v>126535</v>
      </c>
      <c r="C2817" s="15" t="str" cm="1">
        <f t="array" ref="C2817">IFERROR(LOOKUP(2, 1/(coordinates!$A$2:$A$148&lt;=B2817)/(coordinates!$B$2:$B$148&gt;=B2817), coordinates!$C$2:$C$148), "-")</f>
        <v>EE16</v>
      </c>
      <c r="D2817" s="15" t="str">
        <f>IFERROR(LOOKUP(2, 1/(coordinates!$A$2:$A$148&lt;=$B2817)/(coordinates!$B$2:$B$148&gt;=$B2817), coordinates!$D$2:$D$148), "-")</f>
        <v>protein EE16</v>
      </c>
      <c r="E2817" s="15" t="str">
        <f>IFERROR(LOOKUP(2, 1/(coordinates!$A$2:$A$148&lt;=$B2817)/(coordinates!$B$2:$B$148&gt;=$B2817), coordinates!$E$2:$E$148), "-")</f>
        <v>contains signal peptide</v>
      </c>
      <c r="F2817" s="23" t="s">
        <v>13</v>
      </c>
      <c r="G2817" s="23" t="s">
        <v>9</v>
      </c>
      <c r="H2817" s="25">
        <v>37135</v>
      </c>
      <c r="I2817" s="15" t="str">
        <f t="shared" si="45"/>
        <v>snp</v>
      </c>
      <c r="J2817" s="23">
        <v>25</v>
      </c>
      <c r="K2817" s="23">
        <v>1</v>
      </c>
      <c r="L2817" s="23">
        <v>24</v>
      </c>
    </row>
    <row r="2818" spans="1:12" x14ac:dyDescent="0.2">
      <c r="A2818" s="23" t="s">
        <v>1296</v>
      </c>
      <c r="B2818" s="23">
        <v>126537</v>
      </c>
      <c r="C2818" s="15" t="str" cm="1">
        <f t="array" ref="C2818">IFERROR(LOOKUP(2, 1/(coordinates!$A$2:$A$148&lt;=B2818)/(coordinates!$B$2:$B$148&gt;=B2818), coordinates!$C$2:$C$148), "-")</f>
        <v>EE16</v>
      </c>
      <c r="D2818" s="15" t="str">
        <f>IFERROR(LOOKUP(2, 1/(coordinates!$A$2:$A$148&lt;=$B2818)/(coordinates!$B$2:$B$148&gt;=$B2818), coordinates!$D$2:$D$148), "-")</f>
        <v>protein EE16</v>
      </c>
      <c r="E2818" s="15" t="str">
        <f>IFERROR(LOOKUP(2, 1/(coordinates!$A$2:$A$148&lt;=$B2818)/(coordinates!$B$2:$B$148&gt;=$B2818), coordinates!$E$2:$E$148), "-")</f>
        <v>contains signal peptide</v>
      </c>
      <c r="F2818" s="23" t="s">
        <v>12</v>
      </c>
      <c r="G2818" s="23" t="s">
        <v>13</v>
      </c>
      <c r="H2818" s="25">
        <v>39632</v>
      </c>
      <c r="I2818" s="15" t="str">
        <f t="shared" si="45"/>
        <v>snp</v>
      </c>
      <c r="J2818" s="23">
        <v>25</v>
      </c>
      <c r="K2818" s="23">
        <v>1</v>
      </c>
      <c r="L2818" s="23">
        <v>24</v>
      </c>
    </row>
    <row r="2819" spans="1:12" x14ac:dyDescent="0.2">
      <c r="A2819" s="23" t="s">
        <v>1296</v>
      </c>
      <c r="B2819" s="23">
        <v>126543</v>
      </c>
      <c r="C2819" s="15" t="str" cm="1">
        <f t="array" ref="C2819">IFERROR(LOOKUP(2, 1/(coordinates!$A$2:$A$148&lt;=B2819)/(coordinates!$B$2:$B$148&gt;=B2819), coordinates!$C$2:$C$148), "-")</f>
        <v>EE16</v>
      </c>
      <c r="D2819" s="15" t="str">
        <f>IFERROR(LOOKUP(2, 1/(coordinates!$A$2:$A$148&lt;=$B2819)/(coordinates!$B$2:$B$148&gt;=$B2819), coordinates!$D$2:$D$148), "-")</f>
        <v>protein EE16</v>
      </c>
      <c r="E2819" s="15" t="str">
        <f>IFERROR(LOOKUP(2, 1/(coordinates!$A$2:$A$148&lt;=$B2819)/(coordinates!$B$2:$B$148&gt;=$B2819), coordinates!$E$2:$E$148), "-")</f>
        <v>contains signal peptide</v>
      </c>
      <c r="F2819" s="23" t="s">
        <v>475</v>
      </c>
      <c r="G2819" s="23" t="s">
        <v>127</v>
      </c>
      <c r="H2819" s="25">
        <v>65435</v>
      </c>
      <c r="I2819" s="15" t="str">
        <f t="shared" si="45"/>
        <v>complex</v>
      </c>
      <c r="J2819" s="23">
        <v>25</v>
      </c>
      <c r="K2819" s="23">
        <v>1</v>
      </c>
      <c r="L2819" s="23">
        <v>21</v>
      </c>
    </row>
    <row r="2820" spans="1:12" x14ac:dyDescent="0.2">
      <c r="A2820" s="23" t="s">
        <v>1296</v>
      </c>
      <c r="B2820" s="23">
        <v>126552</v>
      </c>
      <c r="C2820" s="15" t="str" cm="1">
        <f t="array" ref="C2820">IFERROR(LOOKUP(2, 1/(coordinates!$A$2:$A$148&lt;=B2820)/(coordinates!$B$2:$B$148&gt;=B2820), coordinates!$C$2:$C$148), "-")</f>
        <v>EE16</v>
      </c>
      <c r="D2820" s="15" t="str">
        <f>IFERROR(LOOKUP(2, 1/(coordinates!$A$2:$A$148&lt;=$B2820)/(coordinates!$B$2:$B$148&gt;=$B2820), coordinates!$D$2:$D$148), "-")</f>
        <v>protein EE16</v>
      </c>
      <c r="E2820" s="15" t="str">
        <f>IFERROR(LOOKUP(2, 1/(coordinates!$A$2:$A$148&lt;=$B2820)/(coordinates!$B$2:$B$148&gt;=$B2820), coordinates!$E$2:$E$148), "-")</f>
        <v>contains signal peptide</v>
      </c>
      <c r="F2820" s="23" t="s">
        <v>9</v>
      </c>
      <c r="G2820" s="23" t="s">
        <v>10</v>
      </c>
      <c r="H2820" s="25">
        <v>22005</v>
      </c>
      <c r="I2820" s="15" t="str">
        <f t="shared" si="45"/>
        <v>snp</v>
      </c>
      <c r="J2820" s="23">
        <v>28</v>
      </c>
      <c r="K2820" s="23">
        <v>4</v>
      </c>
      <c r="L2820" s="23">
        <v>19</v>
      </c>
    </row>
    <row r="2821" spans="1:12" x14ac:dyDescent="0.2">
      <c r="A2821" s="23" t="s">
        <v>1296</v>
      </c>
      <c r="B2821" s="23">
        <v>126557</v>
      </c>
      <c r="C2821" s="15" t="str" cm="1">
        <f t="array" ref="C2821">IFERROR(LOOKUP(2, 1/(coordinates!$A$2:$A$148&lt;=B2821)/(coordinates!$B$2:$B$148&gt;=B2821), coordinates!$C$2:$C$148), "-")</f>
        <v>EE16</v>
      </c>
      <c r="D2821" s="15" t="str">
        <f>IFERROR(LOOKUP(2, 1/(coordinates!$A$2:$A$148&lt;=$B2821)/(coordinates!$B$2:$B$148&gt;=$B2821), coordinates!$D$2:$D$148), "-")</f>
        <v>protein EE16</v>
      </c>
      <c r="E2821" s="15" t="str">
        <f>IFERROR(LOOKUP(2, 1/(coordinates!$A$2:$A$148&lt;=$B2821)/(coordinates!$B$2:$B$148&gt;=$B2821), coordinates!$E$2:$E$148), "-")</f>
        <v>contains signal peptide</v>
      </c>
      <c r="F2821" s="23" t="s">
        <v>9</v>
      </c>
      <c r="G2821" s="23" t="s">
        <v>12</v>
      </c>
      <c r="H2821" s="24" t="s">
        <v>1300</v>
      </c>
      <c r="I2821" s="15" t="str">
        <f t="shared" si="45"/>
        <v>snp</v>
      </c>
      <c r="J2821" s="23">
        <v>25</v>
      </c>
      <c r="K2821" s="23">
        <v>2</v>
      </c>
      <c r="L2821" s="23">
        <v>23</v>
      </c>
    </row>
    <row r="2822" spans="1:12" x14ac:dyDescent="0.2">
      <c r="A2822" s="23" t="s">
        <v>1296</v>
      </c>
      <c r="B2822" s="23">
        <v>126559</v>
      </c>
      <c r="C2822" s="15" t="str" cm="1">
        <f t="array" ref="C2822">IFERROR(LOOKUP(2, 1/(coordinates!$A$2:$A$148&lt;=B2822)/(coordinates!$B$2:$B$148&gt;=B2822), coordinates!$C$2:$C$148), "-")</f>
        <v>EE16</v>
      </c>
      <c r="D2822" s="15" t="str">
        <f>IFERROR(LOOKUP(2, 1/(coordinates!$A$2:$A$148&lt;=$B2822)/(coordinates!$B$2:$B$148&gt;=$B2822), coordinates!$D$2:$D$148), "-")</f>
        <v>protein EE16</v>
      </c>
      <c r="E2822" s="15" t="str">
        <f>IFERROR(LOOKUP(2, 1/(coordinates!$A$2:$A$148&lt;=$B2822)/(coordinates!$B$2:$B$148&gt;=$B2822), coordinates!$E$2:$E$148), "-")</f>
        <v>contains signal peptide</v>
      </c>
      <c r="F2822" s="23" t="s">
        <v>9</v>
      </c>
      <c r="G2822" s="23" t="s">
        <v>13</v>
      </c>
      <c r="H2822" s="25">
        <v>20603</v>
      </c>
      <c r="I2822" s="15" t="str">
        <f t="shared" si="45"/>
        <v>snp</v>
      </c>
      <c r="J2822" s="23">
        <v>25</v>
      </c>
      <c r="K2822" s="23">
        <v>1</v>
      </c>
      <c r="L2822" s="23">
        <v>22</v>
      </c>
    </row>
    <row r="2823" spans="1:12" x14ac:dyDescent="0.2">
      <c r="A2823" s="23" t="s">
        <v>1296</v>
      </c>
      <c r="B2823" s="23">
        <v>126567</v>
      </c>
      <c r="C2823" s="15" t="str" cm="1">
        <f t="array" ref="C2823">IFERROR(LOOKUP(2, 1/(coordinates!$A$2:$A$148&lt;=B2823)/(coordinates!$B$2:$B$148&gt;=B2823), coordinates!$C$2:$C$148), "-")</f>
        <v>EE16</v>
      </c>
      <c r="D2823" s="15" t="str">
        <f>IFERROR(LOOKUP(2, 1/(coordinates!$A$2:$A$148&lt;=$B2823)/(coordinates!$B$2:$B$148&gt;=$B2823), coordinates!$D$2:$D$148), "-")</f>
        <v>protein EE16</v>
      </c>
      <c r="E2823" s="15" t="str">
        <f>IFERROR(LOOKUP(2, 1/(coordinates!$A$2:$A$148&lt;=$B2823)/(coordinates!$B$2:$B$148&gt;=$B2823), coordinates!$E$2:$E$148), "-")</f>
        <v>contains signal peptide</v>
      </c>
      <c r="F2823" s="23" t="s">
        <v>12</v>
      </c>
      <c r="G2823" s="23" t="s">
        <v>13</v>
      </c>
      <c r="H2823" s="25">
        <v>24026</v>
      </c>
      <c r="I2823" s="15" t="str">
        <f t="shared" si="45"/>
        <v>snp</v>
      </c>
      <c r="J2823" s="23">
        <v>25</v>
      </c>
      <c r="K2823" s="23">
        <v>2</v>
      </c>
      <c r="L2823" s="23">
        <v>21</v>
      </c>
    </row>
    <row r="2824" spans="1:12" x14ac:dyDescent="0.2">
      <c r="A2824" s="23" t="s">
        <v>1296</v>
      </c>
      <c r="B2824" s="23">
        <v>126569</v>
      </c>
      <c r="C2824" s="15" t="str" cm="1">
        <f t="array" ref="C2824">IFERROR(LOOKUP(2, 1/(coordinates!$A$2:$A$148&lt;=B2824)/(coordinates!$B$2:$B$148&gt;=B2824), coordinates!$C$2:$C$148), "-")</f>
        <v>EE16</v>
      </c>
      <c r="D2824" s="15" t="str">
        <f>IFERROR(LOOKUP(2, 1/(coordinates!$A$2:$A$148&lt;=$B2824)/(coordinates!$B$2:$B$148&gt;=$B2824), coordinates!$D$2:$D$148), "-")</f>
        <v>protein EE16</v>
      </c>
      <c r="E2824" s="15" t="str">
        <f>IFERROR(LOOKUP(2, 1/(coordinates!$A$2:$A$148&lt;=$B2824)/(coordinates!$B$2:$B$148&gt;=$B2824), coordinates!$E$2:$E$148), "-")</f>
        <v>contains signal peptide</v>
      </c>
      <c r="F2824" s="23" t="s">
        <v>10</v>
      </c>
      <c r="G2824" s="23" t="s">
        <v>13</v>
      </c>
      <c r="H2824" s="25">
        <v>26622</v>
      </c>
      <c r="I2824" s="15" t="str">
        <f t="shared" si="45"/>
        <v>snp</v>
      </c>
      <c r="J2824" s="23">
        <v>25</v>
      </c>
      <c r="K2824" s="23">
        <v>0</v>
      </c>
      <c r="L2824" s="23">
        <v>23</v>
      </c>
    </row>
    <row r="2825" spans="1:12" x14ac:dyDescent="0.2">
      <c r="A2825" s="23" t="s">
        <v>1296</v>
      </c>
      <c r="B2825" s="23">
        <v>126586</v>
      </c>
      <c r="C2825" s="15" t="str" cm="1">
        <f t="array" ref="C2825">IFERROR(LOOKUP(2, 1/(coordinates!$A$2:$A$148&lt;=B2825)/(coordinates!$B$2:$B$148&gt;=B2825), coordinates!$C$2:$C$148), "-")</f>
        <v>EE16</v>
      </c>
      <c r="D2825" s="15" t="str">
        <f>IFERROR(LOOKUP(2, 1/(coordinates!$A$2:$A$148&lt;=$B2825)/(coordinates!$B$2:$B$148&gt;=$B2825), coordinates!$D$2:$D$148), "-")</f>
        <v>protein EE16</v>
      </c>
      <c r="E2825" s="15" t="str">
        <f>IFERROR(LOOKUP(2, 1/(coordinates!$A$2:$A$148&lt;=$B2825)/(coordinates!$B$2:$B$148&gt;=$B2825), coordinates!$E$2:$E$148), "-")</f>
        <v>contains signal peptide</v>
      </c>
      <c r="F2825" s="23" t="s">
        <v>13</v>
      </c>
      <c r="G2825" s="23" t="s">
        <v>12</v>
      </c>
      <c r="H2825" s="25">
        <v>33771</v>
      </c>
      <c r="I2825" s="15" t="str">
        <f t="shared" si="45"/>
        <v>snp</v>
      </c>
      <c r="J2825" s="23">
        <v>25</v>
      </c>
      <c r="K2825" s="23">
        <v>1</v>
      </c>
      <c r="L2825" s="23">
        <v>24</v>
      </c>
    </row>
    <row r="2826" spans="1:12" x14ac:dyDescent="0.2">
      <c r="A2826" s="23" t="s">
        <v>1296</v>
      </c>
      <c r="B2826" s="23">
        <v>126609</v>
      </c>
      <c r="C2826" s="15" t="str" cm="1">
        <f t="array" ref="C2826">IFERROR(LOOKUP(2, 1/(coordinates!$A$2:$A$148&lt;=B2826)/(coordinates!$B$2:$B$148&gt;=B2826), coordinates!$C$2:$C$148), "-")</f>
        <v>EE16</v>
      </c>
      <c r="D2826" s="15" t="str">
        <f>IFERROR(LOOKUP(2, 1/(coordinates!$A$2:$A$148&lt;=$B2826)/(coordinates!$B$2:$B$148&gt;=$B2826), coordinates!$D$2:$D$148), "-")</f>
        <v>protein EE16</v>
      </c>
      <c r="E2826" s="15" t="str">
        <f>IFERROR(LOOKUP(2, 1/(coordinates!$A$2:$A$148&lt;=$B2826)/(coordinates!$B$2:$B$148&gt;=$B2826), coordinates!$E$2:$E$148), "-")</f>
        <v>contains signal peptide</v>
      </c>
      <c r="F2826" s="23" t="s">
        <v>127</v>
      </c>
      <c r="G2826" s="23" t="s">
        <v>475</v>
      </c>
      <c r="H2826" s="25">
        <v>10436</v>
      </c>
      <c r="I2826" s="15" t="str">
        <f t="shared" ref="I2826:I2857" si="46">IF(AND(LEN(F2826)=LEN(G2826), LEN(F2826)=1), "snp", "complex")</f>
        <v>complex</v>
      </c>
      <c r="J2826" s="23">
        <v>35</v>
      </c>
      <c r="K2826" s="23">
        <v>10</v>
      </c>
      <c r="L2826" s="23">
        <v>10</v>
      </c>
    </row>
    <row r="2827" spans="1:12" x14ac:dyDescent="0.2">
      <c r="A2827" s="23" t="s">
        <v>1296</v>
      </c>
      <c r="B2827" s="23">
        <v>126616</v>
      </c>
      <c r="C2827" s="15" t="str" cm="1">
        <f t="array" ref="C2827">IFERROR(LOOKUP(2, 1/(coordinates!$A$2:$A$148&lt;=B2827)/(coordinates!$B$2:$B$148&gt;=B2827), coordinates!$C$2:$C$148), "-")</f>
        <v>EE16</v>
      </c>
      <c r="D2827" s="15" t="str">
        <f>IFERROR(LOOKUP(2, 1/(coordinates!$A$2:$A$148&lt;=$B2827)/(coordinates!$B$2:$B$148&gt;=$B2827), coordinates!$D$2:$D$148), "-")</f>
        <v>protein EE16</v>
      </c>
      <c r="E2827" s="15" t="str">
        <f>IFERROR(LOOKUP(2, 1/(coordinates!$A$2:$A$148&lt;=$B2827)/(coordinates!$B$2:$B$148&gt;=$B2827), coordinates!$E$2:$E$148), "-")</f>
        <v>contains signal peptide</v>
      </c>
      <c r="F2827" s="23" t="s">
        <v>12</v>
      </c>
      <c r="G2827" s="23" t="s">
        <v>9</v>
      </c>
      <c r="H2827" s="25">
        <v>7032</v>
      </c>
      <c r="I2827" s="15" t="str">
        <f t="shared" si="46"/>
        <v>snp</v>
      </c>
      <c r="J2827" s="23">
        <v>25</v>
      </c>
      <c r="K2827" s="23">
        <v>11</v>
      </c>
      <c r="L2827" s="23">
        <v>9</v>
      </c>
    </row>
    <row r="2828" spans="1:12" x14ac:dyDescent="0.2">
      <c r="A2828" s="23" t="s">
        <v>1296</v>
      </c>
      <c r="B2828" s="23">
        <v>126621</v>
      </c>
      <c r="C2828" s="15" t="str" cm="1">
        <f t="array" ref="C2828">IFERROR(LOOKUP(2, 1/(coordinates!$A$2:$A$148&lt;=B2828)/(coordinates!$B$2:$B$148&gt;=B2828), coordinates!$C$2:$C$148), "-")</f>
        <v>EE16</v>
      </c>
      <c r="D2828" s="15" t="str">
        <f>IFERROR(LOOKUP(2, 1/(coordinates!$A$2:$A$148&lt;=$B2828)/(coordinates!$B$2:$B$148&gt;=$B2828), coordinates!$D$2:$D$148), "-")</f>
        <v>protein EE16</v>
      </c>
      <c r="E2828" s="15" t="str">
        <f>IFERROR(LOOKUP(2, 1/(coordinates!$A$2:$A$148&lt;=$B2828)/(coordinates!$B$2:$B$148&gt;=$B2828), coordinates!$E$2:$E$148), "-")</f>
        <v>contains signal peptide</v>
      </c>
      <c r="F2828" s="23" t="s">
        <v>9</v>
      </c>
      <c r="G2828" s="23" t="s">
        <v>10</v>
      </c>
      <c r="H2828" s="25">
        <v>11552</v>
      </c>
      <c r="I2828" s="15" t="str">
        <f t="shared" si="46"/>
        <v>snp</v>
      </c>
      <c r="J2828" s="23">
        <v>30</v>
      </c>
      <c r="K2828" s="23">
        <v>6</v>
      </c>
      <c r="L2828" s="23">
        <v>18</v>
      </c>
    </row>
    <row r="2829" spans="1:12" x14ac:dyDescent="0.2">
      <c r="A2829" s="23" t="s">
        <v>1296</v>
      </c>
      <c r="B2829" s="23">
        <v>126623</v>
      </c>
      <c r="C2829" s="15" t="str" cm="1">
        <f t="array" ref="C2829">IFERROR(LOOKUP(2, 1/(coordinates!$A$2:$A$148&lt;=B2829)/(coordinates!$B$2:$B$148&gt;=B2829), coordinates!$C$2:$C$148), "-")</f>
        <v>EE16</v>
      </c>
      <c r="D2829" s="15" t="str">
        <f>IFERROR(LOOKUP(2, 1/(coordinates!$A$2:$A$148&lt;=$B2829)/(coordinates!$B$2:$B$148&gt;=$B2829), coordinates!$D$2:$D$148), "-")</f>
        <v>protein EE16</v>
      </c>
      <c r="E2829" s="15" t="str">
        <f>IFERROR(LOOKUP(2, 1/(coordinates!$A$2:$A$148&lt;=$B2829)/(coordinates!$B$2:$B$148&gt;=$B2829), coordinates!$E$2:$E$148), "-")</f>
        <v>contains signal peptide</v>
      </c>
      <c r="F2829" s="23" t="s">
        <v>9</v>
      </c>
      <c r="G2829" s="23" t="s">
        <v>13</v>
      </c>
      <c r="H2829" s="25">
        <v>9301</v>
      </c>
      <c r="I2829" s="15" t="str">
        <f t="shared" si="46"/>
        <v>snp</v>
      </c>
      <c r="J2829" s="23">
        <v>25</v>
      </c>
      <c r="K2829" s="23">
        <v>5</v>
      </c>
      <c r="L2829" s="23">
        <v>20</v>
      </c>
    </row>
    <row r="2830" spans="1:12" x14ac:dyDescent="0.2">
      <c r="A2830" s="23" t="s">
        <v>1296</v>
      </c>
      <c r="B2830" s="23">
        <v>126626</v>
      </c>
      <c r="C2830" s="15" t="str" cm="1">
        <f t="array" ref="C2830">IFERROR(LOOKUP(2, 1/(coordinates!$A$2:$A$148&lt;=B2830)/(coordinates!$B$2:$B$148&gt;=B2830), coordinates!$C$2:$C$148), "-")</f>
        <v>EE16</v>
      </c>
      <c r="D2830" s="15" t="str">
        <f>IFERROR(LOOKUP(2, 1/(coordinates!$A$2:$A$148&lt;=$B2830)/(coordinates!$B$2:$B$148&gt;=$B2830), coordinates!$D$2:$D$148), "-")</f>
        <v>protein EE16</v>
      </c>
      <c r="E2830" s="15" t="str">
        <f>IFERROR(LOOKUP(2, 1/(coordinates!$A$2:$A$148&lt;=$B2830)/(coordinates!$B$2:$B$148&gt;=$B2830), coordinates!$E$2:$E$148), "-")</f>
        <v>contains signal peptide</v>
      </c>
      <c r="F2830" s="23" t="s">
        <v>993</v>
      </c>
      <c r="G2830" s="23" t="s">
        <v>1212</v>
      </c>
      <c r="H2830" s="25">
        <v>67875</v>
      </c>
      <c r="I2830" s="15" t="str">
        <f t="shared" si="46"/>
        <v>complex</v>
      </c>
      <c r="J2830" s="23">
        <v>25</v>
      </c>
      <c r="K2830" s="23">
        <v>2</v>
      </c>
      <c r="L2830" s="23">
        <v>20</v>
      </c>
    </row>
    <row r="2831" spans="1:12" x14ac:dyDescent="0.2">
      <c r="A2831" s="23" t="s">
        <v>1296</v>
      </c>
      <c r="B2831" s="23">
        <v>126630</v>
      </c>
      <c r="C2831" s="15" t="str" cm="1">
        <f t="array" ref="C2831">IFERROR(LOOKUP(2, 1/(coordinates!$A$2:$A$148&lt;=B2831)/(coordinates!$B$2:$B$148&gt;=B2831), coordinates!$C$2:$C$148), "-")</f>
        <v>EE16</v>
      </c>
      <c r="D2831" s="15" t="str">
        <f>IFERROR(LOOKUP(2, 1/(coordinates!$A$2:$A$148&lt;=$B2831)/(coordinates!$B$2:$B$148&gt;=$B2831), coordinates!$D$2:$D$148), "-")</f>
        <v>protein EE16</v>
      </c>
      <c r="E2831" s="15" t="str">
        <f>IFERROR(LOOKUP(2, 1/(coordinates!$A$2:$A$148&lt;=$B2831)/(coordinates!$B$2:$B$148&gt;=$B2831), coordinates!$E$2:$E$148), "-")</f>
        <v>contains signal peptide</v>
      </c>
      <c r="F2831" s="23" t="s">
        <v>13</v>
      </c>
      <c r="G2831" s="23" t="s">
        <v>9</v>
      </c>
      <c r="H2831" s="25">
        <v>35319</v>
      </c>
      <c r="I2831" s="15" t="str">
        <f t="shared" si="46"/>
        <v>snp</v>
      </c>
      <c r="J2831" s="23">
        <v>25</v>
      </c>
      <c r="K2831" s="23">
        <v>1</v>
      </c>
      <c r="L2831" s="23">
        <v>22</v>
      </c>
    </row>
    <row r="2832" spans="1:12" x14ac:dyDescent="0.2">
      <c r="A2832" s="23" t="s">
        <v>1296</v>
      </c>
      <c r="B2832" s="23">
        <v>126650</v>
      </c>
      <c r="C2832" s="15" t="str" cm="1">
        <f t="array" ref="C2832">IFERROR(LOOKUP(2, 1/(coordinates!$A$2:$A$148&lt;=B2832)/(coordinates!$B$2:$B$148&gt;=B2832), coordinates!$C$2:$C$148), "-")</f>
        <v>EE16</v>
      </c>
      <c r="D2832" s="15" t="str">
        <f>IFERROR(LOOKUP(2, 1/(coordinates!$A$2:$A$148&lt;=$B2832)/(coordinates!$B$2:$B$148&gt;=$B2832), coordinates!$D$2:$D$148), "-")</f>
        <v>protein EE16</v>
      </c>
      <c r="E2832" s="15" t="str">
        <f>IFERROR(LOOKUP(2, 1/(coordinates!$A$2:$A$148&lt;=$B2832)/(coordinates!$B$2:$B$148&gt;=$B2832), coordinates!$E$2:$E$148), "-")</f>
        <v>contains signal peptide</v>
      </c>
      <c r="F2832" s="23" t="s">
        <v>12</v>
      </c>
      <c r="G2832" s="23" t="s">
        <v>13</v>
      </c>
      <c r="H2832" s="25">
        <v>39989</v>
      </c>
      <c r="I2832" s="15" t="str">
        <f t="shared" si="46"/>
        <v>snp</v>
      </c>
      <c r="J2832" s="23">
        <v>26</v>
      </c>
      <c r="K2832" s="23">
        <v>1</v>
      </c>
      <c r="L2832" s="23">
        <v>23</v>
      </c>
    </row>
    <row r="2833" spans="1:12" x14ac:dyDescent="0.2">
      <c r="A2833" s="23" t="s">
        <v>1296</v>
      </c>
      <c r="B2833" s="23">
        <v>126653</v>
      </c>
      <c r="C2833" s="15" t="str" cm="1">
        <f t="array" ref="C2833">IFERROR(LOOKUP(2, 1/(coordinates!$A$2:$A$148&lt;=B2833)/(coordinates!$B$2:$B$148&gt;=B2833), coordinates!$C$2:$C$148), "-")</f>
        <v>EE16</v>
      </c>
      <c r="D2833" s="15" t="str">
        <f>IFERROR(LOOKUP(2, 1/(coordinates!$A$2:$A$148&lt;=$B2833)/(coordinates!$B$2:$B$148&gt;=$B2833), coordinates!$D$2:$D$148), "-")</f>
        <v>protein EE16</v>
      </c>
      <c r="E2833" s="15" t="str">
        <f>IFERROR(LOOKUP(2, 1/(coordinates!$A$2:$A$148&lt;=$B2833)/(coordinates!$B$2:$B$148&gt;=$B2833), coordinates!$E$2:$E$148), "-")</f>
        <v>contains signal peptide</v>
      </c>
      <c r="F2833" s="23" t="s">
        <v>553</v>
      </c>
      <c r="G2833" s="23" t="s">
        <v>16</v>
      </c>
      <c r="H2833" s="25">
        <v>68171</v>
      </c>
      <c r="I2833" s="15" t="str">
        <f t="shared" si="46"/>
        <v>complex</v>
      </c>
      <c r="J2833" s="23">
        <v>25</v>
      </c>
      <c r="K2833" s="23">
        <v>1</v>
      </c>
      <c r="L2833" s="23">
        <v>23</v>
      </c>
    </row>
    <row r="2834" spans="1:12" x14ac:dyDescent="0.2">
      <c r="A2834" s="23" t="s">
        <v>1296</v>
      </c>
      <c r="B2834" s="23">
        <v>126656</v>
      </c>
      <c r="C2834" s="15" t="str" cm="1">
        <f t="array" ref="C2834">IFERROR(LOOKUP(2, 1/(coordinates!$A$2:$A$148&lt;=B2834)/(coordinates!$B$2:$B$148&gt;=B2834), coordinates!$C$2:$C$148), "-")</f>
        <v>EE16</v>
      </c>
      <c r="D2834" s="15" t="str">
        <f>IFERROR(LOOKUP(2, 1/(coordinates!$A$2:$A$148&lt;=$B2834)/(coordinates!$B$2:$B$148&gt;=$B2834), coordinates!$D$2:$D$148), "-")</f>
        <v>protein EE16</v>
      </c>
      <c r="E2834" s="15" t="str">
        <f>IFERROR(LOOKUP(2, 1/(coordinates!$A$2:$A$148&lt;=$B2834)/(coordinates!$B$2:$B$148&gt;=$B2834), coordinates!$E$2:$E$148), "-")</f>
        <v>contains signal peptide</v>
      </c>
      <c r="F2834" s="23" t="s">
        <v>9</v>
      </c>
      <c r="G2834" s="23" t="s">
        <v>10</v>
      </c>
      <c r="H2834" s="25">
        <v>38671</v>
      </c>
      <c r="I2834" s="15" t="str">
        <f t="shared" si="46"/>
        <v>snp</v>
      </c>
      <c r="J2834" s="23">
        <v>25</v>
      </c>
      <c r="K2834" s="23">
        <v>1</v>
      </c>
      <c r="L2834" s="23">
        <v>23</v>
      </c>
    </row>
    <row r="2835" spans="1:12" x14ac:dyDescent="0.2">
      <c r="A2835" s="23" t="s">
        <v>1296</v>
      </c>
      <c r="B2835" s="23">
        <v>126663</v>
      </c>
      <c r="C2835" s="15" t="str" cm="1">
        <f t="array" ref="C2835">IFERROR(LOOKUP(2, 1/(coordinates!$A$2:$A$148&lt;=B2835)/(coordinates!$B$2:$B$148&gt;=B2835), coordinates!$C$2:$C$148), "-")</f>
        <v>EE16</v>
      </c>
      <c r="D2835" s="15" t="str">
        <f>IFERROR(LOOKUP(2, 1/(coordinates!$A$2:$A$148&lt;=$B2835)/(coordinates!$B$2:$B$148&gt;=$B2835), coordinates!$D$2:$D$148), "-")</f>
        <v>protein EE16</v>
      </c>
      <c r="E2835" s="15" t="str">
        <f>IFERROR(LOOKUP(2, 1/(coordinates!$A$2:$A$148&lt;=$B2835)/(coordinates!$B$2:$B$148&gt;=$B2835), coordinates!$E$2:$E$148), "-")</f>
        <v>contains signal peptide</v>
      </c>
      <c r="F2835" s="23" t="s">
        <v>13</v>
      </c>
      <c r="G2835" s="23" t="s">
        <v>12</v>
      </c>
      <c r="H2835" s="25">
        <v>31062</v>
      </c>
      <c r="I2835" s="15" t="str">
        <f t="shared" si="46"/>
        <v>snp</v>
      </c>
      <c r="J2835" s="23">
        <v>25</v>
      </c>
      <c r="K2835" s="23">
        <v>0</v>
      </c>
      <c r="L2835" s="23">
        <v>22</v>
      </c>
    </row>
    <row r="2836" spans="1:12" x14ac:dyDescent="0.2">
      <c r="A2836" s="23" t="s">
        <v>1296</v>
      </c>
      <c r="B2836" s="23">
        <v>126665</v>
      </c>
      <c r="C2836" s="15" t="str" cm="1">
        <f t="array" ref="C2836">IFERROR(LOOKUP(2, 1/(coordinates!$A$2:$A$148&lt;=B2836)/(coordinates!$B$2:$B$148&gt;=B2836), coordinates!$C$2:$C$148), "-")</f>
        <v>EE16</v>
      </c>
      <c r="D2836" s="15" t="str">
        <f>IFERROR(LOOKUP(2, 1/(coordinates!$A$2:$A$148&lt;=$B2836)/(coordinates!$B$2:$B$148&gt;=$B2836), coordinates!$D$2:$D$148), "-")</f>
        <v>protein EE16</v>
      </c>
      <c r="E2836" s="15" t="str">
        <f>IFERROR(LOOKUP(2, 1/(coordinates!$A$2:$A$148&lt;=$B2836)/(coordinates!$B$2:$B$148&gt;=$B2836), coordinates!$E$2:$E$148), "-")</f>
        <v>contains signal peptide</v>
      </c>
      <c r="F2836" s="23" t="s">
        <v>12</v>
      </c>
      <c r="G2836" s="23" t="s">
        <v>13</v>
      </c>
      <c r="H2836" s="27">
        <v>45008</v>
      </c>
      <c r="I2836" s="15" t="str">
        <f t="shared" si="46"/>
        <v>snp</v>
      </c>
      <c r="J2836" s="23">
        <v>25</v>
      </c>
      <c r="K2836" s="23">
        <v>4</v>
      </c>
      <c r="L2836" s="23">
        <v>21</v>
      </c>
    </row>
    <row r="2837" spans="1:12" x14ac:dyDescent="0.2">
      <c r="A2837" s="23" t="s">
        <v>1296</v>
      </c>
      <c r="B2837" s="23">
        <v>126667</v>
      </c>
      <c r="C2837" s="15" t="str" cm="1">
        <f t="array" ref="C2837">IFERROR(LOOKUP(2, 1/(coordinates!$A$2:$A$148&lt;=B2837)/(coordinates!$B$2:$B$148&gt;=B2837), coordinates!$C$2:$C$148), "-")</f>
        <v>EE16</v>
      </c>
      <c r="D2837" s="15" t="str">
        <f>IFERROR(LOOKUP(2, 1/(coordinates!$A$2:$A$148&lt;=$B2837)/(coordinates!$B$2:$B$148&gt;=$B2837), coordinates!$D$2:$D$148), "-")</f>
        <v>protein EE16</v>
      </c>
      <c r="E2837" s="15" t="str">
        <f>IFERROR(LOOKUP(2, 1/(coordinates!$A$2:$A$148&lt;=$B2837)/(coordinates!$B$2:$B$148&gt;=$B2837), coordinates!$E$2:$E$148), "-")</f>
        <v>contains signal peptide</v>
      </c>
      <c r="F2837" s="23" t="s">
        <v>13</v>
      </c>
      <c r="G2837" s="23" t="s">
        <v>9</v>
      </c>
      <c r="H2837" s="25">
        <v>24997</v>
      </c>
      <c r="I2837" s="15" t="str">
        <f t="shared" si="46"/>
        <v>snp</v>
      </c>
      <c r="J2837" s="23">
        <v>25</v>
      </c>
      <c r="K2837" s="23">
        <v>4</v>
      </c>
      <c r="L2837" s="23">
        <v>21</v>
      </c>
    </row>
    <row r="2838" spans="1:12" x14ac:dyDescent="0.2">
      <c r="A2838" s="23" t="s">
        <v>1296</v>
      </c>
      <c r="B2838" s="23">
        <v>126672</v>
      </c>
      <c r="C2838" s="15" t="str" cm="1">
        <f t="array" ref="C2838">IFERROR(LOOKUP(2, 1/(coordinates!$A$2:$A$148&lt;=B2838)/(coordinates!$B$2:$B$148&gt;=B2838), coordinates!$C$2:$C$148), "-")</f>
        <v>EE16</v>
      </c>
      <c r="D2838" s="15" t="str">
        <f>IFERROR(LOOKUP(2, 1/(coordinates!$A$2:$A$148&lt;=$B2838)/(coordinates!$B$2:$B$148&gt;=$B2838), coordinates!$D$2:$D$148), "-")</f>
        <v>protein EE16</v>
      </c>
      <c r="E2838" s="15" t="str">
        <f>IFERROR(LOOKUP(2, 1/(coordinates!$A$2:$A$148&lt;=$B2838)/(coordinates!$B$2:$B$148&gt;=$B2838), coordinates!$E$2:$E$148), "-")</f>
        <v>contains signal peptide</v>
      </c>
      <c r="F2838" s="23" t="s">
        <v>12</v>
      </c>
      <c r="G2838" s="23" t="s">
        <v>9</v>
      </c>
      <c r="H2838" s="25">
        <v>35066</v>
      </c>
      <c r="I2838" s="15" t="str">
        <f t="shared" si="46"/>
        <v>snp</v>
      </c>
      <c r="J2838" s="23">
        <v>25</v>
      </c>
      <c r="K2838" s="23">
        <v>0</v>
      </c>
      <c r="L2838" s="23">
        <v>23</v>
      </c>
    </row>
    <row r="2839" spans="1:12" x14ac:dyDescent="0.2">
      <c r="A2839" s="23" t="s">
        <v>1296</v>
      </c>
      <c r="B2839" s="23">
        <v>126678</v>
      </c>
      <c r="C2839" s="15" t="str" cm="1">
        <f t="array" ref="C2839">IFERROR(LOOKUP(2, 1/(coordinates!$A$2:$A$148&lt;=B2839)/(coordinates!$B$2:$B$148&gt;=B2839), coordinates!$C$2:$C$148), "-")</f>
        <v>EE16</v>
      </c>
      <c r="D2839" s="15" t="str">
        <f>IFERROR(LOOKUP(2, 1/(coordinates!$A$2:$A$148&lt;=$B2839)/(coordinates!$B$2:$B$148&gt;=$B2839), coordinates!$D$2:$D$148), "-")</f>
        <v>protein EE16</v>
      </c>
      <c r="E2839" s="15" t="str">
        <f>IFERROR(LOOKUP(2, 1/(coordinates!$A$2:$A$148&lt;=$B2839)/(coordinates!$B$2:$B$148&gt;=$B2839), coordinates!$E$2:$E$148), "-")</f>
        <v>contains signal peptide</v>
      </c>
      <c r="F2839" s="23" t="s">
        <v>12</v>
      </c>
      <c r="G2839" s="23" t="s">
        <v>9</v>
      </c>
      <c r="H2839" s="25">
        <v>32122</v>
      </c>
      <c r="I2839" s="15" t="str">
        <f t="shared" si="46"/>
        <v>snp</v>
      </c>
      <c r="J2839" s="23">
        <v>25</v>
      </c>
      <c r="K2839" s="23">
        <v>1</v>
      </c>
      <c r="L2839" s="23">
        <v>22</v>
      </c>
    </row>
    <row r="2840" spans="1:12" x14ac:dyDescent="0.2">
      <c r="A2840" s="23" t="s">
        <v>1296</v>
      </c>
      <c r="B2840" s="23">
        <v>126681</v>
      </c>
      <c r="C2840" s="15" t="str" cm="1">
        <f t="array" ref="C2840">IFERROR(LOOKUP(2, 1/(coordinates!$A$2:$A$148&lt;=B2840)/(coordinates!$B$2:$B$148&gt;=B2840), coordinates!$C$2:$C$148), "-")</f>
        <v>EE16</v>
      </c>
      <c r="D2840" s="15" t="str">
        <f>IFERROR(LOOKUP(2, 1/(coordinates!$A$2:$A$148&lt;=$B2840)/(coordinates!$B$2:$B$148&gt;=$B2840), coordinates!$D$2:$D$148), "-")</f>
        <v>protein EE16</v>
      </c>
      <c r="E2840" s="15" t="str">
        <f>IFERROR(LOOKUP(2, 1/(coordinates!$A$2:$A$148&lt;=$B2840)/(coordinates!$B$2:$B$148&gt;=$B2840), coordinates!$E$2:$E$148), "-")</f>
        <v>contains signal peptide</v>
      </c>
      <c r="F2840" s="23" t="s">
        <v>13</v>
      </c>
      <c r="G2840" s="23" t="s">
        <v>12</v>
      </c>
      <c r="H2840" s="25">
        <v>31253</v>
      </c>
      <c r="I2840" s="15" t="str">
        <f t="shared" si="46"/>
        <v>snp</v>
      </c>
      <c r="J2840" s="23">
        <v>25</v>
      </c>
      <c r="K2840" s="23">
        <v>0</v>
      </c>
      <c r="L2840" s="23">
        <v>21</v>
      </c>
    </row>
    <row r="2841" spans="1:12" x14ac:dyDescent="0.2">
      <c r="A2841" s="23" t="s">
        <v>1296</v>
      </c>
      <c r="B2841" s="23">
        <v>126683</v>
      </c>
      <c r="C2841" s="15" t="str" cm="1">
        <f t="array" ref="C2841">IFERROR(LOOKUP(2, 1/(coordinates!$A$2:$A$148&lt;=B2841)/(coordinates!$B$2:$B$148&gt;=B2841), coordinates!$C$2:$C$148), "-")</f>
        <v>EE16</v>
      </c>
      <c r="D2841" s="15" t="str">
        <f>IFERROR(LOOKUP(2, 1/(coordinates!$A$2:$A$148&lt;=$B2841)/(coordinates!$B$2:$B$148&gt;=$B2841), coordinates!$D$2:$D$148), "-")</f>
        <v>protein EE16</v>
      </c>
      <c r="E2841" s="15" t="str">
        <f>IFERROR(LOOKUP(2, 1/(coordinates!$A$2:$A$148&lt;=$B2841)/(coordinates!$B$2:$B$148&gt;=$B2841), coordinates!$E$2:$E$148), "-")</f>
        <v>contains signal peptide</v>
      </c>
      <c r="F2841" s="23" t="s">
        <v>13</v>
      </c>
      <c r="G2841" s="23" t="s">
        <v>12</v>
      </c>
      <c r="H2841" s="25">
        <v>34476</v>
      </c>
      <c r="I2841" s="15" t="str">
        <f t="shared" si="46"/>
        <v>snp</v>
      </c>
      <c r="J2841" s="23">
        <v>25</v>
      </c>
      <c r="K2841" s="23">
        <v>1</v>
      </c>
      <c r="L2841" s="23">
        <v>19</v>
      </c>
    </row>
    <row r="2842" spans="1:12" x14ac:dyDescent="0.2">
      <c r="A2842" s="23" t="s">
        <v>1296</v>
      </c>
      <c r="B2842" s="23">
        <v>126685</v>
      </c>
      <c r="C2842" s="15" t="str" cm="1">
        <f t="array" ref="C2842">IFERROR(LOOKUP(2, 1/(coordinates!$A$2:$A$148&lt;=B2842)/(coordinates!$B$2:$B$148&gt;=B2842), coordinates!$C$2:$C$148), "-")</f>
        <v>EE16</v>
      </c>
      <c r="D2842" s="15" t="str">
        <f>IFERROR(LOOKUP(2, 1/(coordinates!$A$2:$A$148&lt;=$B2842)/(coordinates!$B$2:$B$148&gt;=$B2842), coordinates!$D$2:$D$148), "-")</f>
        <v>protein EE16</v>
      </c>
      <c r="E2842" s="15" t="str">
        <f>IFERROR(LOOKUP(2, 1/(coordinates!$A$2:$A$148&lt;=$B2842)/(coordinates!$B$2:$B$148&gt;=$B2842), coordinates!$E$2:$E$148), "-")</f>
        <v>contains signal peptide</v>
      </c>
      <c r="F2842" s="23" t="s">
        <v>9</v>
      </c>
      <c r="G2842" s="23" t="s">
        <v>12</v>
      </c>
      <c r="H2842" s="25">
        <v>26873</v>
      </c>
      <c r="I2842" s="15" t="str">
        <f t="shared" si="46"/>
        <v>snp</v>
      </c>
      <c r="J2842" s="23">
        <v>26</v>
      </c>
      <c r="K2842" s="23">
        <v>5</v>
      </c>
      <c r="L2842" s="23">
        <v>20</v>
      </c>
    </row>
    <row r="2843" spans="1:12" x14ac:dyDescent="0.2">
      <c r="A2843" s="23" t="s">
        <v>1296</v>
      </c>
      <c r="B2843" s="23">
        <v>126690</v>
      </c>
      <c r="C2843" s="15" t="str" cm="1">
        <f t="array" ref="C2843">IFERROR(LOOKUP(2, 1/(coordinates!$A$2:$A$148&lt;=B2843)/(coordinates!$B$2:$B$148&gt;=B2843), coordinates!$C$2:$C$148), "-")</f>
        <v>EE16</v>
      </c>
      <c r="D2843" s="15" t="str">
        <f>IFERROR(LOOKUP(2, 1/(coordinates!$A$2:$A$148&lt;=$B2843)/(coordinates!$B$2:$B$148&gt;=$B2843), coordinates!$D$2:$D$148), "-")</f>
        <v>protein EE16</v>
      </c>
      <c r="E2843" s="15" t="str">
        <f>IFERROR(LOOKUP(2, 1/(coordinates!$A$2:$A$148&lt;=$B2843)/(coordinates!$B$2:$B$148&gt;=$B2843), coordinates!$E$2:$E$148), "-")</f>
        <v>contains signal peptide</v>
      </c>
      <c r="F2843" s="23" t="s">
        <v>128</v>
      </c>
      <c r="G2843" s="23" t="s">
        <v>170</v>
      </c>
      <c r="H2843" s="25">
        <v>87134</v>
      </c>
      <c r="I2843" s="15" t="str">
        <f t="shared" si="46"/>
        <v>complex</v>
      </c>
      <c r="J2843" s="23">
        <v>25</v>
      </c>
      <c r="K2843" s="23">
        <v>1</v>
      </c>
      <c r="L2843" s="23">
        <v>22</v>
      </c>
    </row>
    <row r="2844" spans="1:12" x14ac:dyDescent="0.2">
      <c r="A2844" s="23" t="s">
        <v>1296</v>
      </c>
      <c r="B2844" s="23">
        <v>126693</v>
      </c>
      <c r="C2844" s="15" t="str" cm="1">
        <f t="array" ref="C2844">IFERROR(LOOKUP(2, 1/(coordinates!$A$2:$A$148&lt;=B2844)/(coordinates!$B$2:$B$148&gt;=B2844), coordinates!$C$2:$C$148), "-")</f>
        <v>EE16</v>
      </c>
      <c r="D2844" s="15" t="str">
        <f>IFERROR(LOOKUP(2, 1/(coordinates!$A$2:$A$148&lt;=$B2844)/(coordinates!$B$2:$B$148&gt;=$B2844), coordinates!$D$2:$D$148), "-")</f>
        <v>protein EE16</v>
      </c>
      <c r="E2844" s="15" t="str">
        <f>IFERROR(LOOKUP(2, 1/(coordinates!$A$2:$A$148&lt;=$B2844)/(coordinates!$B$2:$B$148&gt;=$B2844), coordinates!$E$2:$E$148), "-")</f>
        <v>contains signal peptide</v>
      </c>
      <c r="F2844" s="23" t="s">
        <v>12</v>
      </c>
      <c r="G2844" s="23" t="s">
        <v>10</v>
      </c>
      <c r="H2844" s="25">
        <v>41484</v>
      </c>
      <c r="I2844" s="15" t="str">
        <f t="shared" si="46"/>
        <v>snp</v>
      </c>
      <c r="J2844" s="23">
        <v>25</v>
      </c>
      <c r="K2844" s="23">
        <v>0</v>
      </c>
      <c r="L2844" s="23">
        <v>23</v>
      </c>
    </row>
    <row r="2845" spans="1:12" x14ac:dyDescent="0.2">
      <c r="A2845" s="23" t="s">
        <v>1296</v>
      </c>
      <c r="B2845" s="23">
        <v>126695</v>
      </c>
      <c r="C2845" s="15" t="str" cm="1">
        <f t="array" ref="C2845">IFERROR(LOOKUP(2, 1/(coordinates!$A$2:$A$148&lt;=B2845)/(coordinates!$B$2:$B$148&gt;=B2845), coordinates!$C$2:$C$148), "-")</f>
        <v>EE16</v>
      </c>
      <c r="D2845" s="15" t="str">
        <f>IFERROR(LOOKUP(2, 1/(coordinates!$A$2:$A$148&lt;=$B2845)/(coordinates!$B$2:$B$148&gt;=$B2845), coordinates!$D$2:$D$148), "-")</f>
        <v>protein EE16</v>
      </c>
      <c r="E2845" s="15" t="str">
        <f>IFERROR(LOOKUP(2, 1/(coordinates!$A$2:$A$148&lt;=$B2845)/(coordinates!$B$2:$B$148&gt;=$B2845), coordinates!$E$2:$E$148), "-")</f>
        <v>contains signal peptide</v>
      </c>
      <c r="F2845" s="23" t="s">
        <v>10</v>
      </c>
      <c r="G2845" s="23" t="s">
        <v>9</v>
      </c>
      <c r="H2845" s="25">
        <v>26897</v>
      </c>
      <c r="I2845" s="15" t="str">
        <f t="shared" si="46"/>
        <v>snp</v>
      </c>
      <c r="J2845" s="23">
        <v>25</v>
      </c>
      <c r="K2845" s="23">
        <v>1</v>
      </c>
      <c r="L2845" s="23">
        <v>19</v>
      </c>
    </row>
    <row r="2846" spans="1:12" x14ac:dyDescent="0.2">
      <c r="A2846" s="23" t="s">
        <v>1296</v>
      </c>
      <c r="B2846" s="23">
        <v>126699</v>
      </c>
      <c r="C2846" s="15" t="str" cm="1">
        <f t="array" ref="C2846">IFERROR(LOOKUP(2, 1/(coordinates!$A$2:$A$148&lt;=B2846)/(coordinates!$B$2:$B$148&gt;=B2846), coordinates!$C$2:$C$148), "-")</f>
        <v>EE16</v>
      </c>
      <c r="D2846" s="15" t="str">
        <f>IFERROR(LOOKUP(2, 1/(coordinates!$A$2:$A$148&lt;=$B2846)/(coordinates!$B$2:$B$148&gt;=$B2846), coordinates!$D$2:$D$148), "-")</f>
        <v>protein EE16</v>
      </c>
      <c r="E2846" s="15" t="str">
        <f>IFERROR(LOOKUP(2, 1/(coordinates!$A$2:$A$148&lt;=$B2846)/(coordinates!$B$2:$B$148&gt;=$B2846), coordinates!$E$2:$E$148), "-")</f>
        <v>contains signal peptide</v>
      </c>
      <c r="F2846" s="23" t="s">
        <v>9</v>
      </c>
      <c r="G2846" s="23" t="s">
        <v>12</v>
      </c>
      <c r="H2846" s="25">
        <v>37196</v>
      </c>
      <c r="I2846" s="15" t="str">
        <f t="shared" si="46"/>
        <v>snp</v>
      </c>
      <c r="J2846" s="23">
        <v>25</v>
      </c>
      <c r="K2846" s="23">
        <v>2</v>
      </c>
      <c r="L2846" s="23">
        <v>19</v>
      </c>
    </row>
    <row r="2847" spans="1:12" x14ac:dyDescent="0.2">
      <c r="A2847" s="23" t="s">
        <v>1296</v>
      </c>
      <c r="B2847" s="23">
        <v>126701</v>
      </c>
      <c r="C2847" s="15" t="str" cm="1">
        <f t="array" ref="C2847">IFERROR(LOOKUP(2, 1/(coordinates!$A$2:$A$148&lt;=B2847)/(coordinates!$B$2:$B$148&gt;=B2847), coordinates!$C$2:$C$148), "-")</f>
        <v>EE16</v>
      </c>
      <c r="D2847" s="15" t="str">
        <f>IFERROR(LOOKUP(2, 1/(coordinates!$A$2:$A$148&lt;=$B2847)/(coordinates!$B$2:$B$148&gt;=$B2847), coordinates!$D$2:$D$148), "-")</f>
        <v>protein EE16</v>
      </c>
      <c r="E2847" s="15" t="str">
        <f>IFERROR(LOOKUP(2, 1/(coordinates!$A$2:$A$148&lt;=$B2847)/(coordinates!$B$2:$B$148&gt;=$B2847), coordinates!$E$2:$E$148), "-")</f>
        <v>contains signal peptide</v>
      </c>
      <c r="F2847" s="23" t="s">
        <v>10</v>
      </c>
      <c r="G2847" s="23" t="s">
        <v>9</v>
      </c>
      <c r="H2847" s="25">
        <v>27054</v>
      </c>
      <c r="I2847" s="15" t="str">
        <f t="shared" si="46"/>
        <v>snp</v>
      </c>
      <c r="J2847" s="23">
        <v>25</v>
      </c>
      <c r="K2847" s="23">
        <v>1</v>
      </c>
      <c r="L2847" s="23">
        <v>20</v>
      </c>
    </row>
    <row r="2848" spans="1:12" x14ac:dyDescent="0.2">
      <c r="A2848" s="23" t="s">
        <v>1296</v>
      </c>
      <c r="B2848" s="23">
        <v>126704</v>
      </c>
      <c r="C2848" s="15" t="str" cm="1">
        <f t="array" ref="C2848">IFERROR(LOOKUP(2, 1/(coordinates!$A$2:$A$148&lt;=B2848)/(coordinates!$B$2:$B$148&gt;=B2848), coordinates!$C$2:$C$148), "-")</f>
        <v>EE16</v>
      </c>
      <c r="D2848" s="15" t="str">
        <f>IFERROR(LOOKUP(2, 1/(coordinates!$A$2:$A$148&lt;=$B2848)/(coordinates!$B$2:$B$148&gt;=$B2848), coordinates!$D$2:$D$148), "-")</f>
        <v>protein EE16</v>
      </c>
      <c r="E2848" s="15" t="str">
        <f>IFERROR(LOOKUP(2, 1/(coordinates!$A$2:$A$148&lt;=$B2848)/(coordinates!$B$2:$B$148&gt;=$B2848), coordinates!$E$2:$E$148), "-")</f>
        <v>contains signal peptide</v>
      </c>
      <c r="F2848" s="23" t="s">
        <v>126</v>
      </c>
      <c r="G2848" s="23" t="s">
        <v>128</v>
      </c>
      <c r="H2848" s="25">
        <v>63726</v>
      </c>
      <c r="I2848" s="15" t="str">
        <f t="shared" si="46"/>
        <v>complex</v>
      </c>
      <c r="J2848" s="23">
        <v>25</v>
      </c>
      <c r="K2848" s="23">
        <v>6</v>
      </c>
      <c r="L2848" s="23">
        <v>18</v>
      </c>
    </row>
    <row r="2849" spans="1:12" x14ac:dyDescent="0.2">
      <c r="A2849" s="23" t="s">
        <v>1296</v>
      </c>
      <c r="B2849" s="23">
        <v>126707</v>
      </c>
      <c r="C2849" s="15" t="str" cm="1">
        <f t="array" ref="C2849">IFERROR(LOOKUP(2, 1/(coordinates!$A$2:$A$148&lt;=B2849)/(coordinates!$B$2:$B$148&gt;=B2849), coordinates!$C$2:$C$148), "-")</f>
        <v>EE16</v>
      </c>
      <c r="D2849" s="15" t="str">
        <f>IFERROR(LOOKUP(2, 1/(coordinates!$A$2:$A$148&lt;=$B2849)/(coordinates!$B$2:$B$148&gt;=$B2849), coordinates!$D$2:$D$148), "-")</f>
        <v>protein EE16</v>
      </c>
      <c r="E2849" s="15" t="str">
        <f>IFERROR(LOOKUP(2, 1/(coordinates!$A$2:$A$148&lt;=$B2849)/(coordinates!$B$2:$B$148&gt;=$B2849), coordinates!$E$2:$E$148), "-")</f>
        <v>contains signal peptide</v>
      </c>
      <c r="F2849" s="23" t="s">
        <v>32</v>
      </c>
      <c r="G2849" s="23" t="s">
        <v>55</v>
      </c>
      <c r="H2849" s="25">
        <v>77541</v>
      </c>
      <c r="I2849" s="15" t="str">
        <f t="shared" si="46"/>
        <v>complex</v>
      </c>
      <c r="J2849" s="23">
        <v>25</v>
      </c>
      <c r="K2849" s="23">
        <v>1</v>
      </c>
      <c r="L2849" s="23">
        <v>23</v>
      </c>
    </row>
    <row r="2850" spans="1:12" x14ac:dyDescent="0.2">
      <c r="A2850" s="23" t="s">
        <v>1296</v>
      </c>
      <c r="B2850" s="23">
        <v>126710</v>
      </c>
      <c r="C2850" s="15" t="str" cm="1">
        <f t="array" ref="C2850">IFERROR(LOOKUP(2, 1/(coordinates!$A$2:$A$148&lt;=B2850)/(coordinates!$B$2:$B$148&gt;=B2850), coordinates!$C$2:$C$148), "-")</f>
        <v>EE16</v>
      </c>
      <c r="D2850" s="15" t="str">
        <f>IFERROR(LOOKUP(2, 1/(coordinates!$A$2:$A$148&lt;=$B2850)/(coordinates!$B$2:$B$148&gt;=$B2850), coordinates!$D$2:$D$148), "-")</f>
        <v>protein EE16</v>
      </c>
      <c r="E2850" s="15" t="str">
        <f>IFERROR(LOOKUP(2, 1/(coordinates!$A$2:$A$148&lt;=$B2850)/(coordinates!$B$2:$B$148&gt;=$B2850), coordinates!$E$2:$E$148), "-")</f>
        <v>contains signal peptide</v>
      </c>
      <c r="F2850" s="23" t="s">
        <v>10</v>
      </c>
      <c r="G2850" s="23" t="s">
        <v>13</v>
      </c>
      <c r="H2850" s="25">
        <v>33612</v>
      </c>
      <c r="I2850" s="15" t="str">
        <f t="shared" si="46"/>
        <v>snp</v>
      </c>
      <c r="J2850" s="23">
        <v>25</v>
      </c>
      <c r="K2850" s="23">
        <v>1</v>
      </c>
      <c r="L2850" s="23">
        <v>22</v>
      </c>
    </row>
    <row r="2851" spans="1:12" x14ac:dyDescent="0.2">
      <c r="A2851" s="23" t="s">
        <v>1296</v>
      </c>
      <c r="B2851" s="23">
        <v>126716</v>
      </c>
      <c r="C2851" s="15" t="str" cm="1">
        <f t="array" ref="C2851">IFERROR(LOOKUP(2, 1/(coordinates!$A$2:$A$148&lt;=B2851)/(coordinates!$B$2:$B$148&gt;=B2851), coordinates!$C$2:$C$148), "-")</f>
        <v>EE16</v>
      </c>
      <c r="D2851" s="15" t="str">
        <f>IFERROR(LOOKUP(2, 1/(coordinates!$A$2:$A$148&lt;=$B2851)/(coordinates!$B$2:$B$148&gt;=$B2851), coordinates!$D$2:$D$148), "-")</f>
        <v>protein EE16</v>
      </c>
      <c r="E2851" s="15" t="str">
        <f>IFERROR(LOOKUP(2, 1/(coordinates!$A$2:$A$148&lt;=$B2851)/(coordinates!$B$2:$B$148&gt;=$B2851), coordinates!$E$2:$E$148), "-")</f>
        <v>contains signal peptide</v>
      </c>
      <c r="F2851" s="23" t="s">
        <v>9</v>
      </c>
      <c r="G2851" s="23" t="s">
        <v>13</v>
      </c>
      <c r="H2851" s="25">
        <v>46733</v>
      </c>
      <c r="I2851" s="15" t="str">
        <f t="shared" si="46"/>
        <v>snp</v>
      </c>
      <c r="J2851" s="23">
        <v>26</v>
      </c>
      <c r="K2851" s="23">
        <v>1</v>
      </c>
      <c r="L2851" s="23">
        <v>24</v>
      </c>
    </row>
    <row r="2852" spans="1:12" x14ac:dyDescent="0.2">
      <c r="A2852" s="23" t="s">
        <v>1296</v>
      </c>
      <c r="B2852" s="23">
        <v>126719</v>
      </c>
      <c r="C2852" s="15" t="str" cm="1">
        <f t="array" ref="C2852">IFERROR(LOOKUP(2, 1/(coordinates!$A$2:$A$148&lt;=B2852)/(coordinates!$B$2:$B$148&gt;=B2852), coordinates!$C$2:$C$148), "-")</f>
        <v>EE16</v>
      </c>
      <c r="D2852" s="15" t="str">
        <f>IFERROR(LOOKUP(2, 1/(coordinates!$A$2:$A$148&lt;=$B2852)/(coordinates!$B$2:$B$148&gt;=$B2852), coordinates!$D$2:$D$148), "-")</f>
        <v>protein EE16</v>
      </c>
      <c r="E2852" s="15" t="str">
        <f>IFERROR(LOOKUP(2, 1/(coordinates!$A$2:$A$148&lt;=$B2852)/(coordinates!$B$2:$B$148&gt;=$B2852), coordinates!$E$2:$E$148), "-")</f>
        <v>contains signal peptide</v>
      </c>
      <c r="F2852" s="23" t="s">
        <v>13</v>
      </c>
      <c r="G2852" s="23" t="s">
        <v>10</v>
      </c>
      <c r="H2852" s="25">
        <v>39012</v>
      </c>
      <c r="I2852" s="15" t="str">
        <f t="shared" si="46"/>
        <v>snp</v>
      </c>
      <c r="J2852" s="23">
        <v>26</v>
      </c>
      <c r="K2852" s="23">
        <v>2</v>
      </c>
      <c r="L2852" s="23">
        <v>23</v>
      </c>
    </row>
    <row r="2853" spans="1:12" x14ac:dyDescent="0.2">
      <c r="A2853" s="23" t="s">
        <v>1296</v>
      </c>
      <c r="B2853" s="23">
        <v>126722</v>
      </c>
      <c r="C2853" s="15" t="str" cm="1">
        <f t="array" ref="C2853">IFERROR(LOOKUP(2, 1/(coordinates!$A$2:$A$148&lt;=B2853)/(coordinates!$B$2:$B$148&gt;=B2853), coordinates!$C$2:$C$148), "-")</f>
        <v>EE16</v>
      </c>
      <c r="D2853" s="15" t="str">
        <f>IFERROR(LOOKUP(2, 1/(coordinates!$A$2:$A$148&lt;=$B2853)/(coordinates!$B$2:$B$148&gt;=$B2853), coordinates!$D$2:$D$148), "-")</f>
        <v>protein EE16</v>
      </c>
      <c r="E2853" s="15" t="str">
        <f>IFERROR(LOOKUP(2, 1/(coordinates!$A$2:$A$148&lt;=$B2853)/(coordinates!$B$2:$B$148&gt;=$B2853), coordinates!$E$2:$E$148), "-")</f>
        <v>contains signal peptide</v>
      </c>
      <c r="F2853" s="23" t="s">
        <v>9</v>
      </c>
      <c r="G2853" s="23" t="s">
        <v>13</v>
      </c>
      <c r="H2853" s="25">
        <v>37343</v>
      </c>
      <c r="I2853" s="15" t="str">
        <f t="shared" si="46"/>
        <v>snp</v>
      </c>
      <c r="J2853" s="23">
        <v>25</v>
      </c>
      <c r="K2853" s="23">
        <v>0</v>
      </c>
      <c r="L2853" s="23">
        <v>23</v>
      </c>
    </row>
    <row r="2854" spans="1:12" x14ac:dyDescent="0.2">
      <c r="A2854" s="23" t="s">
        <v>1296</v>
      </c>
      <c r="B2854" s="23">
        <v>126728</v>
      </c>
      <c r="C2854" s="15" t="str" cm="1">
        <f t="array" ref="C2854">IFERROR(LOOKUP(2, 1/(coordinates!$A$2:$A$148&lt;=B2854)/(coordinates!$B$2:$B$148&gt;=B2854), coordinates!$C$2:$C$148), "-")</f>
        <v>EE16</v>
      </c>
      <c r="D2854" s="15" t="str">
        <f>IFERROR(LOOKUP(2, 1/(coordinates!$A$2:$A$148&lt;=$B2854)/(coordinates!$B$2:$B$148&gt;=$B2854), coordinates!$D$2:$D$148), "-")</f>
        <v>protein EE16</v>
      </c>
      <c r="E2854" s="15" t="str">
        <f>IFERROR(LOOKUP(2, 1/(coordinates!$A$2:$A$148&lt;=$B2854)/(coordinates!$B$2:$B$148&gt;=$B2854), coordinates!$E$2:$E$148), "-")</f>
        <v>contains signal peptide</v>
      </c>
      <c r="F2854" s="23" t="s">
        <v>13</v>
      </c>
      <c r="G2854" s="23" t="s">
        <v>9</v>
      </c>
      <c r="H2854" s="25">
        <v>45892</v>
      </c>
      <c r="I2854" s="15" t="str">
        <f t="shared" si="46"/>
        <v>snp</v>
      </c>
      <c r="J2854" s="23">
        <v>25</v>
      </c>
      <c r="K2854" s="23">
        <v>2</v>
      </c>
      <c r="L2854" s="23">
        <v>23</v>
      </c>
    </row>
    <row r="2855" spans="1:12" x14ac:dyDescent="0.2">
      <c r="A2855" s="23" t="s">
        <v>1296</v>
      </c>
      <c r="B2855" s="23">
        <v>126732</v>
      </c>
      <c r="C2855" s="15" t="str" cm="1">
        <f t="array" ref="C2855">IFERROR(LOOKUP(2, 1/(coordinates!$A$2:$A$148&lt;=B2855)/(coordinates!$B$2:$B$148&gt;=B2855), coordinates!$C$2:$C$148), "-")</f>
        <v>EE16</v>
      </c>
      <c r="D2855" s="15" t="str">
        <f>IFERROR(LOOKUP(2, 1/(coordinates!$A$2:$A$148&lt;=$B2855)/(coordinates!$B$2:$B$148&gt;=$B2855), coordinates!$D$2:$D$148), "-")</f>
        <v>protein EE16</v>
      </c>
      <c r="E2855" s="15" t="str">
        <f>IFERROR(LOOKUP(2, 1/(coordinates!$A$2:$A$148&lt;=$B2855)/(coordinates!$B$2:$B$148&gt;=$B2855), coordinates!$E$2:$E$148), "-")</f>
        <v>contains signal peptide</v>
      </c>
      <c r="F2855" s="23" t="s">
        <v>13</v>
      </c>
      <c r="G2855" s="23" t="s">
        <v>10</v>
      </c>
      <c r="H2855" s="25">
        <v>40749</v>
      </c>
      <c r="I2855" s="15" t="str">
        <f t="shared" si="46"/>
        <v>snp</v>
      </c>
      <c r="J2855" s="23">
        <v>25</v>
      </c>
      <c r="K2855" s="23">
        <v>2</v>
      </c>
      <c r="L2855" s="23">
        <v>23</v>
      </c>
    </row>
    <row r="2856" spans="1:12" x14ac:dyDescent="0.2">
      <c r="A2856" s="23" t="s">
        <v>1296</v>
      </c>
      <c r="B2856" s="23">
        <v>126737</v>
      </c>
      <c r="C2856" s="15" t="str" cm="1">
        <f t="array" ref="C2856">IFERROR(LOOKUP(2, 1/(coordinates!$A$2:$A$148&lt;=B2856)/(coordinates!$B$2:$B$148&gt;=B2856), coordinates!$C$2:$C$148), "-")</f>
        <v>EE16</v>
      </c>
      <c r="D2856" s="15" t="str">
        <f>IFERROR(LOOKUP(2, 1/(coordinates!$A$2:$A$148&lt;=$B2856)/(coordinates!$B$2:$B$148&gt;=$B2856), coordinates!$D$2:$D$148), "-")</f>
        <v>protein EE16</v>
      </c>
      <c r="E2856" s="15" t="str">
        <f>IFERROR(LOOKUP(2, 1/(coordinates!$A$2:$A$148&lt;=$B2856)/(coordinates!$B$2:$B$148&gt;=$B2856), coordinates!$E$2:$E$148), "-")</f>
        <v>contains signal peptide</v>
      </c>
      <c r="F2856" s="23" t="s">
        <v>9</v>
      </c>
      <c r="G2856" s="23" t="s">
        <v>13</v>
      </c>
      <c r="H2856" s="25">
        <v>37949</v>
      </c>
      <c r="I2856" s="15" t="str">
        <f t="shared" si="46"/>
        <v>snp</v>
      </c>
      <c r="J2856" s="23">
        <v>26</v>
      </c>
      <c r="K2856" s="23">
        <v>1</v>
      </c>
      <c r="L2856" s="23">
        <v>23</v>
      </c>
    </row>
    <row r="2857" spans="1:12" x14ac:dyDescent="0.2">
      <c r="A2857" s="23" t="s">
        <v>1296</v>
      </c>
      <c r="B2857" s="23">
        <v>126740</v>
      </c>
      <c r="C2857" s="15" t="str" cm="1">
        <f t="array" ref="C2857">IFERROR(LOOKUP(2, 1/(coordinates!$A$2:$A$148&lt;=B2857)/(coordinates!$B$2:$B$148&gt;=B2857), coordinates!$C$2:$C$148), "-")</f>
        <v>EE16</v>
      </c>
      <c r="D2857" s="15" t="str">
        <f>IFERROR(LOOKUP(2, 1/(coordinates!$A$2:$A$148&lt;=$B2857)/(coordinates!$B$2:$B$148&gt;=$B2857), coordinates!$D$2:$D$148), "-")</f>
        <v>protein EE16</v>
      </c>
      <c r="E2857" s="15" t="str">
        <f>IFERROR(LOOKUP(2, 1/(coordinates!$A$2:$A$148&lt;=$B2857)/(coordinates!$B$2:$B$148&gt;=$B2857), coordinates!$E$2:$E$148), "-")</f>
        <v>contains signal peptide</v>
      </c>
      <c r="F2857" s="23" t="s">
        <v>32</v>
      </c>
      <c r="G2857" s="23" t="s">
        <v>17</v>
      </c>
      <c r="H2857" s="25">
        <v>100128</v>
      </c>
      <c r="I2857" s="15" t="str">
        <f t="shared" si="46"/>
        <v>complex</v>
      </c>
      <c r="J2857" s="23">
        <v>25</v>
      </c>
      <c r="K2857" s="23">
        <v>0</v>
      </c>
      <c r="L2857" s="23">
        <v>24</v>
      </c>
    </row>
    <row r="2858" spans="1:12" x14ac:dyDescent="0.2">
      <c r="A2858" s="23" t="s">
        <v>1296</v>
      </c>
      <c r="B2858" s="23">
        <v>126746</v>
      </c>
      <c r="C2858" s="15" t="str" cm="1">
        <f t="array" ref="C2858">IFERROR(LOOKUP(2, 1/(coordinates!$A$2:$A$148&lt;=B2858)/(coordinates!$B$2:$B$148&gt;=B2858), coordinates!$C$2:$C$148), "-")</f>
        <v>EE16</v>
      </c>
      <c r="D2858" s="15" t="str">
        <f>IFERROR(LOOKUP(2, 1/(coordinates!$A$2:$A$148&lt;=$B2858)/(coordinates!$B$2:$B$148&gt;=$B2858), coordinates!$D$2:$D$148), "-")</f>
        <v>protein EE16</v>
      </c>
      <c r="E2858" s="15" t="str">
        <f>IFERROR(LOOKUP(2, 1/(coordinates!$A$2:$A$148&lt;=$B2858)/(coordinates!$B$2:$B$148&gt;=$B2858), coordinates!$E$2:$E$148), "-")</f>
        <v>contains signal peptide</v>
      </c>
      <c r="F2858" s="23" t="s">
        <v>1454</v>
      </c>
      <c r="G2858" s="23" t="s">
        <v>1455</v>
      </c>
      <c r="H2858" s="24" t="s">
        <v>1456</v>
      </c>
      <c r="I2858" s="15" t="str">
        <f t="shared" ref="I2858:I2889" si="47">IF(AND(LEN(F2858)=LEN(G2858), LEN(F2858)=1), "snp", "complex")</f>
        <v>complex</v>
      </c>
      <c r="J2858" s="23">
        <v>25</v>
      </c>
      <c r="K2858" s="23">
        <v>0</v>
      </c>
      <c r="L2858" s="23">
        <v>22</v>
      </c>
    </row>
    <row r="2859" spans="1:12" x14ac:dyDescent="0.2">
      <c r="A2859" s="23" t="s">
        <v>1296</v>
      </c>
      <c r="B2859" s="23">
        <v>126751</v>
      </c>
      <c r="C2859" s="15" t="str" cm="1">
        <f t="array" ref="C2859">IFERROR(LOOKUP(2, 1/(coordinates!$A$2:$A$148&lt;=B2859)/(coordinates!$B$2:$B$148&gt;=B2859), coordinates!$C$2:$C$148), "-")</f>
        <v>EE16</v>
      </c>
      <c r="D2859" s="15" t="str">
        <f>IFERROR(LOOKUP(2, 1/(coordinates!$A$2:$A$148&lt;=$B2859)/(coordinates!$B$2:$B$148&gt;=$B2859), coordinates!$D$2:$D$148), "-")</f>
        <v>protein EE16</v>
      </c>
      <c r="E2859" s="15" t="str">
        <f>IFERROR(LOOKUP(2, 1/(coordinates!$A$2:$A$148&lt;=$B2859)/(coordinates!$B$2:$B$148&gt;=$B2859), coordinates!$E$2:$E$148), "-")</f>
        <v>contains signal peptide</v>
      </c>
      <c r="F2859" s="23" t="s">
        <v>9</v>
      </c>
      <c r="G2859" s="23" t="s">
        <v>12</v>
      </c>
      <c r="H2859" s="25">
        <v>41663</v>
      </c>
      <c r="I2859" s="15" t="str">
        <f t="shared" si="47"/>
        <v>snp</v>
      </c>
      <c r="J2859" s="23">
        <v>25</v>
      </c>
      <c r="K2859" s="23">
        <v>1</v>
      </c>
      <c r="L2859" s="23">
        <v>24</v>
      </c>
    </row>
    <row r="2860" spans="1:12" x14ac:dyDescent="0.2">
      <c r="A2860" s="23" t="s">
        <v>1296</v>
      </c>
      <c r="B2860" s="23">
        <v>126755</v>
      </c>
      <c r="C2860" s="15" t="str" cm="1">
        <f t="array" ref="C2860">IFERROR(LOOKUP(2, 1/(coordinates!$A$2:$A$148&lt;=B2860)/(coordinates!$B$2:$B$148&gt;=B2860), coordinates!$C$2:$C$148), "-")</f>
        <v>EE16</v>
      </c>
      <c r="D2860" s="15" t="str">
        <f>IFERROR(LOOKUP(2, 1/(coordinates!$A$2:$A$148&lt;=$B2860)/(coordinates!$B$2:$B$148&gt;=$B2860), coordinates!$D$2:$D$148), "-")</f>
        <v>protein EE16</v>
      </c>
      <c r="E2860" s="15" t="str">
        <f>IFERROR(LOOKUP(2, 1/(coordinates!$A$2:$A$148&lt;=$B2860)/(coordinates!$B$2:$B$148&gt;=$B2860), coordinates!$E$2:$E$148), "-")</f>
        <v>contains signal peptide</v>
      </c>
      <c r="F2860" s="23" t="s">
        <v>475</v>
      </c>
      <c r="G2860" s="23" t="s">
        <v>186</v>
      </c>
      <c r="H2860" s="24" t="s">
        <v>1457</v>
      </c>
      <c r="I2860" s="15" t="str">
        <f t="shared" si="47"/>
        <v>complex</v>
      </c>
      <c r="J2860" s="23">
        <v>26</v>
      </c>
      <c r="K2860" s="23">
        <v>1</v>
      </c>
      <c r="L2860" s="23">
        <v>23</v>
      </c>
    </row>
    <row r="2861" spans="1:12" x14ac:dyDescent="0.2">
      <c r="A2861" s="23" t="s">
        <v>1296</v>
      </c>
      <c r="B2861" s="23">
        <v>126759</v>
      </c>
      <c r="C2861" s="15" t="str" cm="1">
        <f t="array" ref="C2861">IFERROR(LOOKUP(2, 1/(coordinates!$A$2:$A$148&lt;=B2861)/(coordinates!$B$2:$B$148&gt;=B2861), coordinates!$C$2:$C$148), "-")</f>
        <v>EE16</v>
      </c>
      <c r="D2861" s="15" t="str">
        <f>IFERROR(LOOKUP(2, 1/(coordinates!$A$2:$A$148&lt;=$B2861)/(coordinates!$B$2:$B$148&gt;=$B2861), coordinates!$D$2:$D$148), "-")</f>
        <v>protein EE16</v>
      </c>
      <c r="E2861" s="15" t="str">
        <f>IFERROR(LOOKUP(2, 1/(coordinates!$A$2:$A$148&lt;=$B2861)/(coordinates!$B$2:$B$148&gt;=$B2861), coordinates!$E$2:$E$148), "-")</f>
        <v>contains signal peptide</v>
      </c>
      <c r="F2861" s="23" t="s">
        <v>10</v>
      </c>
      <c r="G2861" s="23" t="s">
        <v>9</v>
      </c>
      <c r="H2861" s="25">
        <v>43173</v>
      </c>
      <c r="I2861" s="15" t="str">
        <f t="shared" si="47"/>
        <v>snp</v>
      </c>
      <c r="J2861" s="23">
        <v>25</v>
      </c>
      <c r="K2861" s="23">
        <v>0</v>
      </c>
      <c r="L2861" s="23">
        <v>25</v>
      </c>
    </row>
    <row r="2862" spans="1:12" x14ac:dyDescent="0.2">
      <c r="A2862" s="23" t="s">
        <v>1296</v>
      </c>
      <c r="B2862" s="23">
        <v>126761</v>
      </c>
      <c r="C2862" s="15" t="str" cm="1">
        <f t="array" ref="C2862">IFERROR(LOOKUP(2, 1/(coordinates!$A$2:$A$148&lt;=B2862)/(coordinates!$B$2:$B$148&gt;=B2862), coordinates!$C$2:$C$148), "-")</f>
        <v>EE16</v>
      </c>
      <c r="D2862" s="15" t="str">
        <f>IFERROR(LOOKUP(2, 1/(coordinates!$A$2:$A$148&lt;=$B2862)/(coordinates!$B$2:$B$148&gt;=$B2862), coordinates!$D$2:$D$148), "-")</f>
        <v>protein EE16</v>
      </c>
      <c r="E2862" s="15" t="str">
        <f>IFERROR(LOOKUP(2, 1/(coordinates!$A$2:$A$148&lt;=$B2862)/(coordinates!$B$2:$B$148&gt;=$B2862), coordinates!$E$2:$E$148), "-")</f>
        <v>contains signal peptide</v>
      </c>
      <c r="F2862" s="23" t="s">
        <v>13</v>
      </c>
      <c r="G2862" s="23" t="s">
        <v>9</v>
      </c>
      <c r="H2862" s="25">
        <v>42695</v>
      </c>
      <c r="I2862" s="15" t="str">
        <f t="shared" si="47"/>
        <v>snp</v>
      </c>
      <c r="J2862" s="23">
        <v>26</v>
      </c>
      <c r="K2862" s="23">
        <v>1</v>
      </c>
      <c r="L2862" s="23">
        <v>24</v>
      </c>
    </row>
    <row r="2863" spans="1:12" x14ac:dyDescent="0.2">
      <c r="A2863" s="23" t="s">
        <v>1296</v>
      </c>
      <c r="B2863" s="23">
        <v>126763</v>
      </c>
      <c r="C2863" s="15" t="str" cm="1">
        <f t="array" ref="C2863">IFERROR(LOOKUP(2, 1/(coordinates!$A$2:$A$148&lt;=B2863)/(coordinates!$B$2:$B$148&gt;=B2863), coordinates!$C$2:$C$148), "-")</f>
        <v>EE16</v>
      </c>
      <c r="D2863" s="15" t="str">
        <f>IFERROR(LOOKUP(2, 1/(coordinates!$A$2:$A$148&lt;=$B2863)/(coordinates!$B$2:$B$148&gt;=$B2863), coordinates!$D$2:$D$148), "-")</f>
        <v>protein EE16</v>
      </c>
      <c r="E2863" s="15" t="str">
        <f>IFERROR(LOOKUP(2, 1/(coordinates!$A$2:$A$148&lt;=$B2863)/(coordinates!$B$2:$B$148&gt;=$B2863), coordinates!$E$2:$E$148), "-")</f>
        <v>contains signal peptide</v>
      </c>
      <c r="F2863" s="23" t="s">
        <v>58</v>
      </c>
      <c r="G2863" s="23" t="s">
        <v>475</v>
      </c>
      <c r="H2863" s="25">
        <v>86403</v>
      </c>
      <c r="I2863" s="15" t="str">
        <f t="shared" si="47"/>
        <v>complex</v>
      </c>
      <c r="J2863" s="23">
        <v>25</v>
      </c>
      <c r="K2863" s="23">
        <v>1</v>
      </c>
      <c r="L2863" s="23">
        <v>24</v>
      </c>
    </row>
    <row r="2864" spans="1:12" x14ac:dyDescent="0.2">
      <c r="A2864" s="23" t="s">
        <v>1296</v>
      </c>
      <c r="B2864" s="23">
        <v>126777</v>
      </c>
      <c r="C2864" s="15" t="str" cm="1">
        <f t="array" ref="C2864">IFERROR(LOOKUP(2, 1/(coordinates!$A$2:$A$148&lt;=B2864)/(coordinates!$B$2:$B$148&gt;=B2864), coordinates!$C$2:$C$148), "-")</f>
        <v>EE16</v>
      </c>
      <c r="D2864" s="15" t="str">
        <f>IFERROR(LOOKUP(2, 1/(coordinates!$A$2:$A$148&lt;=$B2864)/(coordinates!$B$2:$B$148&gt;=$B2864), coordinates!$D$2:$D$148), "-")</f>
        <v>protein EE16</v>
      </c>
      <c r="E2864" s="15" t="str">
        <f>IFERROR(LOOKUP(2, 1/(coordinates!$A$2:$A$148&lt;=$B2864)/(coordinates!$B$2:$B$148&gt;=$B2864), coordinates!$E$2:$E$148), "-")</f>
        <v>contains signal peptide</v>
      </c>
      <c r="F2864" s="23" t="s">
        <v>9</v>
      </c>
      <c r="G2864" s="23" t="s">
        <v>10</v>
      </c>
      <c r="H2864" s="25">
        <v>45292</v>
      </c>
      <c r="I2864" s="15" t="str">
        <f t="shared" si="47"/>
        <v>snp</v>
      </c>
      <c r="J2864" s="23">
        <v>25</v>
      </c>
      <c r="K2864" s="23">
        <v>0</v>
      </c>
      <c r="L2864" s="23">
        <v>22</v>
      </c>
    </row>
    <row r="2865" spans="1:12" x14ac:dyDescent="0.2">
      <c r="A2865" s="23" t="s">
        <v>1296</v>
      </c>
      <c r="B2865" s="23">
        <v>126783</v>
      </c>
      <c r="C2865" s="15" t="str" cm="1">
        <f t="array" ref="C2865">IFERROR(LOOKUP(2, 1/(coordinates!$A$2:$A$148&lt;=B2865)/(coordinates!$B$2:$B$148&gt;=B2865), coordinates!$C$2:$C$148), "-")</f>
        <v>EE16</v>
      </c>
      <c r="D2865" s="15" t="str">
        <f>IFERROR(LOOKUP(2, 1/(coordinates!$A$2:$A$148&lt;=$B2865)/(coordinates!$B$2:$B$148&gt;=$B2865), coordinates!$D$2:$D$148), "-")</f>
        <v>protein EE16</v>
      </c>
      <c r="E2865" s="15" t="str">
        <f>IFERROR(LOOKUP(2, 1/(coordinates!$A$2:$A$148&lt;=$B2865)/(coordinates!$B$2:$B$148&gt;=$B2865), coordinates!$E$2:$E$148), "-")</f>
        <v>contains signal peptide</v>
      </c>
      <c r="F2865" s="23" t="s">
        <v>10</v>
      </c>
      <c r="G2865" s="23" t="s">
        <v>12</v>
      </c>
      <c r="H2865" s="25">
        <v>37937</v>
      </c>
      <c r="I2865" s="15" t="str">
        <f t="shared" si="47"/>
        <v>snp</v>
      </c>
      <c r="J2865" s="23">
        <v>25</v>
      </c>
      <c r="K2865" s="23">
        <v>0</v>
      </c>
      <c r="L2865" s="23">
        <v>22</v>
      </c>
    </row>
    <row r="2866" spans="1:12" x14ac:dyDescent="0.2">
      <c r="A2866" s="23" t="s">
        <v>1296</v>
      </c>
      <c r="B2866" s="23">
        <v>126785</v>
      </c>
      <c r="C2866" s="15" t="str" cm="1">
        <f t="array" ref="C2866">IFERROR(LOOKUP(2, 1/(coordinates!$A$2:$A$148&lt;=B2866)/(coordinates!$B$2:$B$148&gt;=B2866), coordinates!$C$2:$C$148), "-")</f>
        <v>EE16</v>
      </c>
      <c r="D2866" s="15" t="str">
        <f>IFERROR(LOOKUP(2, 1/(coordinates!$A$2:$A$148&lt;=$B2866)/(coordinates!$B$2:$B$148&gt;=$B2866), coordinates!$D$2:$D$148), "-")</f>
        <v>protein EE16</v>
      </c>
      <c r="E2866" s="15" t="str">
        <f>IFERROR(LOOKUP(2, 1/(coordinates!$A$2:$A$148&lt;=$B2866)/(coordinates!$B$2:$B$148&gt;=$B2866), coordinates!$E$2:$E$148), "-")</f>
        <v>contains signal peptide</v>
      </c>
      <c r="F2866" s="23" t="s">
        <v>55</v>
      </c>
      <c r="G2866" s="23" t="s">
        <v>475</v>
      </c>
      <c r="H2866" s="25">
        <v>93385</v>
      </c>
      <c r="I2866" s="15" t="str">
        <f t="shared" si="47"/>
        <v>complex</v>
      </c>
      <c r="J2866" s="23">
        <v>25</v>
      </c>
      <c r="K2866" s="23">
        <v>0</v>
      </c>
      <c r="L2866" s="23">
        <v>23</v>
      </c>
    </row>
    <row r="2867" spans="1:12" x14ac:dyDescent="0.2">
      <c r="A2867" s="23" t="s">
        <v>1296</v>
      </c>
      <c r="B2867" s="23">
        <v>126794</v>
      </c>
      <c r="C2867" s="15" t="str" cm="1">
        <f t="array" ref="C2867">IFERROR(LOOKUP(2, 1/(coordinates!$A$2:$A$148&lt;=B2867)/(coordinates!$B$2:$B$148&gt;=B2867), coordinates!$C$2:$C$148), "-")</f>
        <v>EE16</v>
      </c>
      <c r="D2867" s="15" t="str">
        <f>IFERROR(LOOKUP(2, 1/(coordinates!$A$2:$A$148&lt;=$B2867)/(coordinates!$B$2:$B$148&gt;=$B2867), coordinates!$D$2:$D$148), "-")</f>
        <v>protein EE16</v>
      </c>
      <c r="E2867" s="15" t="str">
        <f>IFERROR(LOOKUP(2, 1/(coordinates!$A$2:$A$148&lt;=$B2867)/(coordinates!$B$2:$B$148&gt;=$B2867), coordinates!$E$2:$E$148), "-")</f>
        <v>contains signal peptide</v>
      </c>
      <c r="F2867" s="23" t="s">
        <v>126</v>
      </c>
      <c r="G2867" s="23" t="s">
        <v>187</v>
      </c>
      <c r="H2867" s="25">
        <v>61594</v>
      </c>
      <c r="I2867" s="15" t="str">
        <f t="shared" si="47"/>
        <v>complex</v>
      </c>
      <c r="J2867" s="23">
        <v>25</v>
      </c>
      <c r="K2867" s="23">
        <v>2</v>
      </c>
      <c r="L2867" s="23">
        <v>22</v>
      </c>
    </row>
    <row r="2868" spans="1:12" x14ac:dyDescent="0.2">
      <c r="A2868" s="23" t="s">
        <v>1296</v>
      </c>
      <c r="B2868" s="23">
        <v>126797</v>
      </c>
      <c r="C2868" s="15" t="str" cm="1">
        <f t="array" ref="C2868">IFERROR(LOOKUP(2, 1/(coordinates!$A$2:$A$148&lt;=B2868)/(coordinates!$B$2:$B$148&gt;=B2868), coordinates!$C$2:$C$148), "-")</f>
        <v>EE16</v>
      </c>
      <c r="D2868" s="15" t="str">
        <f>IFERROR(LOOKUP(2, 1/(coordinates!$A$2:$A$148&lt;=$B2868)/(coordinates!$B$2:$B$148&gt;=$B2868), coordinates!$D$2:$D$148), "-")</f>
        <v>protein EE16</v>
      </c>
      <c r="E2868" s="15" t="str">
        <f>IFERROR(LOOKUP(2, 1/(coordinates!$A$2:$A$148&lt;=$B2868)/(coordinates!$B$2:$B$148&gt;=$B2868), coordinates!$E$2:$E$148), "-")</f>
        <v>contains signal peptide</v>
      </c>
      <c r="F2868" s="23" t="s">
        <v>13</v>
      </c>
      <c r="G2868" s="23" t="s">
        <v>9</v>
      </c>
      <c r="H2868" s="25">
        <v>45004</v>
      </c>
      <c r="I2868" s="15" t="str">
        <f t="shared" si="47"/>
        <v>snp</v>
      </c>
      <c r="J2868" s="23">
        <v>25</v>
      </c>
      <c r="K2868" s="23">
        <v>1</v>
      </c>
      <c r="L2868" s="23">
        <v>24</v>
      </c>
    </row>
    <row r="2869" spans="1:12" x14ac:dyDescent="0.2">
      <c r="A2869" s="23" t="s">
        <v>1296</v>
      </c>
      <c r="B2869" s="23">
        <v>126803</v>
      </c>
      <c r="C2869" s="15" t="str" cm="1">
        <f t="array" ref="C2869">IFERROR(LOOKUP(2, 1/(coordinates!$A$2:$A$148&lt;=B2869)/(coordinates!$B$2:$B$148&gt;=B2869), coordinates!$C$2:$C$148), "-")</f>
        <v>EE16</v>
      </c>
      <c r="D2869" s="15" t="str">
        <f>IFERROR(LOOKUP(2, 1/(coordinates!$A$2:$A$148&lt;=$B2869)/(coordinates!$B$2:$B$148&gt;=$B2869), coordinates!$D$2:$D$148), "-")</f>
        <v>protein EE16</v>
      </c>
      <c r="E2869" s="15" t="str">
        <f>IFERROR(LOOKUP(2, 1/(coordinates!$A$2:$A$148&lt;=$B2869)/(coordinates!$B$2:$B$148&gt;=$B2869), coordinates!$E$2:$E$148), "-")</f>
        <v>contains signal peptide</v>
      </c>
      <c r="F2869" s="23" t="s">
        <v>13</v>
      </c>
      <c r="G2869" s="23" t="s">
        <v>12</v>
      </c>
      <c r="H2869" s="25">
        <v>22933</v>
      </c>
      <c r="I2869" s="15" t="str">
        <f t="shared" si="47"/>
        <v>snp</v>
      </c>
      <c r="J2869" s="23">
        <v>25</v>
      </c>
      <c r="K2869" s="23">
        <v>0</v>
      </c>
      <c r="L2869" s="23">
        <v>21</v>
      </c>
    </row>
    <row r="2870" spans="1:12" x14ac:dyDescent="0.2">
      <c r="A2870" s="23" t="s">
        <v>1296</v>
      </c>
      <c r="B2870" s="23">
        <v>126806</v>
      </c>
      <c r="C2870" s="15" t="str" cm="1">
        <f t="array" ref="C2870">IFERROR(LOOKUP(2, 1/(coordinates!$A$2:$A$148&lt;=B2870)/(coordinates!$B$2:$B$148&gt;=B2870), coordinates!$C$2:$C$148), "-")</f>
        <v>EE16</v>
      </c>
      <c r="D2870" s="15" t="str">
        <f>IFERROR(LOOKUP(2, 1/(coordinates!$A$2:$A$148&lt;=$B2870)/(coordinates!$B$2:$B$148&gt;=$B2870), coordinates!$D$2:$D$148), "-")</f>
        <v>protein EE16</v>
      </c>
      <c r="E2870" s="15" t="str">
        <f>IFERROR(LOOKUP(2, 1/(coordinates!$A$2:$A$148&lt;=$B2870)/(coordinates!$B$2:$B$148&gt;=$B2870), coordinates!$E$2:$E$148), "-")</f>
        <v>contains signal peptide</v>
      </c>
      <c r="F2870" s="23" t="s">
        <v>13</v>
      </c>
      <c r="G2870" s="23" t="s">
        <v>12</v>
      </c>
      <c r="H2870" s="25">
        <v>10417</v>
      </c>
      <c r="I2870" s="15" t="str">
        <f t="shared" si="47"/>
        <v>snp</v>
      </c>
      <c r="J2870" s="23">
        <v>25</v>
      </c>
      <c r="K2870" s="23">
        <v>8</v>
      </c>
      <c r="L2870" s="23">
        <v>15</v>
      </c>
    </row>
    <row r="2871" spans="1:12" x14ac:dyDescent="0.2">
      <c r="A2871" s="23" t="s">
        <v>1296</v>
      </c>
      <c r="B2871" s="23">
        <v>126808</v>
      </c>
      <c r="C2871" s="15" t="str" cm="1">
        <f t="array" ref="C2871">IFERROR(LOOKUP(2, 1/(coordinates!$A$2:$A$148&lt;=B2871)/(coordinates!$B$2:$B$148&gt;=B2871), coordinates!$C$2:$C$148), "-")</f>
        <v>EE16</v>
      </c>
      <c r="D2871" s="15" t="str">
        <f>IFERROR(LOOKUP(2, 1/(coordinates!$A$2:$A$148&lt;=$B2871)/(coordinates!$B$2:$B$148&gt;=$B2871), coordinates!$D$2:$D$148), "-")</f>
        <v>protein EE16</v>
      </c>
      <c r="E2871" s="15" t="str">
        <f>IFERROR(LOOKUP(2, 1/(coordinates!$A$2:$A$148&lt;=$B2871)/(coordinates!$B$2:$B$148&gt;=$B2871), coordinates!$E$2:$E$148), "-")</f>
        <v>contains signal peptide</v>
      </c>
      <c r="F2871" s="23" t="s">
        <v>710</v>
      </c>
      <c r="G2871" s="23" t="s">
        <v>73</v>
      </c>
      <c r="H2871" s="24" t="s">
        <v>1458</v>
      </c>
      <c r="I2871" s="15" t="str">
        <f t="shared" si="47"/>
        <v>complex</v>
      </c>
      <c r="J2871" s="23">
        <v>25</v>
      </c>
      <c r="K2871" s="23">
        <v>2</v>
      </c>
      <c r="L2871" s="23">
        <v>23</v>
      </c>
    </row>
    <row r="2872" spans="1:12" x14ac:dyDescent="0.2">
      <c r="A2872" s="23" t="s">
        <v>1296</v>
      </c>
      <c r="B2872" s="23">
        <v>126812</v>
      </c>
      <c r="C2872" s="15" t="str" cm="1">
        <f t="array" ref="C2872">IFERROR(LOOKUP(2, 1/(coordinates!$A$2:$A$148&lt;=B2872)/(coordinates!$B$2:$B$148&gt;=B2872), coordinates!$C$2:$C$148), "-")</f>
        <v>EE16</v>
      </c>
      <c r="D2872" s="15" t="str">
        <f>IFERROR(LOOKUP(2, 1/(coordinates!$A$2:$A$148&lt;=$B2872)/(coordinates!$B$2:$B$148&gt;=$B2872), coordinates!$D$2:$D$148), "-")</f>
        <v>protein EE16</v>
      </c>
      <c r="E2872" s="15" t="str">
        <f>IFERROR(LOOKUP(2, 1/(coordinates!$A$2:$A$148&lt;=$B2872)/(coordinates!$B$2:$B$148&gt;=$B2872), coordinates!$E$2:$E$148), "-")</f>
        <v>contains signal peptide</v>
      </c>
      <c r="F2872" s="23" t="s">
        <v>9</v>
      </c>
      <c r="G2872" s="23" t="s">
        <v>13</v>
      </c>
      <c r="H2872" s="25">
        <v>11549</v>
      </c>
      <c r="I2872" s="15" t="str">
        <f t="shared" si="47"/>
        <v>snp</v>
      </c>
      <c r="J2872" s="23">
        <v>25</v>
      </c>
      <c r="K2872" s="23">
        <v>1</v>
      </c>
      <c r="L2872" s="23">
        <v>16</v>
      </c>
    </row>
    <row r="2873" spans="1:12" x14ac:dyDescent="0.2">
      <c r="A2873" s="23" t="s">
        <v>1296</v>
      </c>
      <c r="B2873" s="23">
        <v>126816</v>
      </c>
      <c r="C2873" s="15" t="str" cm="1">
        <f t="array" ref="C2873">IFERROR(LOOKUP(2, 1/(coordinates!$A$2:$A$148&lt;=B2873)/(coordinates!$B$2:$B$148&gt;=B2873), coordinates!$C$2:$C$148), "-")</f>
        <v>EE16</v>
      </c>
      <c r="D2873" s="15" t="str">
        <f>IFERROR(LOOKUP(2, 1/(coordinates!$A$2:$A$148&lt;=$B2873)/(coordinates!$B$2:$B$148&gt;=$B2873), coordinates!$D$2:$D$148), "-")</f>
        <v>protein EE16</v>
      </c>
      <c r="E2873" s="15" t="str">
        <f>IFERROR(LOOKUP(2, 1/(coordinates!$A$2:$A$148&lt;=$B2873)/(coordinates!$B$2:$B$148&gt;=$B2873), coordinates!$E$2:$E$148), "-")</f>
        <v>contains signal peptide</v>
      </c>
      <c r="F2873" s="23" t="s">
        <v>1459</v>
      </c>
      <c r="G2873" s="23" t="s">
        <v>1460</v>
      </c>
      <c r="H2873" s="25">
        <v>47513</v>
      </c>
      <c r="I2873" s="15" t="str">
        <f t="shared" si="47"/>
        <v>complex</v>
      </c>
      <c r="J2873" s="23">
        <v>25</v>
      </c>
      <c r="K2873" s="23">
        <v>0</v>
      </c>
      <c r="L2873" s="23">
        <v>15</v>
      </c>
    </row>
    <row r="2874" spans="1:12" x14ac:dyDescent="0.2">
      <c r="A2874" s="23" t="s">
        <v>1296</v>
      </c>
      <c r="B2874" s="23">
        <v>126822</v>
      </c>
      <c r="C2874" s="15" t="str" cm="1">
        <f t="array" ref="C2874">IFERROR(LOOKUP(2, 1/(coordinates!$A$2:$A$148&lt;=B2874)/(coordinates!$B$2:$B$148&gt;=B2874), coordinates!$C$2:$C$148), "-")</f>
        <v>EE16</v>
      </c>
      <c r="D2874" s="15" t="str">
        <f>IFERROR(LOOKUP(2, 1/(coordinates!$A$2:$A$148&lt;=$B2874)/(coordinates!$B$2:$B$148&gt;=$B2874), coordinates!$D$2:$D$148), "-")</f>
        <v>protein EE16</v>
      </c>
      <c r="E2874" s="15" t="str">
        <f>IFERROR(LOOKUP(2, 1/(coordinates!$A$2:$A$148&lt;=$B2874)/(coordinates!$B$2:$B$148&gt;=$B2874), coordinates!$E$2:$E$148), "-")</f>
        <v>contains signal peptide</v>
      </c>
      <c r="F2874" s="23" t="s">
        <v>9</v>
      </c>
      <c r="G2874" s="23" t="s">
        <v>10</v>
      </c>
      <c r="H2874" s="25">
        <v>6801</v>
      </c>
      <c r="I2874" s="15" t="str">
        <f t="shared" si="47"/>
        <v>snp</v>
      </c>
      <c r="J2874" s="23">
        <v>25</v>
      </c>
      <c r="K2874" s="23">
        <v>1</v>
      </c>
      <c r="L2874" s="23">
        <v>16</v>
      </c>
    </row>
    <row r="2875" spans="1:12" x14ac:dyDescent="0.2">
      <c r="A2875" s="23" t="s">
        <v>1296</v>
      </c>
      <c r="B2875" s="23">
        <v>126828</v>
      </c>
      <c r="C2875" s="15" t="str" cm="1">
        <f t="array" ref="C2875">IFERROR(LOOKUP(2, 1/(coordinates!$A$2:$A$148&lt;=B2875)/(coordinates!$B$2:$B$148&gt;=B2875), coordinates!$C$2:$C$148), "-")</f>
        <v>EE16</v>
      </c>
      <c r="D2875" s="15" t="str">
        <f>IFERROR(LOOKUP(2, 1/(coordinates!$A$2:$A$148&lt;=$B2875)/(coordinates!$B$2:$B$148&gt;=$B2875), coordinates!$D$2:$D$148), "-")</f>
        <v>protein EE16</v>
      </c>
      <c r="E2875" s="15" t="str">
        <f>IFERROR(LOOKUP(2, 1/(coordinates!$A$2:$A$148&lt;=$B2875)/(coordinates!$B$2:$B$148&gt;=$B2875), coordinates!$E$2:$E$148), "-")</f>
        <v>contains signal peptide</v>
      </c>
      <c r="F2875" s="23" t="s">
        <v>10</v>
      </c>
      <c r="G2875" s="23" t="s">
        <v>13</v>
      </c>
      <c r="H2875" s="24" t="s">
        <v>1461</v>
      </c>
      <c r="I2875" s="15" t="str">
        <f t="shared" si="47"/>
        <v>snp</v>
      </c>
      <c r="J2875" s="23">
        <v>25</v>
      </c>
      <c r="K2875" s="23">
        <v>0</v>
      </c>
      <c r="L2875" s="23">
        <v>23</v>
      </c>
    </row>
    <row r="2876" spans="1:12" x14ac:dyDescent="0.2">
      <c r="A2876" s="23" t="s">
        <v>1296</v>
      </c>
      <c r="B2876" s="23">
        <v>126834</v>
      </c>
      <c r="C2876" s="15" t="str" cm="1">
        <f t="array" ref="C2876">IFERROR(LOOKUP(2, 1/(coordinates!$A$2:$A$148&lt;=B2876)/(coordinates!$B$2:$B$148&gt;=B2876), coordinates!$C$2:$C$148), "-")</f>
        <v>EE16</v>
      </c>
      <c r="D2876" s="15" t="str">
        <f>IFERROR(LOOKUP(2, 1/(coordinates!$A$2:$A$148&lt;=$B2876)/(coordinates!$B$2:$B$148&gt;=$B2876), coordinates!$D$2:$D$148), "-")</f>
        <v>protein EE16</v>
      </c>
      <c r="E2876" s="15" t="str">
        <f>IFERROR(LOOKUP(2, 1/(coordinates!$A$2:$A$148&lt;=$B2876)/(coordinates!$B$2:$B$148&gt;=$B2876), coordinates!$E$2:$E$148), "-")</f>
        <v>contains signal peptide</v>
      </c>
      <c r="F2876" s="23" t="s">
        <v>186</v>
      </c>
      <c r="G2876" s="23" t="s">
        <v>33</v>
      </c>
      <c r="H2876" s="25">
        <v>20639</v>
      </c>
      <c r="I2876" s="15" t="str">
        <f t="shared" si="47"/>
        <v>complex</v>
      </c>
      <c r="J2876" s="23">
        <v>25</v>
      </c>
      <c r="K2876" s="23">
        <v>1</v>
      </c>
      <c r="L2876" s="23">
        <v>14</v>
      </c>
    </row>
    <row r="2877" spans="1:12" x14ac:dyDescent="0.2">
      <c r="A2877" s="23" t="s">
        <v>1296</v>
      </c>
      <c r="B2877" s="23">
        <v>126842</v>
      </c>
      <c r="C2877" s="15" t="str" cm="1">
        <f t="array" ref="C2877">IFERROR(LOOKUP(2, 1/(coordinates!$A$2:$A$148&lt;=B2877)/(coordinates!$B$2:$B$148&gt;=B2877), coordinates!$C$2:$C$148), "-")</f>
        <v>EE16</v>
      </c>
      <c r="D2877" s="15" t="str">
        <f>IFERROR(LOOKUP(2, 1/(coordinates!$A$2:$A$148&lt;=$B2877)/(coordinates!$B$2:$B$148&gt;=$B2877), coordinates!$D$2:$D$148), "-")</f>
        <v>protein EE16</v>
      </c>
      <c r="E2877" s="15" t="str">
        <f>IFERROR(LOOKUP(2, 1/(coordinates!$A$2:$A$148&lt;=$B2877)/(coordinates!$B$2:$B$148&gt;=$B2877), coordinates!$E$2:$E$148), "-")</f>
        <v>contains signal peptide</v>
      </c>
      <c r="F2877" s="23" t="s">
        <v>10</v>
      </c>
      <c r="G2877" s="23" t="s">
        <v>13</v>
      </c>
      <c r="H2877" s="25">
        <v>21019</v>
      </c>
      <c r="I2877" s="15" t="str">
        <f t="shared" si="47"/>
        <v>snp</v>
      </c>
      <c r="J2877" s="23">
        <v>26</v>
      </c>
      <c r="K2877" s="23">
        <v>1</v>
      </c>
      <c r="L2877" s="23">
        <v>23</v>
      </c>
    </row>
    <row r="2878" spans="1:12" x14ac:dyDescent="0.2">
      <c r="A2878" s="23" t="s">
        <v>1296</v>
      </c>
      <c r="B2878" s="23">
        <v>126854</v>
      </c>
      <c r="C2878" s="15" t="str" cm="1">
        <f t="array" ref="C2878">IFERROR(LOOKUP(2, 1/(coordinates!$A$2:$A$148&lt;=B2878)/(coordinates!$B$2:$B$148&gt;=B2878), coordinates!$C$2:$C$148), "-")</f>
        <v>EE16</v>
      </c>
      <c r="D2878" s="15" t="str">
        <f>IFERROR(LOOKUP(2, 1/(coordinates!$A$2:$A$148&lt;=$B2878)/(coordinates!$B$2:$B$148&gt;=$B2878), coordinates!$D$2:$D$148), "-")</f>
        <v>protein EE16</v>
      </c>
      <c r="E2878" s="15" t="str">
        <f>IFERROR(LOOKUP(2, 1/(coordinates!$A$2:$A$148&lt;=$B2878)/(coordinates!$B$2:$B$148&gt;=$B2878), coordinates!$E$2:$E$148), "-")</f>
        <v>contains signal peptide</v>
      </c>
      <c r="F2878" s="23" t="s">
        <v>13</v>
      </c>
      <c r="G2878" s="23" t="s">
        <v>12</v>
      </c>
      <c r="H2878" s="25">
        <v>30725</v>
      </c>
      <c r="I2878" s="15" t="str">
        <f t="shared" si="47"/>
        <v>snp</v>
      </c>
      <c r="J2878" s="23">
        <v>26</v>
      </c>
      <c r="K2878" s="23">
        <v>2</v>
      </c>
      <c r="L2878" s="23">
        <v>22</v>
      </c>
    </row>
    <row r="2879" spans="1:12" x14ac:dyDescent="0.2">
      <c r="A2879" s="23" t="s">
        <v>1296</v>
      </c>
      <c r="B2879" s="23">
        <v>126862</v>
      </c>
      <c r="C2879" s="15" t="str" cm="1">
        <f t="array" ref="C2879">IFERROR(LOOKUP(2, 1/(coordinates!$A$2:$A$148&lt;=B2879)/(coordinates!$B$2:$B$148&gt;=B2879), coordinates!$C$2:$C$148), "-")</f>
        <v>EE16</v>
      </c>
      <c r="D2879" s="15" t="str">
        <f>IFERROR(LOOKUP(2, 1/(coordinates!$A$2:$A$148&lt;=$B2879)/(coordinates!$B$2:$B$148&gt;=$B2879), coordinates!$D$2:$D$148), "-")</f>
        <v>protein EE16</v>
      </c>
      <c r="E2879" s="15" t="str">
        <f>IFERROR(LOOKUP(2, 1/(coordinates!$A$2:$A$148&lt;=$B2879)/(coordinates!$B$2:$B$148&gt;=$B2879), coordinates!$E$2:$E$148), "-")</f>
        <v>contains signal peptide</v>
      </c>
      <c r="F2879" s="23" t="s">
        <v>58</v>
      </c>
      <c r="G2879" s="23" t="s">
        <v>126</v>
      </c>
      <c r="H2879" s="24" t="s">
        <v>1462</v>
      </c>
      <c r="I2879" s="15" t="str">
        <f t="shared" si="47"/>
        <v>complex</v>
      </c>
      <c r="J2879" s="23">
        <v>25</v>
      </c>
      <c r="K2879" s="23">
        <v>0</v>
      </c>
      <c r="L2879" s="23">
        <v>22</v>
      </c>
    </row>
    <row r="2880" spans="1:12" x14ac:dyDescent="0.2">
      <c r="A2880" s="23" t="s">
        <v>1296</v>
      </c>
      <c r="B2880" s="23">
        <v>126870</v>
      </c>
      <c r="C2880" s="15" t="str" cm="1">
        <f t="array" ref="C2880">IFERROR(LOOKUP(2, 1/(coordinates!$A$2:$A$148&lt;=B2880)/(coordinates!$B$2:$B$148&gt;=B2880), coordinates!$C$2:$C$148), "-")</f>
        <v>EE16</v>
      </c>
      <c r="D2880" s="15" t="str">
        <f>IFERROR(LOOKUP(2, 1/(coordinates!$A$2:$A$148&lt;=$B2880)/(coordinates!$B$2:$B$148&gt;=$B2880), coordinates!$D$2:$D$148), "-")</f>
        <v>protein EE16</v>
      </c>
      <c r="E2880" s="15" t="str">
        <f>IFERROR(LOOKUP(2, 1/(coordinates!$A$2:$A$148&lt;=$B2880)/(coordinates!$B$2:$B$148&gt;=$B2880), coordinates!$E$2:$E$148), "-")</f>
        <v>contains signal peptide</v>
      </c>
      <c r="F2880" s="23" t="s">
        <v>128</v>
      </c>
      <c r="G2880" s="23" t="s">
        <v>475</v>
      </c>
      <c r="H2880" s="25">
        <v>88161</v>
      </c>
      <c r="I2880" s="15" t="str">
        <f t="shared" si="47"/>
        <v>complex</v>
      </c>
      <c r="J2880" s="23">
        <v>25</v>
      </c>
      <c r="K2880" s="23">
        <v>1</v>
      </c>
      <c r="L2880" s="23">
        <v>23</v>
      </c>
    </row>
    <row r="2881" spans="1:12" x14ac:dyDescent="0.2">
      <c r="A2881" s="23" t="s">
        <v>1296</v>
      </c>
      <c r="B2881" s="23">
        <v>126876</v>
      </c>
      <c r="C2881" s="15" t="str" cm="1">
        <f t="array" ref="C2881">IFERROR(LOOKUP(2, 1/(coordinates!$A$2:$A$148&lt;=B2881)/(coordinates!$B$2:$B$148&gt;=B2881), coordinates!$C$2:$C$148), "-")</f>
        <v>EE16</v>
      </c>
      <c r="D2881" s="15" t="str">
        <f>IFERROR(LOOKUP(2, 1/(coordinates!$A$2:$A$148&lt;=$B2881)/(coordinates!$B$2:$B$148&gt;=$B2881), coordinates!$D$2:$D$148), "-")</f>
        <v>protein EE16</v>
      </c>
      <c r="E2881" s="15" t="str">
        <f>IFERROR(LOOKUP(2, 1/(coordinates!$A$2:$A$148&lt;=$B2881)/(coordinates!$B$2:$B$148&gt;=$B2881), coordinates!$E$2:$E$148), "-")</f>
        <v>contains signal peptide</v>
      </c>
      <c r="F2881" s="23" t="s">
        <v>547</v>
      </c>
      <c r="G2881" s="23" t="s">
        <v>56</v>
      </c>
      <c r="H2881" s="24" t="s">
        <v>1463</v>
      </c>
      <c r="I2881" s="15" t="str">
        <f t="shared" si="47"/>
        <v>complex</v>
      </c>
      <c r="J2881" s="23">
        <v>25</v>
      </c>
      <c r="K2881" s="23">
        <v>0</v>
      </c>
      <c r="L2881" s="23">
        <v>22</v>
      </c>
    </row>
    <row r="2882" spans="1:12" x14ac:dyDescent="0.2">
      <c r="A2882" s="23" t="s">
        <v>1296</v>
      </c>
      <c r="B2882" s="23">
        <v>126882</v>
      </c>
      <c r="C2882" s="15" t="str" cm="1">
        <f t="array" ref="C2882">IFERROR(LOOKUP(2, 1/(coordinates!$A$2:$A$148&lt;=B2882)/(coordinates!$B$2:$B$148&gt;=B2882), coordinates!$C$2:$C$148), "-")</f>
        <v>EE16</v>
      </c>
      <c r="D2882" s="15" t="str">
        <f>IFERROR(LOOKUP(2, 1/(coordinates!$A$2:$A$148&lt;=$B2882)/(coordinates!$B$2:$B$148&gt;=$B2882), coordinates!$D$2:$D$148), "-")</f>
        <v>protein EE16</v>
      </c>
      <c r="E2882" s="15" t="str">
        <f>IFERROR(LOOKUP(2, 1/(coordinates!$A$2:$A$148&lt;=$B2882)/(coordinates!$B$2:$B$148&gt;=$B2882), coordinates!$E$2:$E$148), "-")</f>
        <v>contains signal peptide</v>
      </c>
      <c r="F2882" s="23" t="s">
        <v>10</v>
      </c>
      <c r="G2882" s="23" t="s">
        <v>12</v>
      </c>
      <c r="H2882" s="25">
        <v>31811</v>
      </c>
      <c r="I2882" s="15" t="str">
        <f t="shared" si="47"/>
        <v>snp</v>
      </c>
      <c r="J2882" s="23">
        <v>25</v>
      </c>
      <c r="K2882" s="23">
        <v>1</v>
      </c>
      <c r="L2882" s="23">
        <v>21</v>
      </c>
    </row>
    <row r="2883" spans="1:12" x14ac:dyDescent="0.2">
      <c r="A2883" s="23" t="s">
        <v>1296</v>
      </c>
      <c r="B2883" s="23">
        <v>126887</v>
      </c>
      <c r="C2883" s="15" t="str" cm="1">
        <f t="array" ref="C2883">IFERROR(LOOKUP(2, 1/(coordinates!$A$2:$A$148&lt;=B2883)/(coordinates!$B$2:$B$148&gt;=B2883), coordinates!$C$2:$C$148), "-")</f>
        <v>EE16</v>
      </c>
      <c r="D2883" s="15" t="str">
        <f>IFERROR(LOOKUP(2, 1/(coordinates!$A$2:$A$148&lt;=$B2883)/(coordinates!$B$2:$B$148&gt;=$B2883), coordinates!$D$2:$D$148), "-")</f>
        <v>protein EE16</v>
      </c>
      <c r="E2883" s="15" t="str">
        <f>IFERROR(LOOKUP(2, 1/(coordinates!$A$2:$A$148&lt;=$B2883)/(coordinates!$B$2:$B$148&gt;=$B2883), coordinates!$E$2:$E$148), "-")</f>
        <v>contains signal peptide</v>
      </c>
      <c r="F2883" s="23" t="s">
        <v>12</v>
      </c>
      <c r="G2883" s="23" t="s">
        <v>9</v>
      </c>
      <c r="H2883" s="25">
        <v>44172</v>
      </c>
      <c r="I2883" s="15" t="str">
        <f t="shared" si="47"/>
        <v>snp</v>
      </c>
      <c r="J2883" s="23">
        <v>25</v>
      </c>
      <c r="K2883" s="23">
        <v>0</v>
      </c>
      <c r="L2883" s="23">
        <v>24</v>
      </c>
    </row>
    <row r="2884" spans="1:12" x14ac:dyDescent="0.2">
      <c r="A2884" s="23" t="s">
        <v>1296</v>
      </c>
      <c r="B2884" s="23">
        <v>126890</v>
      </c>
      <c r="C2884" s="15" t="str" cm="1">
        <f t="array" ref="C2884">IFERROR(LOOKUP(2, 1/(coordinates!$A$2:$A$148&lt;=B2884)/(coordinates!$B$2:$B$148&gt;=B2884), coordinates!$C$2:$C$148), "-")</f>
        <v>EE16</v>
      </c>
      <c r="D2884" s="15" t="str">
        <f>IFERROR(LOOKUP(2, 1/(coordinates!$A$2:$A$148&lt;=$B2884)/(coordinates!$B$2:$B$148&gt;=$B2884), coordinates!$D$2:$D$148), "-")</f>
        <v>protein EE16</v>
      </c>
      <c r="E2884" s="15" t="str">
        <f>IFERROR(LOOKUP(2, 1/(coordinates!$A$2:$A$148&lt;=$B2884)/(coordinates!$B$2:$B$148&gt;=$B2884), coordinates!$E$2:$E$148), "-")</f>
        <v>contains signal peptide</v>
      </c>
      <c r="F2884" s="23" t="s">
        <v>9</v>
      </c>
      <c r="G2884" s="23" t="s">
        <v>13</v>
      </c>
      <c r="H2884" s="25">
        <v>28602</v>
      </c>
      <c r="I2884" s="15" t="str">
        <f t="shared" si="47"/>
        <v>snp</v>
      </c>
      <c r="J2884" s="23">
        <v>26</v>
      </c>
      <c r="K2884" s="23">
        <v>1</v>
      </c>
      <c r="L2884" s="23">
        <v>23</v>
      </c>
    </row>
    <row r="2885" spans="1:12" x14ac:dyDescent="0.2">
      <c r="A2885" s="23" t="s">
        <v>1296</v>
      </c>
      <c r="B2885" s="23">
        <v>126900</v>
      </c>
      <c r="C2885" s="15" t="str" cm="1">
        <f t="array" ref="C2885">IFERROR(LOOKUP(2, 1/(coordinates!$A$2:$A$148&lt;=B2885)/(coordinates!$B$2:$B$148&gt;=B2885), coordinates!$C$2:$C$148), "-")</f>
        <v>EE16</v>
      </c>
      <c r="D2885" s="15" t="str">
        <f>IFERROR(LOOKUP(2, 1/(coordinates!$A$2:$A$148&lt;=$B2885)/(coordinates!$B$2:$B$148&gt;=$B2885), coordinates!$D$2:$D$148), "-")</f>
        <v>protein EE16</v>
      </c>
      <c r="E2885" s="15" t="str">
        <f>IFERROR(LOOKUP(2, 1/(coordinates!$A$2:$A$148&lt;=$B2885)/(coordinates!$B$2:$B$148&gt;=$B2885), coordinates!$E$2:$E$148), "-")</f>
        <v>contains signal peptide</v>
      </c>
      <c r="F2885" s="23" t="s">
        <v>9</v>
      </c>
      <c r="G2885" s="23" t="s">
        <v>10</v>
      </c>
      <c r="H2885" s="25">
        <v>46205</v>
      </c>
      <c r="I2885" s="15" t="str">
        <f t="shared" si="47"/>
        <v>snp</v>
      </c>
      <c r="J2885" s="23">
        <v>25</v>
      </c>
      <c r="K2885" s="23">
        <v>1</v>
      </c>
      <c r="L2885" s="23">
        <v>24</v>
      </c>
    </row>
    <row r="2886" spans="1:12" x14ac:dyDescent="0.2">
      <c r="A2886" s="23" t="s">
        <v>1296</v>
      </c>
      <c r="B2886" s="23">
        <v>126905</v>
      </c>
      <c r="C2886" s="15" t="str" cm="1">
        <f t="array" ref="C2886">IFERROR(LOOKUP(2, 1/(coordinates!$A$2:$A$148&lt;=B2886)/(coordinates!$B$2:$B$148&gt;=B2886), coordinates!$C$2:$C$148), "-")</f>
        <v>EE16</v>
      </c>
      <c r="D2886" s="15" t="str">
        <f>IFERROR(LOOKUP(2, 1/(coordinates!$A$2:$A$148&lt;=$B2886)/(coordinates!$B$2:$B$148&gt;=$B2886), coordinates!$D$2:$D$148), "-")</f>
        <v>protein EE16</v>
      </c>
      <c r="E2886" s="15" t="str">
        <f>IFERROR(LOOKUP(2, 1/(coordinates!$A$2:$A$148&lt;=$B2886)/(coordinates!$B$2:$B$148&gt;=$B2886), coordinates!$E$2:$E$148), "-")</f>
        <v>contains signal peptide</v>
      </c>
      <c r="F2886" s="23" t="s">
        <v>10</v>
      </c>
      <c r="G2886" s="23" t="s">
        <v>13</v>
      </c>
      <c r="H2886" s="25">
        <v>45453</v>
      </c>
      <c r="I2886" s="15" t="str">
        <f t="shared" si="47"/>
        <v>snp</v>
      </c>
      <c r="J2886" s="23">
        <v>25</v>
      </c>
      <c r="K2886" s="23">
        <v>0</v>
      </c>
      <c r="L2886" s="23">
        <v>24</v>
      </c>
    </row>
    <row r="2887" spans="1:12" x14ac:dyDescent="0.2">
      <c r="A2887" s="23" t="s">
        <v>1296</v>
      </c>
      <c r="B2887" s="23">
        <v>126908</v>
      </c>
      <c r="C2887" s="15" t="str" cm="1">
        <f t="array" ref="C2887">IFERROR(LOOKUP(2, 1/(coordinates!$A$2:$A$148&lt;=B2887)/(coordinates!$B$2:$B$148&gt;=B2887), coordinates!$C$2:$C$148), "-")</f>
        <v>EE16</v>
      </c>
      <c r="D2887" s="15" t="str">
        <f>IFERROR(LOOKUP(2, 1/(coordinates!$A$2:$A$148&lt;=$B2887)/(coordinates!$B$2:$B$148&gt;=$B2887), coordinates!$D$2:$D$148), "-")</f>
        <v>protein EE16</v>
      </c>
      <c r="E2887" s="15" t="str">
        <f>IFERROR(LOOKUP(2, 1/(coordinates!$A$2:$A$148&lt;=$B2887)/(coordinates!$B$2:$B$148&gt;=$B2887), coordinates!$E$2:$E$148), "-")</f>
        <v>contains signal peptide</v>
      </c>
      <c r="F2887" s="23" t="s">
        <v>782</v>
      </c>
      <c r="G2887" s="23" t="s">
        <v>1464</v>
      </c>
      <c r="H2887" s="24" t="s">
        <v>1465</v>
      </c>
      <c r="I2887" s="15" t="str">
        <f t="shared" si="47"/>
        <v>complex</v>
      </c>
      <c r="J2887" s="23">
        <v>25</v>
      </c>
      <c r="K2887" s="23">
        <v>2</v>
      </c>
      <c r="L2887" s="23">
        <v>22</v>
      </c>
    </row>
    <row r="2888" spans="1:12" x14ac:dyDescent="0.2">
      <c r="A2888" s="23" t="s">
        <v>1296</v>
      </c>
      <c r="B2888" s="23">
        <v>126915</v>
      </c>
      <c r="C2888" s="15" t="str" cm="1">
        <f t="array" ref="C2888">IFERROR(LOOKUP(2, 1/(coordinates!$A$2:$A$148&lt;=B2888)/(coordinates!$B$2:$B$148&gt;=B2888), coordinates!$C$2:$C$148), "-")</f>
        <v>EE16</v>
      </c>
      <c r="D2888" s="15" t="str">
        <f>IFERROR(LOOKUP(2, 1/(coordinates!$A$2:$A$148&lt;=$B2888)/(coordinates!$B$2:$B$148&gt;=$B2888), coordinates!$D$2:$D$148), "-")</f>
        <v>protein EE16</v>
      </c>
      <c r="E2888" s="15" t="str">
        <f>IFERROR(LOOKUP(2, 1/(coordinates!$A$2:$A$148&lt;=$B2888)/(coordinates!$B$2:$B$148&gt;=$B2888), coordinates!$E$2:$E$148), "-")</f>
        <v>contains signal peptide</v>
      </c>
      <c r="F2888" s="23" t="s">
        <v>10</v>
      </c>
      <c r="G2888" s="23" t="s">
        <v>13</v>
      </c>
      <c r="H2888" s="24" t="s">
        <v>1466</v>
      </c>
      <c r="I2888" s="15" t="str">
        <f t="shared" si="47"/>
        <v>snp</v>
      </c>
      <c r="J2888" s="23">
        <v>25</v>
      </c>
      <c r="K2888" s="23">
        <v>1</v>
      </c>
      <c r="L2888" s="23">
        <v>23</v>
      </c>
    </row>
    <row r="2889" spans="1:12" x14ac:dyDescent="0.2">
      <c r="A2889" s="23" t="s">
        <v>1296</v>
      </c>
      <c r="B2889" s="23">
        <v>126922</v>
      </c>
      <c r="C2889" s="15" t="str" cm="1">
        <f t="array" ref="C2889">IFERROR(LOOKUP(2, 1/(coordinates!$A$2:$A$148&lt;=B2889)/(coordinates!$B$2:$B$148&gt;=B2889), coordinates!$C$2:$C$148), "-")</f>
        <v>EE16</v>
      </c>
      <c r="D2889" s="15" t="str">
        <f>IFERROR(LOOKUP(2, 1/(coordinates!$A$2:$A$148&lt;=$B2889)/(coordinates!$B$2:$B$148&gt;=$B2889), coordinates!$D$2:$D$148), "-")</f>
        <v>protein EE16</v>
      </c>
      <c r="E2889" s="15" t="str">
        <f>IFERROR(LOOKUP(2, 1/(coordinates!$A$2:$A$148&lt;=$B2889)/(coordinates!$B$2:$B$148&gt;=$B2889), coordinates!$E$2:$E$148), "-")</f>
        <v>contains signal peptide</v>
      </c>
      <c r="F2889" s="23" t="s">
        <v>9</v>
      </c>
      <c r="G2889" s="23" t="s">
        <v>12</v>
      </c>
      <c r="H2889" s="25">
        <v>25602</v>
      </c>
      <c r="I2889" s="15" t="str">
        <f t="shared" si="47"/>
        <v>snp</v>
      </c>
      <c r="J2889" s="23">
        <v>25</v>
      </c>
      <c r="K2889" s="23">
        <v>2</v>
      </c>
      <c r="L2889" s="23">
        <v>22</v>
      </c>
    </row>
    <row r="2890" spans="1:12" x14ac:dyDescent="0.2">
      <c r="A2890" s="23" t="s">
        <v>1296</v>
      </c>
      <c r="B2890" s="23">
        <v>126933</v>
      </c>
      <c r="C2890" s="15" t="str" cm="1">
        <f t="array" ref="C2890">IFERROR(LOOKUP(2, 1/(coordinates!$A$2:$A$148&lt;=B2890)/(coordinates!$B$2:$B$148&gt;=B2890), coordinates!$C$2:$C$148), "-")</f>
        <v>EE16</v>
      </c>
      <c r="D2890" s="15" t="str">
        <f>IFERROR(LOOKUP(2, 1/(coordinates!$A$2:$A$148&lt;=$B2890)/(coordinates!$B$2:$B$148&gt;=$B2890), coordinates!$D$2:$D$148), "-")</f>
        <v>protein EE16</v>
      </c>
      <c r="E2890" s="15" t="str">
        <f>IFERROR(LOOKUP(2, 1/(coordinates!$A$2:$A$148&lt;=$B2890)/(coordinates!$B$2:$B$148&gt;=$B2890), coordinates!$E$2:$E$148), "-")</f>
        <v>contains signal peptide</v>
      </c>
      <c r="F2890" s="23" t="s">
        <v>13</v>
      </c>
      <c r="G2890" s="23" t="s">
        <v>12</v>
      </c>
      <c r="H2890" s="25">
        <v>40046</v>
      </c>
      <c r="I2890" s="15" t="str">
        <f t="shared" ref="I2890:I2921" si="48">IF(AND(LEN(F2890)=LEN(G2890), LEN(F2890)=1), "snp", "complex")</f>
        <v>snp</v>
      </c>
      <c r="J2890" s="23">
        <v>25</v>
      </c>
      <c r="K2890" s="23">
        <v>1</v>
      </c>
      <c r="L2890" s="23">
        <v>22</v>
      </c>
    </row>
    <row r="2891" spans="1:12" x14ac:dyDescent="0.2">
      <c r="A2891" s="23" t="s">
        <v>1296</v>
      </c>
      <c r="B2891" s="23">
        <v>126935</v>
      </c>
      <c r="C2891" s="15" t="str" cm="1">
        <f t="array" ref="C2891">IFERROR(LOOKUP(2, 1/(coordinates!$A$2:$A$148&lt;=B2891)/(coordinates!$B$2:$B$148&gt;=B2891), coordinates!$C$2:$C$148), "-")</f>
        <v>EE16</v>
      </c>
      <c r="D2891" s="15" t="str">
        <f>IFERROR(LOOKUP(2, 1/(coordinates!$A$2:$A$148&lt;=$B2891)/(coordinates!$B$2:$B$148&gt;=$B2891), coordinates!$D$2:$D$148), "-")</f>
        <v>protein EE16</v>
      </c>
      <c r="E2891" s="15" t="str">
        <f>IFERROR(LOOKUP(2, 1/(coordinates!$A$2:$A$148&lt;=$B2891)/(coordinates!$B$2:$B$148&gt;=$B2891), coordinates!$E$2:$E$148), "-")</f>
        <v>contains signal peptide</v>
      </c>
      <c r="F2891" s="23" t="s">
        <v>475</v>
      </c>
      <c r="G2891" s="23" t="s">
        <v>17</v>
      </c>
      <c r="H2891" s="24" t="s">
        <v>1467</v>
      </c>
      <c r="I2891" s="15" t="str">
        <f t="shared" si="48"/>
        <v>complex</v>
      </c>
      <c r="J2891" s="23">
        <v>25</v>
      </c>
      <c r="K2891" s="23">
        <v>2</v>
      </c>
      <c r="L2891" s="23">
        <v>22</v>
      </c>
    </row>
    <row r="2892" spans="1:12" x14ac:dyDescent="0.2">
      <c r="A2892" s="23" t="s">
        <v>1296</v>
      </c>
      <c r="B2892" s="23">
        <v>126938</v>
      </c>
      <c r="C2892" s="15" t="str" cm="1">
        <f t="array" ref="C2892">IFERROR(LOOKUP(2, 1/(coordinates!$A$2:$A$148&lt;=B2892)/(coordinates!$B$2:$B$148&gt;=B2892), coordinates!$C$2:$C$148), "-")</f>
        <v>EE16</v>
      </c>
      <c r="D2892" s="15" t="str">
        <f>IFERROR(LOOKUP(2, 1/(coordinates!$A$2:$A$148&lt;=$B2892)/(coordinates!$B$2:$B$148&gt;=$B2892), coordinates!$D$2:$D$148), "-")</f>
        <v>protein EE16</v>
      </c>
      <c r="E2892" s="15" t="str">
        <f>IFERROR(LOOKUP(2, 1/(coordinates!$A$2:$A$148&lt;=$B2892)/(coordinates!$B$2:$B$148&gt;=$B2892), coordinates!$E$2:$E$148), "-")</f>
        <v>contains signal peptide</v>
      </c>
      <c r="F2892" s="23" t="s">
        <v>9</v>
      </c>
      <c r="G2892" s="23" t="s">
        <v>12</v>
      </c>
      <c r="H2892" s="25">
        <v>36181</v>
      </c>
      <c r="I2892" s="15" t="str">
        <f t="shared" si="48"/>
        <v>snp</v>
      </c>
      <c r="J2892" s="23">
        <v>25</v>
      </c>
      <c r="K2892" s="23">
        <v>2</v>
      </c>
      <c r="L2892" s="23">
        <v>23</v>
      </c>
    </row>
    <row r="2893" spans="1:12" x14ac:dyDescent="0.2">
      <c r="A2893" s="23" t="s">
        <v>1296</v>
      </c>
      <c r="B2893" s="23">
        <v>126940</v>
      </c>
      <c r="C2893" s="15" t="str" cm="1">
        <f t="array" ref="C2893">IFERROR(LOOKUP(2, 1/(coordinates!$A$2:$A$148&lt;=B2893)/(coordinates!$B$2:$B$148&gt;=B2893), coordinates!$C$2:$C$148), "-")</f>
        <v>EE16</v>
      </c>
      <c r="D2893" s="15" t="str">
        <f>IFERROR(LOOKUP(2, 1/(coordinates!$A$2:$A$148&lt;=$B2893)/(coordinates!$B$2:$B$148&gt;=$B2893), coordinates!$D$2:$D$148), "-")</f>
        <v>protein EE16</v>
      </c>
      <c r="E2893" s="15" t="str">
        <f>IFERROR(LOOKUP(2, 1/(coordinates!$A$2:$A$148&lt;=$B2893)/(coordinates!$B$2:$B$148&gt;=$B2893), coordinates!$E$2:$E$148), "-")</f>
        <v>contains signal peptide</v>
      </c>
      <c r="F2893" s="23" t="s">
        <v>10</v>
      </c>
      <c r="G2893" s="23" t="s">
        <v>13</v>
      </c>
      <c r="H2893" s="25">
        <v>36355</v>
      </c>
      <c r="I2893" s="15" t="str">
        <f t="shared" si="48"/>
        <v>snp</v>
      </c>
      <c r="J2893" s="23">
        <v>26</v>
      </c>
      <c r="K2893" s="23">
        <v>1</v>
      </c>
      <c r="L2893" s="23">
        <v>23</v>
      </c>
    </row>
    <row r="2894" spans="1:12" x14ac:dyDescent="0.2">
      <c r="A2894" s="23" t="s">
        <v>1296</v>
      </c>
      <c r="B2894" s="23">
        <v>126946</v>
      </c>
      <c r="C2894" s="15" t="str" cm="1">
        <f t="array" ref="C2894">IFERROR(LOOKUP(2, 1/(coordinates!$A$2:$A$148&lt;=B2894)/(coordinates!$B$2:$B$148&gt;=B2894), coordinates!$C$2:$C$148), "-")</f>
        <v>EE16</v>
      </c>
      <c r="D2894" s="15" t="str">
        <f>IFERROR(LOOKUP(2, 1/(coordinates!$A$2:$A$148&lt;=$B2894)/(coordinates!$B$2:$B$148&gt;=$B2894), coordinates!$D$2:$D$148), "-")</f>
        <v>protein EE16</v>
      </c>
      <c r="E2894" s="15" t="str">
        <f>IFERROR(LOOKUP(2, 1/(coordinates!$A$2:$A$148&lt;=$B2894)/(coordinates!$B$2:$B$148&gt;=$B2894), coordinates!$E$2:$E$148), "-")</f>
        <v>contains signal peptide</v>
      </c>
      <c r="F2894" s="23" t="s">
        <v>553</v>
      </c>
      <c r="G2894" s="23" t="s">
        <v>16</v>
      </c>
      <c r="H2894" s="25">
        <v>72831</v>
      </c>
      <c r="I2894" s="15" t="str">
        <f t="shared" si="48"/>
        <v>complex</v>
      </c>
      <c r="J2894" s="23">
        <v>25</v>
      </c>
      <c r="K2894" s="23">
        <v>2</v>
      </c>
      <c r="L2894" s="23">
        <v>23</v>
      </c>
    </row>
    <row r="2895" spans="1:12" x14ac:dyDescent="0.2">
      <c r="A2895" s="23" t="s">
        <v>1296</v>
      </c>
      <c r="B2895" s="23">
        <v>126950</v>
      </c>
      <c r="C2895" s="15" t="str" cm="1">
        <f t="array" ref="C2895">IFERROR(LOOKUP(2, 1/(coordinates!$A$2:$A$148&lt;=B2895)/(coordinates!$B$2:$B$148&gt;=B2895), coordinates!$C$2:$C$148), "-")</f>
        <v>EE16</v>
      </c>
      <c r="D2895" s="15" t="str">
        <f>IFERROR(LOOKUP(2, 1/(coordinates!$A$2:$A$148&lt;=$B2895)/(coordinates!$B$2:$B$148&gt;=$B2895), coordinates!$D$2:$D$148), "-")</f>
        <v>protein EE16</v>
      </c>
      <c r="E2895" s="15" t="str">
        <f>IFERROR(LOOKUP(2, 1/(coordinates!$A$2:$A$148&lt;=$B2895)/(coordinates!$B$2:$B$148&gt;=$B2895), coordinates!$E$2:$E$148), "-")</f>
        <v>contains signal peptide</v>
      </c>
      <c r="F2895" s="23" t="s">
        <v>475</v>
      </c>
      <c r="G2895" s="23" t="s">
        <v>127</v>
      </c>
      <c r="H2895" s="25">
        <v>70255</v>
      </c>
      <c r="I2895" s="15" t="str">
        <f t="shared" si="48"/>
        <v>complex</v>
      </c>
      <c r="J2895" s="23">
        <v>25</v>
      </c>
      <c r="K2895" s="23">
        <v>0</v>
      </c>
      <c r="L2895" s="23">
        <v>22</v>
      </c>
    </row>
    <row r="2896" spans="1:12" x14ac:dyDescent="0.2">
      <c r="A2896" s="23" t="s">
        <v>1296</v>
      </c>
      <c r="B2896" s="23">
        <v>126953</v>
      </c>
      <c r="C2896" s="15" t="str" cm="1">
        <f t="array" ref="C2896">IFERROR(LOOKUP(2, 1/(coordinates!$A$2:$A$148&lt;=B2896)/(coordinates!$B$2:$B$148&gt;=B2896), coordinates!$C$2:$C$148), "-")</f>
        <v>EE16</v>
      </c>
      <c r="D2896" s="15" t="str">
        <f>IFERROR(LOOKUP(2, 1/(coordinates!$A$2:$A$148&lt;=$B2896)/(coordinates!$B$2:$B$148&gt;=$B2896), coordinates!$D$2:$D$148), "-")</f>
        <v>protein EE16</v>
      </c>
      <c r="E2896" s="15" t="str">
        <f>IFERROR(LOOKUP(2, 1/(coordinates!$A$2:$A$148&lt;=$B2896)/(coordinates!$B$2:$B$148&gt;=$B2896), coordinates!$E$2:$E$148), "-")</f>
        <v>contains signal peptide</v>
      </c>
      <c r="F2896" s="23" t="s">
        <v>13</v>
      </c>
      <c r="G2896" s="23" t="s">
        <v>9</v>
      </c>
      <c r="H2896" s="25">
        <v>52335</v>
      </c>
      <c r="I2896" s="15" t="str">
        <f t="shared" si="48"/>
        <v>snp</v>
      </c>
      <c r="J2896" s="23">
        <v>25</v>
      </c>
      <c r="K2896" s="23">
        <v>0</v>
      </c>
      <c r="L2896" s="23">
        <v>25</v>
      </c>
    </row>
    <row r="2897" spans="1:12" x14ac:dyDescent="0.2">
      <c r="A2897" s="23" t="s">
        <v>1296</v>
      </c>
      <c r="B2897" s="23">
        <v>126962</v>
      </c>
      <c r="C2897" s="15" t="str" cm="1">
        <f t="array" ref="C2897">IFERROR(LOOKUP(2, 1/(coordinates!$A$2:$A$148&lt;=B2897)/(coordinates!$B$2:$B$148&gt;=B2897), coordinates!$C$2:$C$148), "-")</f>
        <v>EE16</v>
      </c>
      <c r="D2897" s="15" t="str">
        <f>IFERROR(LOOKUP(2, 1/(coordinates!$A$2:$A$148&lt;=$B2897)/(coordinates!$B$2:$B$148&gt;=$B2897), coordinates!$D$2:$D$148), "-")</f>
        <v>protein EE16</v>
      </c>
      <c r="E2897" s="15" t="str">
        <f>IFERROR(LOOKUP(2, 1/(coordinates!$A$2:$A$148&lt;=$B2897)/(coordinates!$B$2:$B$148&gt;=$B2897), coordinates!$E$2:$E$148), "-")</f>
        <v>contains signal peptide</v>
      </c>
      <c r="F2897" s="23" t="s">
        <v>12</v>
      </c>
      <c r="G2897" s="23" t="s">
        <v>9</v>
      </c>
      <c r="H2897" s="25">
        <v>29466</v>
      </c>
      <c r="I2897" s="15" t="str">
        <f t="shared" si="48"/>
        <v>snp</v>
      </c>
      <c r="J2897" s="23">
        <v>25</v>
      </c>
      <c r="K2897" s="23">
        <v>0</v>
      </c>
      <c r="L2897" s="23">
        <v>22</v>
      </c>
    </row>
    <row r="2898" spans="1:12" x14ac:dyDescent="0.2">
      <c r="A2898" s="23" t="s">
        <v>1296</v>
      </c>
      <c r="B2898" s="23">
        <v>126965</v>
      </c>
      <c r="C2898" s="15" t="str" cm="1">
        <f t="array" ref="C2898">IFERROR(LOOKUP(2, 1/(coordinates!$A$2:$A$148&lt;=B2898)/(coordinates!$B$2:$B$148&gt;=B2898), coordinates!$C$2:$C$148), "-")</f>
        <v>EE16</v>
      </c>
      <c r="D2898" s="15" t="str">
        <f>IFERROR(LOOKUP(2, 1/(coordinates!$A$2:$A$148&lt;=$B2898)/(coordinates!$B$2:$B$148&gt;=$B2898), coordinates!$D$2:$D$148), "-")</f>
        <v>protein EE16</v>
      </c>
      <c r="E2898" s="15" t="str">
        <f>IFERROR(LOOKUP(2, 1/(coordinates!$A$2:$A$148&lt;=$B2898)/(coordinates!$B$2:$B$148&gt;=$B2898), coordinates!$E$2:$E$148), "-")</f>
        <v>contains signal peptide</v>
      </c>
      <c r="F2898" s="23" t="s">
        <v>10</v>
      </c>
      <c r="G2898" s="23" t="s">
        <v>13</v>
      </c>
      <c r="H2898" s="25">
        <v>28991</v>
      </c>
      <c r="I2898" s="15" t="str">
        <f t="shared" si="48"/>
        <v>snp</v>
      </c>
      <c r="J2898" s="23">
        <v>25</v>
      </c>
      <c r="K2898" s="23">
        <v>1</v>
      </c>
      <c r="L2898" s="23">
        <v>21</v>
      </c>
    </row>
    <row r="2899" spans="1:12" x14ac:dyDescent="0.2">
      <c r="A2899" s="23" t="s">
        <v>1296</v>
      </c>
      <c r="B2899" s="23">
        <v>126971</v>
      </c>
      <c r="C2899" s="15" t="str" cm="1">
        <f t="array" ref="C2899">IFERROR(LOOKUP(2, 1/(coordinates!$A$2:$A$148&lt;=B2899)/(coordinates!$B$2:$B$148&gt;=B2899), coordinates!$C$2:$C$148), "-")</f>
        <v>EE16</v>
      </c>
      <c r="D2899" s="15" t="str">
        <f>IFERROR(LOOKUP(2, 1/(coordinates!$A$2:$A$148&lt;=$B2899)/(coordinates!$B$2:$B$148&gt;=$B2899), coordinates!$D$2:$D$148), "-")</f>
        <v>protein EE16</v>
      </c>
      <c r="E2899" s="15" t="str">
        <f>IFERROR(LOOKUP(2, 1/(coordinates!$A$2:$A$148&lt;=$B2899)/(coordinates!$B$2:$B$148&gt;=$B2899), coordinates!$E$2:$E$148), "-")</f>
        <v>contains signal peptide</v>
      </c>
      <c r="F2899" s="23" t="s">
        <v>58</v>
      </c>
      <c r="G2899" s="23" t="s">
        <v>186</v>
      </c>
      <c r="H2899" s="25">
        <v>60995</v>
      </c>
      <c r="I2899" s="15" t="str">
        <f t="shared" si="48"/>
        <v>complex</v>
      </c>
      <c r="J2899" s="23">
        <v>25</v>
      </c>
      <c r="K2899" s="23">
        <v>1</v>
      </c>
      <c r="L2899" s="23">
        <v>21</v>
      </c>
    </row>
    <row r="2900" spans="1:12" x14ac:dyDescent="0.2">
      <c r="A2900" s="23" t="s">
        <v>1296</v>
      </c>
      <c r="B2900" s="23">
        <v>126977</v>
      </c>
      <c r="C2900" s="15" t="str" cm="1">
        <f t="array" ref="C2900">IFERROR(LOOKUP(2, 1/(coordinates!$A$2:$A$148&lt;=B2900)/(coordinates!$B$2:$B$148&gt;=B2900), coordinates!$C$2:$C$148), "-")</f>
        <v>EE16</v>
      </c>
      <c r="D2900" s="15" t="str">
        <f>IFERROR(LOOKUP(2, 1/(coordinates!$A$2:$A$148&lt;=$B2900)/(coordinates!$B$2:$B$148&gt;=$B2900), coordinates!$D$2:$D$148), "-")</f>
        <v>protein EE16</v>
      </c>
      <c r="E2900" s="15" t="str">
        <f>IFERROR(LOOKUP(2, 1/(coordinates!$A$2:$A$148&lt;=$B2900)/(coordinates!$B$2:$B$148&gt;=$B2900), coordinates!$E$2:$E$148), "-")</f>
        <v>contains signal peptide</v>
      </c>
      <c r="F2900" s="23" t="s">
        <v>10</v>
      </c>
      <c r="G2900" s="23" t="s">
        <v>13</v>
      </c>
      <c r="H2900" s="25">
        <v>42027</v>
      </c>
      <c r="I2900" s="15" t="str">
        <f t="shared" si="48"/>
        <v>snp</v>
      </c>
      <c r="J2900" s="23">
        <v>25</v>
      </c>
      <c r="K2900" s="23">
        <v>0</v>
      </c>
      <c r="L2900" s="23">
        <v>24</v>
      </c>
    </row>
    <row r="2901" spans="1:12" x14ac:dyDescent="0.2">
      <c r="A2901" s="23" t="s">
        <v>1296</v>
      </c>
      <c r="B2901" s="23">
        <v>126980</v>
      </c>
      <c r="C2901" s="15" t="str" cm="1">
        <f t="array" ref="C2901">IFERROR(LOOKUP(2, 1/(coordinates!$A$2:$A$148&lt;=B2901)/(coordinates!$B$2:$B$148&gt;=B2901), coordinates!$C$2:$C$148), "-")</f>
        <v>EE16</v>
      </c>
      <c r="D2901" s="15" t="str">
        <f>IFERROR(LOOKUP(2, 1/(coordinates!$A$2:$A$148&lt;=$B2901)/(coordinates!$B$2:$B$148&gt;=$B2901), coordinates!$D$2:$D$148), "-")</f>
        <v>protein EE16</v>
      </c>
      <c r="E2901" s="15" t="str">
        <f>IFERROR(LOOKUP(2, 1/(coordinates!$A$2:$A$148&lt;=$B2901)/(coordinates!$B$2:$B$148&gt;=$B2901), coordinates!$E$2:$E$148), "-")</f>
        <v>contains signal peptide</v>
      </c>
      <c r="F2901" s="23" t="s">
        <v>9</v>
      </c>
      <c r="G2901" s="23" t="s">
        <v>13</v>
      </c>
      <c r="H2901" s="25">
        <v>26948</v>
      </c>
      <c r="I2901" s="15" t="str">
        <f t="shared" si="48"/>
        <v>snp</v>
      </c>
      <c r="J2901" s="23">
        <v>25</v>
      </c>
      <c r="K2901" s="23">
        <v>2</v>
      </c>
      <c r="L2901" s="23">
        <v>21</v>
      </c>
    </row>
    <row r="2902" spans="1:12" x14ac:dyDescent="0.2">
      <c r="A2902" s="23" t="s">
        <v>1296</v>
      </c>
      <c r="B2902" s="23">
        <v>126983</v>
      </c>
      <c r="C2902" s="15" t="str" cm="1">
        <f t="array" ref="C2902">IFERROR(LOOKUP(2, 1/(coordinates!$A$2:$A$148&lt;=B2902)/(coordinates!$B$2:$B$148&gt;=B2902), coordinates!$C$2:$C$148), "-")</f>
        <v>EE16</v>
      </c>
      <c r="D2902" s="15" t="str">
        <f>IFERROR(LOOKUP(2, 1/(coordinates!$A$2:$A$148&lt;=$B2902)/(coordinates!$B$2:$B$148&gt;=$B2902), coordinates!$D$2:$D$148), "-")</f>
        <v>protein EE16</v>
      </c>
      <c r="E2902" s="15" t="str">
        <f>IFERROR(LOOKUP(2, 1/(coordinates!$A$2:$A$148&lt;=$B2902)/(coordinates!$B$2:$B$148&gt;=$B2902), coordinates!$E$2:$E$148), "-")</f>
        <v>contains signal peptide</v>
      </c>
      <c r="F2902" s="23" t="s">
        <v>13</v>
      </c>
      <c r="G2902" s="23" t="s">
        <v>10</v>
      </c>
      <c r="H2902" s="25">
        <v>40829</v>
      </c>
      <c r="I2902" s="15" t="str">
        <f t="shared" si="48"/>
        <v>snp</v>
      </c>
      <c r="J2902" s="23">
        <v>25</v>
      </c>
      <c r="K2902" s="23">
        <v>2</v>
      </c>
      <c r="L2902" s="23">
        <v>22</v>
      </c>
    </row>
    <row r="2903" spans="1:12" x14ac:dyDescent="0.2">
      <c r="A2903" s="23" t="s">
        <v>1296</v>
      </c>
      <c r="B2903" s="23">
        <v>126992</v>
      </c>
      <c r="C2903" s="15" t="str" cm="1">
        <f t="array" ref="C2903">IFERROR(LOOKUP(2, 1/(coordinates!$A$2:$A$148&lt;=B2903)/(coordinates!$B$2:$B$148&gt;=B2903), coordinates!$C$2:$C$148), "-")</f>
        <v>EE16</v>
      </c>
      <c r="D2903" s="15" t="str">
        <f>IFERROR(LOOKUP(2, 1/(coordinates!$A$2:$A$148&lt;=$B2903)/(coordinates!$B$2:$B$148&gt;=$B2903), coordinates!$D$2:$D$148), "-")</f>
        <v>protein EE16</v>
      </c>
      <c r="E2903" s="15" t="str">
        <f>IFERROR(LOOKUP(2, 1/(coordinates!$A$2:$A$148&lt;=$B2903)/(coordinates!$B$2:$B$148&gt;=$B2903), coordinates!$E$2:$E$148), "-")</f>
        <v>contains signal peptide</v>
      </c>
      <c r="F2903" s="23" t="s">
        <v>9</v>
      </c>
      <c r="G2903" s="23" t="s">
        <v>12</v>
      </c>
      <c r="H2903" s="25">
        <v>20387</v>
      </c>
      <c r="I2903" s="15" t="str">
        <f t="shared" si="48"/>
        <v>snp</v>
      </c>
      <c r="J2903" s="23">
        <v>26</v>
      </c>
      <c r="K2903" s="23">
        <v>6</v>
      </c>
      <c r="L2903" s="23">
        <v>19</v>
      </c>
    </row>
    <row r="2904" spans="1:12" x14ac:dyDescent="0.2">
      <c r="A2904" s="23" t="s">
        <v>1296</v>
      </c>
      <c r="B2904" s="23">
        <v>126998</v>
      </c>
      <c r="C2904" s="15" t="str" cm="1">
        <f t="array" ref="C2904">IFERROR(LOOKUP(2, 1/(coordinates!$A$2:$A$148&lt;=B2904)/(coordinates!$B$2:$B$148&gt;=B2904), coordinates!$C$2:$C$148), "-")</f>
        <v>EE16</v>
      </c>
      <c r="D2904" s="15" t="str">
        <f>IFERROR(LOOKUP(2, 1/(coordinates!$A$2:$A$148&lt;=$B2904)/(coordinates!$B$2:$B$148&gt;=$B2904), coordinates!$D$2:$D$148), "-")</f>
        <v>protein EE16</v>
      </c>
      <c r="E2904" s="15" t="str">
        <f>IFERROR(LOOKUP(2, 1/(coordinates!$A$2:$A$148&lt;=$B2904)/(coordinates!$B$2:$B$148&gt;=$B2904), coordinates!$E$2:$E$148), "-")</f>
        <v>contains signal peptide</v>
      </c>
      <c r="F2904" s="23" t="s">
        <v>12</v>
      </c>
      <c r="G2904" s="23" t="s">
        <v>13</v>
      </c>
      <c r="H2904" s="25">
        <v>38737</v>
      </c>
      <c r="I2904" s="15" t="str">
        <f t="shared" si="48"/>
        <v>snp</v>
      </c>
      <c r="J2904" s="23">
        <v>25</v>
      </c>
      <c r="K2904" s="23">
        <v>0</v>
      </c>
      <c r="L2904" s="23">
        <v>23</v>
      </c>
    </row>
    <row r="2905" spans="1:12" x14ac:dyDescent="0.2">
      <c r="A2905" s="23" t="s">
        <v>1296</v>
      </c>
      <c r="B2905" s="23">
        <v>127001</v>
      </c>
      <c r="C2905" s="15" t="str" cm="1">
        <f t="array" ref="C2905">IFERROR(LOOKUP(2, 1/(coordinates!$A$2:$A$148&lt;=B2905)/(coordinates!$B$2:$B$148&gt;=B2905), coordinates!$C$2:$C$148), "-")</f>
        <v>EE16</v>
      </c>
      <c r="D2905" s="15" t="str">
        <f>IFERROR(LOOKUP(2, 1/(coordinates!$A$2:$A$148&lt;=$B2905)/(coordinates!$B$2:$B$148&gt;=$B2905), coordinates!$D$2:$D$148), "-")</f>
        <v>protein EE16</v>
      </c>
      <c r="E2905" s="15" t="str">
        <f>IFERROR(LOOKUP(2, 1/(coordinates!$A$2:$A$148&lt;=$B2905)/(coordinates!$B$2:$B$148&gt;=$B2905), coordinates!$E$2:$E$148), "-")</f>
        <v>contains signal peptide</v>
      </c>
      <c r="F2905" s="23" t="s">
        <v>13</v>
      </c>
      <c r="G2905" s="23" t="s">
        <v>10</v>
      </c>
      <c r="H2905" s="25">
        <v>35732</v>
      </c>
      <c r="I2905" s="15" t="str">
        <f t="shared" si="48"/>
        <v>snp</v>
      </c>
      <c r="J2905" s="23">
        <v>25</v>
      </c>
      <c r="K2905" s="23">
        <v>2</v>
      </c>
      <c r="L2905" s="23">
        <v>23</v>
      </c>
    </row>
    <row r="2906" spans="1:12" x14ac:dyDescent="0.2">
      <c r="A2906" s="23" t="s">
        <v>1296</v>
      </c>
      <c r="B2906" s="23">
        <v>127003</v>
      </c>
      <c r="C2906" s="15" t="str" cm="1">
        <f t="array" ref="C2906">IFERROR(LOOKUP(2, 1/(coordinates!$A$2:$A$148&lt;=B2906)/(coordinates!$B$2:$B$148&gt;=B2906), coordinates!$C$2:$C$148), "-")</f>
        <v>EE16</v>
      </c>
      <c r="D2906" s="15" t="str">
        <f>IFERROR(LOOKUP(2, 1/(coordinates!$A$2:$A$148&lt;=$B2906)/(coordinates!$B$2:$B$148&gt;=$B2906), coordinates!$D$2:$D$148), "-")</f>
        <v>protein EE16</v>
      </c>
      <c r="E2906" s="15" t="str">
        <f>IFERROR(LOOKUP(2, 1/(coordinates!$A$2:$A$148&lt;=$B2906)/(coordinates!$B$2:$B$148&gt;=$B2906), coordinates!$E$2:$E$148), "-")</f>
        <v>contains signal peptide</v>
      </c>
      <c r="F2906" s="23" t="s">
        <v>170</v>
      </c>
      <c r="G2906" s="23" t="s">
        <v>16</v>
      </c>
      <c r="H2906" s="25">
        <v>92274</v>
      </c>
      <c r="I2906" s="15" t="str">
        <f t="shared" si="48"/>
        <v>complex</v>
      </c>
      <c r="J2906" s="23">
        <v>25</v>
      </c>
      <c r="K2906" s="23">
        <v>1</v>
      </c>
      <c r="L2906" s="23">
        <v>24</v>
      </c>
    </row>
    <row r="2907" spans="1:12" x14ac:dyDescent="0.2">
      <c r="A2907" s="23" t="s">
        <v>1296</v>
      </c>
      <c r="B2907" s="23">
        <v>127008</v>
      </c>
      <c r="C2907" s="15" t="str" cm="1">
        <f t="array" ref="C2907">IFERROR(LOOKUP(2, 1/(coordinates!$A$2:$A$148&lt;=B2907)/(coordinates!$B$2:$B$148&gt;=B2907), coordinates!$C$2:$C$148), "-")</f>
        <v>EE16</v>
      </c>
      <c r="D2907" s="15" t="str">
        <f>IFERROR(LOOKUP(2, 1/(coordinates!$A$2:$A$148&lt;=$B2907)/(coordinates!$B$2:$B$148&gt;=$B2907), coordinates!$D$2:$D$148), "-")</f>
        <v>protein EE16</v>
      </c>
      <c r="E2907" s="15" t="str">
        <f>IFERROR(LOOKUP(2, 1/(coordinates!$A$2:$A$148&lt;=$B2907)/(coordinates!$B$2:$B$148&gt;=$B2907), coordinates!$E$2:$E$148), "-")</f>
        <v>contains signal peptide</v>
      </c>
      <c r="F2907" s="23" t="s">
        <v>12</v>
      </c>
      <c r="G2907" s="23" t="s">
        <v>9</v>
      </c>
      <c r="H2907" s="25">
        <v>30522</v>
      </c>
      <c r="I2907" s="15" t="str">
        <f t="shared" si="48"/>
        <v>snp</v>
      </c>
      <c r="J2907" s="23">
        <v>25</v>
      </c>
      <c r="K2907" s="23">
        <v>2</v>
      </c>
      <c r="L2907" s="23">
        <v>20</v>
      </c>
    </row>
    <row r="2908" spans="1:12" x14ac:dyDescent="0.2">
      <c r="A2908" s="23" t="s">
        <v>1296</v>
      </c>
      <c r="B2908" s="23">
        <v>127010</v>
      </c>
      <c r="C2908" s="15" t="str" cm="1">
        <f t="array" ref="C2908">IFERROR(LOOKUP(2, 1/(coordinates!$A$2:$A$148&lt;=B2908)/(coordinates!$B$2:$B$148&gt;=B2908), coordinates!$C$2:$C$148), "-")</f>
        <v>EE16</v>
      </c>
      <c r="D2908" s="15" t="str">
        <f>IFERROR(LOOKUP(2, 1/(coordinates!$A$2:$A$148&lt;=$B2908)/(coordinates!$B$2:$B$148&gt;=$B2908), coordinates!$D$2:$D$148), "-")</f>
        <v>protein EE16</v>
      </c>
      <c r="E2908" s="15" t="str">
        <f>IFERROR(LOOKUP(2, 1/(coordinates!$A$2:$A$148&lt;=$B2908)/(coordinates!$B$2:$B$148&gt;=$B2908), coordinates!$E$2:$E$148), "-")</f>
        <v>contains signal peptide</v>
      </c>
      <c r="F2908" s="23" t="s">
        <v>9</v>
      </c>
      <c r="G2908" s="23" t="s">
        <v>12</v>
      </c>
      <c r="H2908" s="25">
        <v>40989</v>
      </c>
      <c r="I2908" s="15" t="str">
        <f t="shared" si="48"/>
        <v>snp</v>
      </c>
      <c r="J2908" s="23">
        <v>25</v>
      </c>
      <c r="K2908" s="23">
        <v>3</v>
      </c>
      <c r="L2908" s="23">
        <v>22</v>
      </c>
    </row>
    <row r="2909" spans="1:12" x14ac:dyDescent="0.2">
      <c r="A2909" s="23" t="s">
        <v>1296</v>
      </c>
      <c r="B2909" s="23">
        <v>127033</v>
      </c>
      <c r="C2909" s="15" t="str" cm="1">
        <f t="array" ref="C2909">IFERROR(LOOKUP(2, 1/(coordinates!$A$2:$A$148&lt;=B2909)/(coordinates!$B$2:$B$148&gt;=B2909), coordinates!$C$2:$C$148), "-")</f>
        <v>-</v>
      </c>
      <c r="D2909" s="15" t="str">
        <f>IFERROR(LOOKUP(2, 1/(coordinates!$A$2:$A$148&lt;=$B2909)/(coordinates!$B$2:$B$148&gt;=$B2909), coordinates!$D$2:$D$148), "-")</f>
        <v>-</v>
      </c>
      <c r="E2909" s="15" t="str">
        <f>IFERROR(LOOKUP(2, 1/(coordinates!$A$2:$A$148&lt;=$B2909)/(coordinates!$B$2:$B$148&gt;=$B2909), coordinates!$E$2:$E$148), "-")</f>
        <v>-</v>
      </c>
      <c r="F2909" s="23" t="s">
        <v>9</v>
      </c>
      <c r="G2909" s="23" t="s">
        <v>13</v>
      </c>
      <c r="H2909" s="25">
        <v>40228</v>
      </c>
      <c r="I2909" s="15" t="str">
        <f t="shared" si="48"/>
        <v>snp</v>
      </c>
      <c r="J2909" s="23">
        <v>25</v>
      </c>
      <c r="K2909" s="23">
        <v>1</v>
      </c>
      <c r="L2909" s="23">
        <v>23</v>
      </c>
    </row>
    <row r="2910" spans="1:12" x14ac:dyDescent="0.2">
      <c r="A2910" s="23" t="s">
        <v>1296</v>
      </c>
      <c r="B2910" s="23">
        <v>127039</v>
      </c>
      <c r="C2910" s="15" t="str" cm="1">
        <f t="array" ref="C2910">IFERROR(LOOKUP(2, 1/(coordinates!$A$2:$A$148&lt;=B2910)/(coordinates!$B$2:$B$148&gt;=B2910), coordinates!$C$2:$C$148), "-")</f>
        <v>-</v>
      </c>
      <c r="D2910" s="15" t="str">
        <f>IFERROR(LOOKUP(2, 1/(coordinates!$A$2:$A$148&lt;=$B2910)/(coordinates!$B$2:$B$148&gt;=$B2910), coordinates!$D$2:$D$148), "-")</f>
        <v>-</v>
      </c>
      <c r="E2910" s="15" t="str">
        <f>IFERROR(LOOKUP(2, 1/(coordinates!$A$2:$A$148&lt;=$B2910)/(coordinates!$B$2:$B$148&gt;=$B2910), coordinates!$E$2:$E$148), "-")</f>
        <v>-</v>
      </c>
      <c r="F2910" s="23" t="s">
        <v>1332</v>
      </c>
      <c r="G2910" s="23" t="s">
        <v>267</v>
      </c>
      <c r="H2910" s="25">
        <v>95025</v>
      </c>
      <c r="I2910" s="15" t="str">
        <f t="shared" si="48"/>
        <v>complex</v>
      </c>
      <c r="J2910" s="23">
        <v>26</v>
      </c>
      <c r="K2910" s="23">
        <v>3</v>
      </c>
      <c r="L2910" s="23">
        <v>22</v>
      </c>
    </row>
    <row r="2911" spans="1:12" x14ac:dyDescent="0.2">
      <c r="A2911" s="23" t="s">
        <v>1296</v>
      </c>
      <c r="B2911" s="23">
        <v>127046</v>
      </c>
      <c r="C2911" s="15" t="str" cm="1">
        <f t="array" ref="C2911">IFERROR(LOOKUP(2, 1/(coordinates!$A$2:$A$148&lt;=B2911)/(coordinates!$B$2:$B$148&gt;=B2911), coordinates!$C$2:$C$148), "-")</f>
        <v>-</v>
      </c>
      <c r="D2911" s="15" t="str">
        <f>IFERROR(LOOKUP(2, 1/(coordinates!$A$2:$A$148&lt;=$B2911)/(coordinates!$B$2:$B$148&gt;=$B2911), coordinates!$D$2:$D$148), "-")</f>
        <v>-</v>
      </c>
      <c r="E2911" s="15" t="str">
        <f>IFERROR(LOOKUP(2, 1/(coordinates!$A$2:$A$148&lt;=$B2911)/(coordinates!$B$2:$B$148&gt;=$B2911), coordinates!$E$2:$E$148), "-")</f>
        <v>-</v>
      </c>
      <c r="F2911" s="23" t="s">
        <v>13</v>
      </c>
      <c r="G2911" s="23" t="s">
        <v>9</v>
      </c>
      <c r="H2911" s="25">
        <v>41108</v>
      </c>
      <c r="I2911" s="15" t="str">
        <f t="shared" si="48"/>
        <v>snp</v>
      </c>
      <c r="J2911" s="23">
        <v>26</v>
      </c>
      <c r="K2911" s="23">
        <v>2</v>
      </c>
      <c r="L2911" s="23">
        <v>23</v>
      </c>
    </row>
    <row r="2912" spans="1:12" x14ac:dyDescent="0.2">
      <c r="A2912" s="23" t="s">
        <v>1296</v>
      </c>
      <c r="B2912" s="23">
        <v>127049</v>
      </c>
      <c r="C2912" s="15" t="str" cm="1">
        <f t="array" ref="C2912">IFERROR(LOOKUP(2, 1/(coordinates!$A$2:$A$148&lt;=B2912)/(coordinates!$B$2:$B$148&gt;=B2912), coordinates!$C$2:$C$148), "-")</f>
        <v>-</v>
      </c>
      <c r="D2912" s="15" t="str">
        <f>IFERROR(LOOKUP(2, 1/(coordinates!$A$2:$A$148&lt;=$B2912)/(coordinates!$B$2:$B$148&gt;=$B2912), coordinates!$D$2:$D$148), "-")</f>
        <v>-</v>
      </c>
      <c r="E2912" s="15" t="str">
        <f>IFERROR(LOOKUP(2, 1/(coordinates!$A$2:$A$148&lt;=$B2912)/(coordinates!$B$2:$B$148&gt;=$B2912), coordinates!$E$2:$E$148), "-")</f>
        <v>-</v>
      </c>
      <c r="F2912" s="23" t="s">
        <v>9</v>
      </c>
      <c r="G2912" s="23" t="s">
        <v>13</v>
      </c>
      <c r="H2912" s="25">
        <v>24414</v>
      </c>
      <c r="I2912" s="15" t="str">
        <f t="shared" si="48"/>
        <v>snp</v>
      </c>
      <c r="J2912" s="23">
        <v>25</v>
      </c>
      <c r="K2912" s="23">
        <v>3</v>
      </c>
      <c r="L2912" s="23">
        <v>20</v>
      </c>
    </row>
    <row r="2913" spans="1:12" x14ac:dyDescent="0.2">
      <c r="A2913" s="23" t="s">
        <v>1296</v>
      </c>
      <c r="B2913" s="23">
        <v>127057</v>
      </c>
      <c r="C2913" s="15" t="str" cm="1">
        <f t="array" ref="C2913">IFERROR(LOOKUP(2, 1/(coordinates!$A$2:$A$148&lt;=B2913)/(coordinates!$B$2:$B$148&gt;=B2913), coordinates!$C$2:$C$148), "-")</f>
        <v>-</v>
      </c>
      <c r="D2913" s="15" t="str">
        <f>IFERROR(LOOKUP(2, 1/(coordinates!$A$2:$A$148&lt;=$B2913)/(coordinates!$B$2:$B$148&gt;=$B2913), coordinates!$D$2:$D$148), "-")</f>
        <v>-</v>
      </c>
      <c r="E2913" s="15" t="str">
        <f>IFERROR(LOOKUP(2, 1/(coordinates!$A$2:$A$148&lt;=$B2913)/(coordinates!$B$2:$B$148&gt;=$B2913), coordinates!$E$2:$E$148), "-")</f>
        <v>-</v>
      </c>
      <c r="F2913" s="23" t="s">
        <v>10</v>
      </c>
      <c r="G2913" s="23" t="s">
        <v>9</v>
      </c>
      <c r="H2913" s="24" t="s">
        <v>1468</v>
      </c>
      <c r="I2913" s="15" t="str">
        <f t="shared" si="48"/>
        <v>snp</v>
      </c>
      <c r="J2913" s="23">
        <v>25</v>
      </c>
      <c r="K2913" s="23">
        <v>2</v>
      </c>
      <c r="L2913" s="23">
        <v>15</v>
      </c>
    </row>
    <row r="2914" spans="1:12" x14ac:dyDescent="0.2">
      <c r="A2914" s="23" t="s">
        <v>1296</v>
      </c>
      <c r="B2914" s="23">
        <v>127060</v>
      </c>
      <c r="C2914" s="15" t="str" cm="1">
        <f t="array" ref="C2914">IFERROR(LOOKUP(2, 1/(coordinates!$A$2:$A$148&lt;=B2914)/(coordinates!$B$2:$B$148&gt;=B2914), coordinates!$C$2:$C$148), "-")</f>
        <v>-</v>
      </c>
      <c r="D2914" s="15" t="str">
        <f>IFERROR(LOOKUP(2, 1/(coordinates!$A$2:$A$148&lt;=$B2914)/(coordinates!$B$2:$B$148&gt;=$B2914), coordinates!$D$2:$D$148), "-")</f>
        <v>-</v>
      </c>
      <c r="E2914" s="15" t="str">
        <f>IFERROR(LOOKUP(2, 1/(coordinates!$A$2:$A$148&lt;=$B2914)/(coordinates!$B$2:$B$148&gt;=$B2914), coordinates!$E$2:$E$148), "-")</f>
        <v>-</v>
      </c>
      <c r="F2914" s="23" t="s">
        <v>1308</v>
      </c>
      <c r="G2914" s="23" t="s">
        <v>554</v>
      </c>
      <c r="H2914" s="24" t="s">
        <v>1469</v>
      </c>
      <c r="I2914" s="15" t="str">
        <f t="shared" si="48"/>
        <v>complex</v>
      </c>
      <c r="J2914" s="23">
        <v>25</v>
      </c>
      <c r="K2914" s="23">
        <v>3</v>
      </c>
      <c r="L2914" s="23">
        <v>12</v>
      </c>
    </row>
    <row r="2915" spans="1:12" x14ac:dyDescent="0.2">
      <c r="A2915" s="23" t="s">
        <v>1296</v>
      </c>
      <c r="B2915" s="23">
        <v>127064</v>
      </c>
      <c r="C2915" s="15" t="str" cm="1">
        <f t="array" ref="C2915">IFERROR(LOOKUP(2, 1/(coordinates!$A$2:$A$148&lt;=B2915)/(coordinates!$B$2:$B$148&gt;=B2915), coordinates!$C$2:$C$148), "-")</f>
        <v>-</v>
      </c>
      <c r="D2915" s="15" t="str">
        <f>IFERROR(LOOKUP(2, 1/(coordinates!$A$2:$A$148&lt;=$B2915)/(coordinates!$B$2:$B$148&gt;=$B2915), coordinates!$D$2:$D$148), "-")</f>
        <v>-</v>
      </c>
      <c r="E2915" s="15" t="str">
        <f>IFERROR(LOOKUP(2, 1/(coordinates!$A$2:$A$148&lt;=$B2915)/(coordinates!$B$2:$B$148&gt;=$B2915), coordinates!$E$2:$E$148), "-")</f>
        <v>-</v>
      </c>
      <c r="F2915" s="23" t="s">
        <v>10</v>
      </c>
      <c r="G2915" s="23" t="s">
        <v>13</v>
      </c>
      <c r="H2915" s="25">
        <v>23497</v>
      </c>
      <c r="I2915" s="15" t="str">
        <f t="shared" si="48"/>
        <v>snp</v>
      </c>
      <c r="J2915" s="23">
        <v>25</v>
      </c>
      <c r="K2915" s="23">
        <v>2</v>
      </c>
      <c r="L2915" s="23">
        <v>19</v>
      </c>
    </row>
    <row r="2916" spans="1:12" x14ac:dyDescent="0.2">
      <c r="A2916" s="23" t="s">
        <v>1296</v>
      </c>
      <c r="B2916" s="23">
        <v>127068</v>
      </c>
      <c r="C2916" s="15" t="str" cm="1">
        <f t="array" ref="C2916">IFERROR(LOOKUP(2, 1/(coordinates!$A$2:$A$148&lt;=B2916)/(coordinates!$B$2:$B$148&gt;=B2916), coordinates!$C$2:$C$148), "-")</f>
        <v>EE17</v>
      </c>
      <c r="D2916" s="15" t="str">
        <f>IFERROR(LOOKUP(2, 1/(coordinates!$A$2:$A$148&lt;=$B2916)/(coordinates!$B$2:$B$148&gt;=$B2916), coordinates!$D$2:$D$148), "-")</f>
        <v>protein EE17</v>
      </c>
      <c r="E2916" s="15" t="str">
        <f>IFERROR(LOOKUP(2, 1/(coordinates!$A$2:$A$148&lt;=$B2916)/(coordinates!$B$2:$B$148&gt;=$B2916), coordinates!$E$2:$E$148), "-")</f>
        <v>contains signal peptide</v>
      </c>
      <c r="F2916" s="23" t="s">
        <v>12</v>
      </c>
      <c r="G2916" s="23" t="s">
        <v>10</v>
      </c>
      <c r="H2916" s="25">
        <v>13952</v>
      </c>
      <c r="I2916" s="15" t="str">
        <f t="shared" si="48"/>
        <v>snp</v>
      </c>
      <c r="J2916" s="23">
        <v>25</v>
      </c>
      <c r="K2916" s="23">
        <v>5</v>
      </c>
      <c r="L2916" s="23">
        <v>20</v>
      </c>
    </row>
    <row r="2917" spans="1:12" x14ac:dyDescent="0.2">
      <c r="A2917" s="23" t="s">
        <v>1296</v>
      </c>
      <c r="B2917" s="23">
        <v>127072</v>
      </c>
      <c r="C2917" s="15" t="str" cm="1">
        <f t="array" ref="C2917">IFERROR(LOOKUP(2, 1/(coordinates!$A$2:$A$148&lt;=B2917)/(coordinates!$B$2:$B$148&gt;=B2917), coordinates!$C$2:$C$148), "-")</f>
        <v>EE17</v>
      </c>
      <c r="D2917" s="15" t="str">
        <f>IFERROR(LOOKUP(2, 1/(coordinates!$A$2:$A$148&lt;=$B2917)/(coordinates!$B$2:$B$148&gt;=$B2917), coordinates!$D$2:$D$148), "-")</f>
        <v>protein EE17</v>
      </c>
      <c r="E2917" s="15" t="str">
        <f>IFERROR(LOOKUP(2, 1/(coordinates!$A$2:$A$148&lt;=$B2917)/(coordinates!$B$2:$B$148&gt;=$B2917), coordinates!$E$2:$E$148), "-")</f>
        <v>contains signal peptide</v>
      </c>
      <c r="F2917" s="23" t="s">
        <v>10</v>
      </c>
      <c r="G2917" s="23" t="s">
        <v>9</v>
      </c>
      <c r="H2917" s="25">
        <v>28752</v>
      </c>
      <c r="I2917" s="15" t="str">
        <f t="shared" si="48"/>
        <v>snp</v>
      </c>
      <c r="J2917" s="23">
        <v>25</v>
      </c>
      <c r="K2917" s="23">
        <v>1</v>
      </c>
      <c r="L2917" s="23">
        <v>22</v>
      </c>
    </row>
    <row r="2918" spans="1:12" x14ac:dyDescent="0.2">
      <c r="A2918" s="23" t="s">
        <v>1296</v>
      </c>
      <c r="B2918" s="23">
        <v>127092</v>
      </c>
      <c r="C2918" s="15" t="str" cm="1">
        <f t="array" ref="C2918">IFERROR(LOOKUP(2, 1/(coordinates!$A$2:$A$148&lt;=B2918)/(coordinates!$B$2:$B$148&gt;=B2918), coordinates!$C$2:$C$148), "-")</f>
        <v>EE17</v>
      </c>
      <c r="D2918" s="15" t="str">
        <f>IFERROR(LOOKUP(2, 1/(coordinates!$A$2:$A$148&lt;=$B2918)/(coordinates!$B$2:$B$148&gt;=$B2918), coordinates!$D$2:$D$148), "-")</f>
        <v>protein EE17</v>
      </c>
      <c r="E2918" s="15" t="str">
        <f>IFERROR(LOOKUP(2, 1/(coordinates!$A$2:$A$148&lt;=$B2918)/(coordinates!$B$2:$B$148&gt;=$B2918), coordinates!$E$2:$E$148), "-")</f>
        <v>contains signal peptide</v>
      </c>
      <c r="F2918" s="23" t="s">
        <v>10</v>
      </c>
      <c r="G2918" s="23" t="s">
        <v>13</v>
      </c>
      <c r="H2918" s="25">
        <v>16359</v>
      </c>
      <c r="I2918" s="15" t="str">
        <f t="shared" si="48"/>
        <v>snp</v>
      </c>
      <c r="J2918" s="23">
        <v>26</v>
      </c>
      <c r="K2918" s="23">
        <v>5</v>
      </c>
      <c r="L2918" s="23">
        <v>19</v>
      </c>
    </row>
    <row r="2919" spans="1:12" x14ac:dyDescent="0.2">
      <c r="A2919" s="23" t="s">
        <v>1296</v>
      </c>
      <c r="B2919" s="23">
        <v>127095</v>
      </c>
      <c r="C2919" s="15" t="str" cm="1">
        <f t="array" ref="C2919">IFERROR(LOOKUP(2, 1/(coordinates!$A$2:$A$148&lt;=B2919)/(coordinates!$B$2:$B$148&gt;=B2919), coordinates!$C$2:$C$148), "-")</f>
        <v>EE17</v>
      </c>
      <c r="D2919" s="15" t="str">
        <f>IFERROR(LOOKUP(2, 1/(coordinates!$A$2:$A$148&lt;=$B2919)/(coordinates!$B$2:$B$148&gt;=$B2919), coordinates!$D$2:$D$148), "-")</f>
        <v>protein EE17</v>
      </c>
      <c r="E2919" s="15" t="str">
        <f>IFERROR(LOOKUP(2, 1/(coordinates!$A$2:$A$148&lt;=$B2919)/(coordinates!$B$2:$B$148&gt;=$B2919), coordinates!$E$2:$E$148), "-")</f>
        <v>contains signal peptide</v>
      </c>
      <c r="F2919" s="23" t="s">
        <v>1195</v>
      </c>
      <c r="G2919" s="23" t="s">
        <v>1319</v>
      </c>
      <c r="H2919" s="25">
        <v>42572</v>
      </c>
      <c r="I2919" s="15" t="str">
        <f t="shared" si="48"/>
        <v>complex</v>
      </c>
      <c r="J2919" s="23">
        <v>27</v>
      </c>
      <c r="K2919" s="23">
        <v>4</v>
      </c>
      <c r="L2919" s="23">
        <v>19</v>
      </c>
    </row>
    <row r="2920" spans="1:12" x14ac:dyDescent="0.2">
      <c r="A2920" s="23" t="s">
        <v>1296</v>
      </c>
      <c r="B2920" s="23">
        <v>127108</v>
      </c>
      <c r="C2920" s="15" t="str" cm="1">
        <f t="array" ref="C2920">IFERROR(LOOKUP(2, 1/(coordinates!$A$2:$A$148&lt;=B2920)/(coordinates!$B$2:$B$148&gt;=B2920), coordinates!$C$2:$C$148), "-")</f>
        <v>EE17</v>
      </c>
      <c r="D2920" s="15" t="str">
        <f>IFERROR(LOOKUP(2, 1/(coordinates!$A$2:$A$148&lt;=$B2920)/(coordinates!$B$2:$B$148&gt;=$B2920), coordinates!$D$2:$D$148), "-")</f>
        <v>protein EE17</v>
      </c>
      <c r="E2920" s="15" t="str">
        <f>IFERROR(LOOKUP(2, 1/(coordinates!$A$2:$A$148&lt;=$B2920)/(coordinates!$B$2:$B$148&gt;=$B2920), coordinates!$E$2:$E$148), "-")</f>
        <v>contains signal peptide</v>
      </c>
      <c r="F2920" s="23" t="s">
        <v>186</v>
      </c>
      <c r="G2920" s="23" t="s">
        <v>553</v>
      </c>
      <c r="H2920" s="25">
        <v>16967</v>
      </c>
      <c r="I2920" s="15" t="str">
        <f t="shared" si="48"/>
        <v>complex</v>
      </c>
      <c r="J2920" s="23">
        <v>25</v>
      </c>
      <c r="K2920" s="23">
        <v>6</v>
      </c>
      <c r="L2920" s="23">
        <v>17</v>
      </c>
    </row>
    <row r="2921" spans="1:12" x14ac:dyDescent="0.2">
      <c r="A2921" s="23" t="s">
        <v>1296</v>
      </c>
      <c r="B2921" s="23">
        <v>127121</v>
      </c>
      <c r="C2921" s="15" t="str" cm="1">
        <f t="array" ref="C2921">IFERROR(LOOKUP(2, 1/(coordinates!$A$2:$A$148&lt;=B2921)/(coordinates!$B$2:$B$148&gt;=B2921), coordinates!$C$2:$C$148), "-")</f>
        <v>EE17</v>
      </c>
      <c r="D2921" s="15" t="str">
        <f>IFERROR(LOOKUP(2, 1/(coordinates!$A$2:$A$148&lt;=$B2921)/(coordinates!$B$2:$B$148&gt;=$B2921), coordinates!$D$2:$D$148), "-")</f>
        <v>protein EE17</v>
      </c>
      <c r="E2921" s="15" t="str">
        <f>IFERROR(LOOKUP(2, 1/(coordinates!$A$2:$A$148&lt;=$B2921)/(coordinates!$B$2:$B$148&gt;=$B2921), coordinates!$E$2:$E$148), "-")</f>
        <v>contains signal peptide</v>
      </c>
      <c r="F2921" s="23" t="s">
        <v>9</v>
      </c>
      <c r="G2921" s="23" t="s">
        <v>12</v>
      </c>
      <c r="H2921" s="24" t="s">
        <v>1470</v>
      </c>
      <c r="I2921" s="15" t="str">
        <f t="shared" si="48"/>
        <v>snp</v>
      </c>
      <c r="J2921" s="23">
        <v>25</v>
      </c>
      <c r="K2921" s="23">
        <v>2</v>
      </c>
      <c r="L2921" s="23">
        <v>22</v>
      </c>
    </row>
    <row r="2922" spans="1:12" x14ac:dyDescent="0.2">
      <c r="A2922" s="23" t="s">
        <v>1296</v>
      </c>
      <c r="B2922" s="23">
        <v>127125</v>
      </c>
      <c r="C2922" s="15" t="str" cm="1">
        <f t="array" ref="C2922">IFERROR(LOOKUP(2, 1/(coordinates!$A$2:$A$148&lt;=B2922)/(coordinates!$B$2:$B$148&gt;=B2922), coordinates!$C$2:$C$148), "-")</f>
        <v>EE17</v>
      </c>
      <c r="D2922" s="15" t="str">
        <f>IFERROR(LOOKUP(2, 1/(coordinates!$A$2:$A$148&lt;=$B2922)/(coordinates!$B$2:$B$148&gt;=$B2922), coordinates!$D$2:$D$148), "-")</f>
        <v>protein EE17</v>
      </c>
      <c r="E2922" s="15" t="str">
        <f>IFERROR(LOOKUP(2, 1/(coordinates!$A$2:$A$148&lt;=$B2922)/(coordinates!$B$2:$B$148&gt;=$B2922), coordinates!$E$2:$E$148), "-")</f>
        <v>contains signal peptide</v>
      </c>
      <c r="F2922" s="23" t="s">
        <v>10</v>
      </c>
      <c r="G2922" s="23" t="s">
        <v>9</v>
      </c>
      <c r="H2922" s="25">
        <v>33542</v>
      </c>
      <c r="I2922" s="15" t="str">
        <f t="shared" ref="I2922:I2952" si="49">IF(AND(LEN(F2922)=LEN(G2922), LEN(F2922)=1), "snp", "complex")</f>
        <v>snp</v>
      </c>
      <c r="J2922" s="23">
        <v>25</v>
      </c>
      <c r="K2922" s="23">
        <v>2</v>
      </c>
      <c r="L2922" s="23">
        <v>22</v>
      </c>
    </row>
    <row r="2923" spans="1:12" x14ac:dyDescent="0.2">
      <c r="A2923" s="23" t="s">
        <v>1296</v>
      </c>
      <c r="B2923" s="23">
        <v>127128</v>
      </c>
      <c r="C2923" s="15" t="str" cm="1">
        <f t="array" ref="C2923">IFERROR(LOOKUP(2, 1/(coordinates!$A$2:$A$148&lt;=B2923)/(coordinates!$B$2:$B$148&gt;=B2923), coordinates!$C$2:$C$148), "-")</f>
        <v>EE17</v>
      </c>
      <c r="D2923" s="15" t="str">
        <f>IFERROR(LOOKUP(2, 1/(coordinates!$A$2:$A$148&lt;=$B2923)/(coordinates!$B$2:$B$148&gt;=$B2923), coordinates!$D$2:$D$148), "-")</f>
        <v>protein EE17</v>
      </c>
      <c r="E2923" s="15" t="str">
        <f>IFERROR(LOOKUP(2, 1/(coordinates!$A$2:$A$148&lt;=$B2923)/(coordinates!$B$2:$B$148&gt;=$B2923), coordinates!$E$2:$E$148), "-")</f>
        <v>contains signal peptide</v>
      </c>
      <c r="F2923" s="23" t="s">
        <v>13</v>
      </c>
      <c r="G2923" s="23" t="s">
        <v>9</v>
      </c>
      <c r="H2923" s="25">
        <v>39937</v>
      </c>
      <c r="I2923" s="15" t="str">
        <f t="shared" si="49"/>
        <v>snp</v>
      </c>
      <c r="J2923" s="23">
        <v>25</v>
      </c>
      <c r="K2923" s="23">
        <v>2</v>
      </c>
      <c r="L2923" s="23">
        <v>23</v>
      </c>
    </row>
    <row r="2924" spans="1:12" x14ac:dyDescent="0.2">
      <c r="A2924" s="23" t="s">
        <v>1296</v>
      </c>
      <c r="B2924" s="23">
        <v>127136</v>
      </c>
      <c r="C2924" s="15" t="str" cm="1">
        <f t="array" ref="C2924">IFERROR(LOOKUP(2, 1/(coordinates!$A$2:$A$148&lt;=B2924)/(coordinates!$B$2:$B$148&gt;=B2924), coordinates!$C$2:$C$148), "-")</f>
        <v>EE17</v>
      </c>
      <c r="D2924" s="15" t="str">
        <f>IFERROR(LOOKUP(2, 1/(coordinates!$A$2:$A$148&lt;=$B2924)/(coordinates!$B$2:$B$148&gt;=$B2924), coordinates!$D$2:$D$148), "-")</f>
        <v>protein EE17</v>
      </c>
      <c r="E2924" s="15" t="str">
        <f>IFERROR(LOOKUP(2, 1/(coordinates!$A$2:$A$148&lt;=$B2924)/(coordinates!$B$2:$B$148&gt;=$B2924), coordinates!$E$2:$E$148), "-")</f>
        <v>contains signal peptide</v>
      </c>
      <c r="F2924" s="23" t="s">
        <v>13</v>
      </c>
      <c r="G2924" s="23" t="s">
        <v>12</v>
      </c>
      <c r="H2924" s="25">
        <v>24354</v>
      </c>
      <c r="I2924" s="15" t="str">
        <f t="shared" si="49"/>
        <v>snp</v>
      </c>
      <c r="J2924" s="23">
        <v>26</v>
      </c>
      <c r="K2924" s="23">
        <v>5</v>
      </c>
      <c r="L2924" s="23">
        <v>20</v>
      </c>
    </row>
    <row r="2925" spans="1:12" x14ac:dyDescent="0.2">
      <c r="A2925" s="23" t="s">
        <v>1296</v>
      </c>
      <c r="B2925" s="23">
        <v>127145</v>
      </c>
      <c r="C2925" s="15" t="str" cm="1">
        <f t="array" ref="C2925">IFERROR(LOOKUP(2, 1/(coordinates!$A$2:$A$148&lt;=B2925)/(coordinates!$B$2:$B$148&gt;=B2925), coordinates!$C$2:$C$148), "-")</f>
        <v>EE17</v>
      </c>
      <c r="D2925" s="15" t="str">
        <f>IFERROR(LOOKUP(2, 1/(coordinates!$A$2:$A$148&lt;=$B2925)/(coordinates!$B$2:$B$148&gt;=$B2925), coordinates!$D$2:$D$148), "-")</f>
        <v>protein EE17</v>
      </c>
      <c r="E2925" s="15" t="str">
        <f>IFERROR(LOOKUP(2, 1/(coordinates!$A$2:$A$148&lt;=$B2925)/(coordinates!$B$2:$B$148&gt;=$B2925), coordinates!$E$2:$E$148), "-")</f>
        <v>contains signal peptide</v>
      </c>
      <c r="F2925" s="23" t="s">
        <v>9</v>
      </c>
      <c r="G2925" s="23" t="s">
        <v>13</v>
      </c>
      <c r="H2925" s="25">
        <v>33389</v>
      </c>
      <c r="I2925" s="15" t="str">
        <f t="shared" si="49"/>
        <v>snp</v>
      </c>
      <c r="J2925" s="23">
        <v>25</v>
      </c>
      <c r="K2925" s="23">
        <v>2</v>
      </c>
      <c r="L2925" s="23">
        <v>23</v>
      </c>
    </row>
    <row r="2926" spans="1:12" x14ac:dyDescent="0.2">
      <c r="A2926" s="23" t="s">
        <v>1296</v>
      </c>
      <c r="B2926" s="23">
        <v>127153</v>
      </c>
      <c r="C2926" s="15" t="str" cm="1">
        <f t="array" ref="C2926">IFERROR(LOOKUP(2, 1/(coordinates!$A$2:$A$148&lt;=B2926)/(coordinates!$B$2:$B$148&gt;=B2926), coordinates!$C$2:$C$148), "-")</f>
        <v>EE17</v>
      </c>
      <c r="D2926" s="15" t="str">
        <f>IFERROR(LOOKUP(2, 1/(coordinates!$A$2:$A$148&lt;=$B2926)/(coordinates!$B$2:$B$148&gt;=$B2926), coordinates!$D$2:$D$148), "-")</f>
        <v>protein EE17</v>
      </c>
      <c r="E2926" s="15" t="str">
        <f>IFERROR(LOOKUP(2, 1/(coordinates!$A$2:$A$148&lt;=$B2926)/(coordinates!$B$2:$B$148&gt;=$B2926), coordinates!$E$2:$E$148), "-")</f>
        <v>contains signal peptide</v>
      </c>
      <c r="F2926" s="23" t="s">
        <v>17</v>
      </c>
      <c r="G2926" s="23" t="s">
        <v>126</v>
      </c>
      <c r="H2926" s="25">
        <v>49279</v>
      </c>
      <c r="I2926" s="15" t="str">
        <f t="shared" si="49"/>
        <v>complex</v>
      </c>
      <c r="J2926" s="23">
        <v>25</v>
      </c>
      <c r="K2926" s="23">
        <v>4</v>
      </c>
      <c r="L2926" s="23">
        <v>20</v>
      </c>
    </row>
    <row r="2927" spans="1:12" x14ac:dyDescent="0.2">
      <c r="A2927" s="23" t="s">
        <v>1296</v>
      </c>
      <c r="B2927" s="23">
        <v>127156</v>
      </c>
      <c r="C2927" s="15" t="str" cm="1">
        <f t="array" ref="C2927">IFERROR(LOOKUP(2, 1/(coordinates!$A$2:$A$148&lt;=B2927)/(coordinates!$B$2:$B$148&gt;=B2927), coordinates!$C$2:$C$148), "-")</f>
        <v>EE17</v>
      </c>
      <c r="D2927" s="15" t="str">
        <f>IFERROR(LOOKUP(2, 1/(coordinates!$A$2:$A$148&lt;=$B2927)/(coordinates!$B$2:$B$148&gt;=$B2927), coordinates!$D$2:$D$148), "-")</f>
        <v>protein EE17</v>
      </c>
      <c r="E2927" s="15" t="str">
        <f>IFERROR(LOOKUP(2, 1/(coordinates!$A$2:$A$148&lt;=$B2927)/(coordinates!$B$2:$B$148&gt;=$B2927), coordinates!$E$2:$E$148), "-")</f>
        <v>contains signal peptide</v>
      </c>
      <c r="F2927" s="23" t="s">
        <v>9</v>
      </c>
      <c r="G2927" s="23" t="s">
        <v>13</v>
      </c>
      <c r="H2927" s="25">
        <v>22557</v>
      </c>
      <c r="I2927" s="15" t="str">
        <f t="shared" si="49"/>
        <v>snp</v>
      </c>
      <c r="J2927" s="23">
        <v>25</v>
      </c>
      <c r="K2927" s="23">
        <v>3</v>
      </c>
      <c r="L2927" s="23">
        <v>21</v>
      </c>
    </row>
    <row r="2928" spans="1:12" x14ac:dyDescent="0.2">
      <c r="A2928" s="23" t="s">
        <v>1296</v>
      </c>
      <c r="B2928" s="23">
        <v>127171</v>
      </c>
      <c r="C2928" s="15" t="str" cm="1">
        <f t="array" ref="C2928">IFERROR(LOOKUP(2, 1/(coordinates!$A$2:$A$148&lt;=B2928)/(coordinates!$B$2:$B$148&gt;=B2928), coordinates!$C$2:$C$148), "-")</f>
        <v>EE17</v>
      </c>
      <c r="D2928" s="15" t="str">
        <f>IFERROR(LOOKUP(2, 1/(coordinates!$A$2:$A$148&lt;=$B2928)/(coordinates!$B$2:$B$148&gt;=$B2928), coordinates!$D$2:$D$148), "-")</f>
        <v>protein EE17</v>
      </c>
      <c r="E2928" s="15" t="str">
        <f>IFERROR(LOOKUP(2, 1/(coordinates!$A$2:$A$148&lt;=$B2928)/(coordinates!$B$2:$B$148&gt;=$B2928), coordinates!$E$2:$E$148), "-")</f>
        <v>contains signal peptide</v>
      </c>
      <c r="F2928" s="23" t="s">
        <v>9</v>
      </c>
      <c r="G2928" s="23" t="s">
        <v>13</v>
      </c>
      <c r="H2928" s="25">
        <v>31903</v>
      </c>
      <c r="I2928" s="15" t="str">
        <f t="shared" si="49"/>
        <v>snp</v>
      </c>
      <c r="J2928" s="23">
        <v>25</v>
      </c>
      <c r="K2928" s="23">
        <v>3</v>
      </c>
      <c r="L2928" s="23">
        <v>22</v>
      </c>
    </row>
    <row r="2929" spans="1:12" x14ac:dyDescent="0.2">
      <c r="A2929" s="23" t="s">
        <v>1296</v>
      </c>
      <c r="B2929" s="23">
        <v>127173</v>
      </c>
      <c r="C2929" s="15" t="str" cm="1">
        <f t="array" ref="C2929">IFERROR(LOOKUP(2, 1/(coordinates!$A$2:$A$148&lt;=B2929)/(coordinates!$B$2:$B$148&gt;=B2929), coordinates!$C$2:$C$148), "-")</f>
        <v>EE17</v>
      </c>
      <c r="D2929" s="15" t="str">
        <f>IFERROR(LOOKUP(2, 1/(coordinates!$A$2:$A$148&lt;=$B2929)/(coordinates!$B$2:$B$148&gt;=$B2929), coordinates!$D$2:$D$148), "-")</f>
        <v>protein EE17</v>
      </c>
      <c r="E2929" s="15" t="str">
        <f>IFERROR(LOOKUP(2, 1/(coordinates!$A$2:$A$148&lt;=$B2929)/(coordinates!$B$2:$B$148&gt;=$B2929), coordinates!$E$2:$E$148), "-")</f>
        <v>contains signal peptide</v>
      </c>
      <c r="F2929" s="23" t="s">
        <v>9</v>
      </c>
      <c r="G2929" s="23" t="s">
        <v>13</v>
      </c>
      <c r="H2929" s="24" t="s">
        <v>280</v>
      </c>
      <c r="I2929" s="15" t="str">
        <f t="shared" si="49"/>
        <v>snp</v>
      </c>
      <c r="J2929" s="23">
        <v>25</v>
      </c>
      <c r="K2929" s="23">
        <v>1</v>
      </c>
      <c r="L2929" s="23">
        <v>23</v>
      </c>
    </row>
    <row r="2930" spans="1:12" x14ac:dyDescent="0.2">
      <c r="A2930" s="23" t="s">
        <v>1296</v>
      </c>
      <c r="B2930" s="23">
        <v>127180</v>
      </c>
      <c r="C2930" s="15" t="str" cm="1">
        <f t="array" ref="C2930">IFERROR(LOOKUP(2, 1/(coordinates!$A$2:$A$148&lt;=B2930)/(coordinates!$B$2:$B$148&gt;=B2930), coordinates!$C$2:$C$148), "-")</f>
        <v>EE17</v>
      </c>
      <c r="D2930" s="15" t="str">
        <f>IFERROR(LOOKUP(2, 1/(coordinates!$A$2:$A$148&lt;=$B2930)/(coordinates!$B$2:$B$148&gt;=$B2930), coordinates!$D$2:$D$148), "-")</f>
        <v>protein EE17</v>
      </c>
      <c r="E2930" s="15" t="str">
        <f>IFERROR(LOOKUP(2, 1/(coordinates!$A$2:$A$148&lt;=$B2930)/(coordinates!$B$2:$B$148&gt;=$B2930), coordinates!$E$2:$E$148), "-")</f>
        <v>contains signal peptide</v>
      </c>
      <c r="F2930" s="23" t="s">
        <v>10</v>
      </c>
      <c r="G2930" s="23" t="s">
        <v>9</v>
      </c>
      <c r="H2930" s="25">
        <v>27548</v>
      </c>
      <c r="I2930" s="15" t="str">
        <f t="shared" si="49"/>
        <v>snp</v>
      </c>
      <c r="J2930" s="23">
        <v>25</v>
      </c>
      <c r="K2930" s="23">
        <v>2</v>
      </c>
      <c r="L2930" s="23">
        <v>23</v>
      </c>
    </row>
    <row r="2931" spans="1:12" x14ac:dyDescent="0.2">
      <c r="A2931" s="23" t="s">
        <v>1296</v>
      </c>
      <c r="B2931" s="23">
        <v>127184</v>
      </c>
      <c r="C2931" s="15" t="str" cm="1">
        <f t="array" ref="C2931">IFERROR(LOOKUP(2, 1/(coordinates!$A$2:$A$148&lt;=B2931)/(coordinates!$B$2:$B$148&gt;=B2931), coordinates!$C$2:$C$148), "-")</f>
        <v>EE17</v>
      </c>
      <c r="D2931" s="15" t="str">
        <f>IFERROR(LOOKUP(2, 1/(coordinates!$A$2:$A$148&lt;=$B2931)/(coordinates!$B$2:$B$148&gt;=$B2931), coordinates!$D$2:$D$148), "-")</f>
        <v>protein EE17</v>
      </c>
      <c r="E2931" s="15" t="str">
        <f>IFERROR(LOOKUP(2, 1/(coordinates!$A$2:$A$148&lt;=$B2931)/(coordinates!$B$2:$B$148&gt;=$B2931), coordinates!$E$2:$E$148), "-")</f>
        <v>contains signal peptide</v>
      </c>
      <c r="F2931" s="23" t="s">
        <v>13</v>
      </c>
      <c r="G2931" s="23" t="s">
        <v>10</v>
      </c>
      <c r="H2931" s="25">
        <v>23587</v>
      </c>
      <c r="I2931" s="15" t="str">
        <f t="shared" si="49"/>
        <v>snp</v>
      </c>
      <c r="J2931" s="23">
        <v>25</v>
      </c>
      <c r="K2931" s="23">
        <v>1</v>
      </c>
      <c r="L2931" s="23">
        <v>20</v>
      </c>
    </row>
    <row r="2932" spans="1:12" x14ac:dyDescent="0.2">
      <c r="A2932" s="23" t="s">
        <v>1296</v>
      </c>
      <c r="B2932" s="23">
        <v>127190</v>
      </c>
      <c r="C2932" s="15" t="str" cm="1">
        <f t="array" ref="C2932">IFERROR(LOOKUP(2, 1/(coordinates!$A$2:$A$148&lt;=B2932)/(coordinates!$B$2:$B$148&gt;=B2932), coordinates!$C$2:$C$148), "-")</f>
        <v>EE17</v>
      </c>
      <c r="D2932" s="15" t="str">
        <f>IFERROR(LOOKUP(2, 1/(coordinates!$A$2:$A$148&lt;=$B2932)/(coordinates!$B$2:$B$148&gt;=$B2932), coordinates!$D$2:$D$148), "-")</f>
        <v>protein EE17</v>
      </c>
      <c r="E2932" s="15" t="str">
        <f>IFERROR(LOOKUP(2, 1/(coordinates!$A$2:$A$148&lt;=$B2932)/(coordinates!$B$2:$B$148&gt;=$B2932), coordinates!$E$2:$E$148), "-")</f>
        <v>contains signal peptide</v>
      </c>
      <c r="F2932" s="23" t="s">
        <v>9</v>
      </c>
      <c r="G2932" s="23" t="s">
        <v>12</v>
      </c>
      <c r="H2932" s="25">
        <v>16562</v>
      </c>
      <c r="I2932" s="15" t="str">
        <f t="shared" si="49"/>
        <v>snp</v>
      </c>
      <c r="J2932" s="23">
        <v>25</v>
      </c>
      <c r="K2932" s="23">
        <v>6</v>
      </c>
      <c r="L2932" s="23">
        <v>17</v>
      </c>
    </row>
    <row r="2933" spans="1:12" x14ac:dyDescent="0.2">
      <c r="A2933" s="23" t="s">
        <v>1296</v>
      </c>
      <c r="B2933" s="23">
        <v>127193</v>
      </c>
      <c r="C2933" s="15" t="str" cm="1">
        <f t="array" ref="C2933">IFERROR(LOOKUP(2, 1/(coordinates!$A$2:$A$148&lt;=B2933)/(coordinates!$B$2:$B$148&gt;=B2933), coordinates!$C$2:$C$148), "-")</f>
        <v>EE17</v>
      </c>
      <c r="D2933" s="15" t="str">
        <f>IFERROR(LOOKUP(2, 1/(coordinates!$A$2:$A$148&lt;=$B2933)/(coordinates!$B$2:$B$148&gt;=$B2933), coordinates!$D$2:$D$148), "-")</f>
        <v>protein EE17</v>
      </c>
      <c r="E2933" s="15" t="str">
        <f>IFERROR(LOOKUP(2, 1/(coordinates!$A$2:$A$148&lt;=$B2933)/(coordinates!$B$2:$B$148&gt;=$B2933), coordinates!$E$2:$E$148), "-")</f>
        <v>contains signal peptide</v>
      </c>
      <c r="F2933" s="23" t="s">
        <v>170</v>
      </c>
      <c r="G2933" s="23" t="s">
        <v>126</v>
      </c>
      <c r="H2933" s="25">
        <v>58851</v>
      </c>
      <c r="I2933" s="15" t="str">
        <f t="shared" si="49"/>
        <v>complex</v>
      </c>
      <c r="J2933" s="23">
        <v>25</v>
      </c>
      <c r="K2933" s="23">
        <v>6</v>
      </c>
      <c r="L2933" s="23">
        <v>17</v>
      </c>
    </row>
    <row r="2934" spans="1:12" x14ac:dyDescent="0.2">
      <c r="A2934" s="23" t="s">
        <v>1296</v>
      </c>
      <c r="B2934" s="23">
        <v>127199</v>
      </c>
      <c r="C2934" s="15" t="str" cm="1">
        <f t="array" ref="C2934">IFERROR(LOOKUP(2, 1/(coordinates!$A$2:$A$148&lt;=B2934)/(coordinates!$B$2:$B$148&gt;=B2934), coordinates!$C$2:$C$148), "-")</f>
        <v>EE17</v>
      </c>
      <c r="D2934" s="15" t="str">
        <f>IFERROR(LOOKUP(2, 1/(coordinates!$A$2:$A$148&lt;=$B2934)/(coordinates!$B$2:$B$148&gt;=$B2934), coordinates!$D$2:$D$148), "-")</f>
        <v>protein EE17</v>
      </c>
      <c r="E2934" s="15" t="str">
        <f>IFERROR(LOOKUP(2, 1/(coordinates!$A$2:$A$148&lt;=$B2934)/(coordinates!$B$2:$B$148&gt;=$B2934), coordinates!$E$2:$E$148), "-")</f>
        <v>contains signal peptide</v>
      </c>
      <c r="F2934" s="23" t="s">
        <v>9</v>
      </c>
      <c r="G2934" s="23" t="s">
        <v>10</v>
      </c>
      <c r="H2934" s="25">
        <v>38395</v>
      </c>
      <c r="I2934" s="15" t="str">
        <f t="shared" si="49"/>
        <v>snp</v>
      </c>
      <c r="J2934" s="23">
        <v>25</v>
      </c>
      <c r="K2934" s="23">
        <v>0</v>
      </c>
      <c r="L2934" s="23">
        <v>24</v>
      </c>
    </row>
    <row r="2935" spans="1:12" x14ac:dyDescent="0.2">
      <c r="A2935" s="23" t="s">
        <v>1296</v>
      </c>
      <c r="B2935" s="23">
        <v>127215</v>
      </c>
      <c r="C2935" s="15" t="str" cm="1">
        <f t="array" ref="C2935">IFERROR(LOOKUP(2, 1/(coordinates!$A$2:$A$148&lt;=B2935)/(coordinates!$B$2:$B$148&gt;=B2935), coordinates!$C$2:$C$148), "-")</f>
        <v>EE17</v>
      </c>
      <c r="D2935" s="15" t="str">
        <f>IFERROR(LOOKUP(2, 1/(coordinates!$A$2:$A$148&lt;=$B2935)/(coordinates!$B$2:$B$148&gt;=$B2935), coordinates!$D$2:$D$148), "-")</f>
        <v>protein EE17</v>
      </c>
      <c r="E2935" s="15" t="str">
        <f>IFERROR(LOOKUP(2, 1/(coordinates!$A$2:$A$148&lt;=$B2935)/(coordinates!$B$2:$B$148&gt;=$B2935), coordinates!$E$2:$E$148), "-")</f>
        <v>contains signal peptide</v>
      </c>
      <c r="F2935" s="23" t="s">
        <v>9</v>
      </c>
      <c r="G2935" s="23" t="s">
        <v>13</v>
      </c>
      <c r="H2935" s="25">
        <v>39812</v>
      </c>
      <c r="I2935" s="15" t="str">
        <f t="shared" si="49"/>
        <v>snp</v>
      </c>
      <c r="J2935" s="23">
        <v>25</v>
      </c>
      <c r="K2935" s="23">
        <v>0</v>
      </c>
      <c r="L2935" s="23">
        <v>24</v>
      </c>
    </row>
    <row r="2936" spans="1:12" x14ac:dyDescent="0.2">
      <c r="A2936" s="23" t="s">
        <v>1296</v>
      </c>
      <c r="B2936" s="23">
        <v>127220</v>
      </c>
      <c r="C2936" s="15" t="str" cm="1">
        <f t="array" ref="C2936">IFERROR(LOOKUP(2, 1/(coordinates!$A$2:$A$148&lt;=B2936)/(coordinates!$B$2:$B$148&gt;=B2936), coordinates!$C$2:$C$148), "-")</f>
        <v>EE17</v>
      </c>
      <c r="D2936" s="15" t="str">
        <f>IFERROR(LOOKUP(2, 1/(coordinates!$A$2:$A$148&lt;=$B2936)/(coordinates!$B$2:$B$148&gt;=$B2936), coordinates!$D$2:$D$148), "-")</f>
        <v>protein EE17</v>
      </c>
      <c r="E2936" s="15" t="str">
        <f>IFERROR(LOOKUP(2, 1/(coordinates!$A$2:$A$148&lt;=$B2936)/(coordinates!$B$2:$B$148&gt;=$B2936), coordinates!$E$2:$E$148), "-")</f>
        <v>contains signal peptide</v>
      </c>
      <c r="F2936" s="23" t="s">
        <v>475</v>
      </c>
      <c r="G2936" s="23" t="s">
        <v>16</v>
      </c>
      <c r="H2936" s="25">
        <v>87398</v>
      </c>
      <c r="I2936" s="15" t="str">
        <f t="shared" si="49"/>
        <v>complex</v>
      </c>
      <c r="J2936" s="23">
        <v>25</v>
      </c>
      <c r="K2936" s="23">
        <v>0</v>
      </c>
      <c r="L2936" s="23">
        <v>25</v>
      </c>
    </row>
    <row r="2937" spans="1:12" x14ac:dyDescent="0.2">
      <c r="A2937" s="23" t="s">
        <v>1296</v>
      </c>
      <c r="B2937" s="23">
        <v>127225</v>
      </c>
      <c r="C2937" s="15" t="str" cm="1">
        <f t="array" ref="C2937">IFERROR(LOOKUP(2, 1/(coordinates!$A$2:$A$148&lt;=B2937)/(coordinates!$B$2:$B$148&gt;=B2937), coordinates!$C$2:$C$148), "-")</f>
        <v>EE17</v>
      </c>
      <c r="D2937" s="15" t="str">
        <f>IFERROR(LOOKUP(2, 1/(coordinates!$A$2:$A$148&lt;=$B2937)/(coordinates!$B$2:$B$148&gt;=$B2937), coordinates!$D$2:$D$148), "-")</f>
        <v>protein EE17</v>
      </c>
      <c r="E2937" s="15" t="str">
        <f>IFERROR(LOOKUP(2, 1/(coordinates!$A$2:$A$148&lt;=$B2937)/(coordinates!$B$2:$B$148&gt;=$B2937), coordinates!$E$2:$E$148), "-")</f>
        <v>contains signal peptide</v>
      </c>
      <c r="F2937" s="23" t="s">
        <v>9</v>
      </c>
      <c r="G2937" s="23" t="s">
        <v>10</v>
      </c>
      <c r="H2937" s="25">
        <v>44039</v>
      </c>
      <c r="I2937" s="15" t="str">
        <f t="shared" si="49"/>
        <v>snp</v>
      </c>
      <c r="J2937" s="23">
        <v>25</v>
      </c>
      <c r="K2937" s="23">
        <v>1</v>
      </c>
      <c r="L2937" s="23">
        <v>24</v>
      </c>
    </row>
    <row r="2938" spans="1:12" x14ac:dyDescent="0.2">
      <c r="A2938" s="23" t="s">
        <v>1296</v>
      </c>
      <c r="B2938" s="23">
        <v>127231</v>
      </c>
      <c r="C2938" s="15" t="str" cm="1">
        <f t="array" ref="C2938">IFERROR(LOOKUP(2, 1/(coordinates!$A$2:$A$148&lt;=B2938)/(coordinates!$B$2:$B$148&gt;=B2938), coordinates!$C$2:$C$148), "-")</f>
        <v>EE17</v>
      </c>
      <c r="D2938" s="15" t="str">
        <f>IFERROR(LOOKUP(2, 1/(coordinates!$A$2:$A$148&lt;=$B2938)/(coordinates!$B$2:$B$148&gt;=$B2938), coordinates!$D$2:$D$148), "-")</f>
        <v>protein EE17</v>
      </c>
      <c r="E2938" s="15" t="str">
        <f>IFERROR(LOOKUP(2, 1/(coordinates!$A$2:$A$148&lt;=$B2938)/(coordinates!$B$2:$B$148&gt;=$B2938), coordinates!$E$2:$E$148), "-")</f>
        <v>contains signal peptide</v>
      </c>
      <c r="F2938" s="23" t="s">
        <v>9</v>
      </c>
      <c r="G2938" s="23" t="s">
        <v>12</v>
      </c>
      <c r="H2938" s="25">
        <v>26587</v>
      </c>
      <c r="I2938" s="15" t="str">
        <f t="shared" si="49"/>
        <v>snp</v>
      </c>
      <c r="J2938" s="23">
        <v>25</v>
      </c>
      <c r="K2938" s="23">
        <v>1</v>
      </c>
      <c r="L2938" s="23">
        <v>21</v>
      </c>
    </row>
    <row r="2939" spans="1:12" x14ac:dyDescent="0.2">
      <c r="A2939" s="23" t="s">
        <v>1296</v>
      </c>
      <c r="B2939" s="23">
        <v>127236</v>
      </c>
      <c r="C2939" s="15" t="str" cm="1">
        <f t="array" ref="C2939">IFERROR(LOOKUP(2, 1/(coordinates!$A$2:$A$148&lt;=B2939)/(coordinates!$B$2:$B$148&gt;=B2939), coordinates!$C$2:$C$148), "-")</f>
        <v>EE17</v>
      </c>
      <c r="D2939" s="15" t="str">
        <f>IFERROR(LOOKUP(2, 1/(coordinates!$A$2:$A$148&lt;=$B2939)/(coordinates!$B$2:$B$148&gt;=$B2939), coordinates!$D$2:$D$148), "-")</f>
        <v>protein EE17</v>
      </c>
      <c r="E2939" s="15" t="str">
        <f>IFERROR(LOOKUP(2, 1/(coordinates!$A$2:$A$148&lt;=$B2939)/(coordinates!$B$2:$B$148&gt;=$B2939), coordinates!$E$2:$E$148), "-")</f>
        <v>contains signal peptide</v>
      </c>
      <c r="F2939" s="23" t="s">
        <v>10</v>
      </c>
      <c r="G2939" s="23" t="s">
        <v>9</v>
      </c>
      <c r="H2939" s="25">
        <v>12888</v>
      </c>
      <c r="I2939" s="15" t="str">
        <f t="shared" si="49"/>
        <v>snp</v>
      </c>
      <c r="J2939" s="23">
        <v>26</v>
      </c>
      <c r="K2939" s="23">
        <v>1</v>
      </c>
      <c r="L2939" s="23">
        <v>17</v>
      </c>
    </row>
    <row r="2940" spans="1:12" x14ac:dyDescent="0.2">
      <c r="A2940" s="23" t="s">
        <v>1296</v>
      </c>
      <c r="B2940" s="23">
        <v>127245</v>
      </c>
      <c r="C2940" s="15" t="str" cm="1">
        <f t="array" ref="C2940">IFERROR(LOOKUP(2, 1/(coordinates!$A$2:$A$148&lt;=B2940)/(coordinates!$B$2:$B$148&gt;=B2940), coordinates!$C$2:$C$148), "-")</f>
        <v>EE17</v>
      </c>
      <c r="D2940" s="15" t="str">
        <f>IFERROR(LOOKUP(2, 1/(coordinates!$A$2:$A$148&lt;=$B2940)/(coordinates!$B$2:$B$148&gt;=$B2940), coordinates!$D$2:$D$148), "-")</f>
        <v>protein EE17</v>
      </c>
      <c r="E2940" s="15" t="str">
        <f>IFERROR(LOOKUP(2, 1/(coordinates!$A$2:$A$148&lt;=$B2940)/(coordinates!$B$2:$B$148&gt;=$B2940), coordinates!$E$2:$E$148), "-")</f>
        <v>contains signal peptide</v>
      </c>
      <c r="F2940" s="23" t="s">
        <v>13</v>
      </c>
      <c r="G2940" s="23" t="s">
        <v>9</v>
      </c>
      <c r="H2940" s="25">
        <v>14425</v>
      </c>
      <c r="I2940" s="15" t="str">
        <f t="shared" si="49"/>
        <v>snp</v>
      </c>
      <c r="J2940" s="23">
        <v>27</v>
      </c>
      <c r="K2940" s="23">
        <v>4</v>
      </c>
      <c r="L2940" s="23">
        <v>21</v>
      </c>
    </row>
    <row r="2941" spans="1:12" x14ac:dyDescent="0.2">
      <c r="A2941" s="23" t="s">
        <v>1296</v>
      </c>
      <c r="B2941" s="23">
        <v>127266</v>
      </c>
      <c r="C2941" s="15" t="str" cm="1">
        <f t="array" ref="C2941">IFERROR(LOOKUP(2, 1/(coordinates!$A$2:$A$148&lt;=B2941)/(coordinates!$B$2:$B$148&gt;=B2941), coordinates!$C$2:$C$148), "-")</f>
        <v>EE17</v>
      </c>
      <c r="D2941" s="15" t="str">
        <f>IFERROR(LOOKUP(2, 1/(coordinates!$A$2:$A$148&lt;=$B2941)/(coordinates!$B$2:$B$148&gt;=$B2941), coordinates!$D$2:$D$148), "-")</f>
        <v>protein EE17</v>
      </c>
      <c r="E2941" s="15" t="str">
        <f>IFERROR(LOOKUP(2, 1/(coordinates!$A$2:$A$148&lt;=$B2941)/(coordinates!$B$2:$B$148&gt;=$B2941), coordinates!$E$2:$E$148), "-")</f>
        <v>contains signal peptide</v>
      </c>
      <c r="F2941" s="23" t="s">
        <v>170</v>
      </c>
      <c r="G2941" s="23" t="s">
        <v>128</v>
      </c>
      <c r="H2941" s="24" t="s">
        <v>1471</v>
      </c>
      <c r="I2941" s="15" t="str">
        <f t="shared" si="49"/>
        <v>complex</v>
      </c>
      <c r="J2941" s="23">
        <v>26</v>
      </c>
      <c r="K2941" s="23">
        <v>0</v>
      </c>
      <c r="L2941" s="23">
        <v>26</v>
      </c>
    </row>
    <row r="2942" spans="1:12" x14ac:dyDescent="0.2">
      <c r="A2942" s="23" t="s">
        <v>1296</v>
      </c>
      <c r="B2942" s="23">
        <v>127272</v>
      </c>
      <c r="C2942" s="15" t="str" cm="1">
        <f t="array" ref="C2942">IFERROR(LOOKUP(2, 1/(coordinates!$A$2:$A$148&lt;=B2942)/(coordinates!$B$2:$B$148&gt;=B2942), coordinates!$C$2:$C$148), "-")</f>
        <v>EE17</v>
      </c>
      <c r="D2942" s="15" t="str">
        <f>IFERROR(LOOKUP(2, 1/(coordinates!$A$2:$A$148&lt;=$B2942)/(coordinates!$B$2:$B$148&gt;=$B2942), coordinates!$D$2:$D$148), "-")</f>
        <v>protein EE17</v>
      </c>
      <c r="E2942" s="15" t="str">
        <f>IFERROR(LOOKUP(2, 1/(coordinates!$A$2:$A$148&lt;=$B2942)/(coordinates!$B$2:$B$148&gt;=$B2942), coordinates!$E$2:$E$148), "-")</f>
        <v>contains signal peptide</v>
      </c>
      <c r="F2942" s="23" t="s">
        <v>17</v>
      </c>
      <c r="G2942" s="23" t="s">
        <v>16</v>
      </c>
      <c r="H2942" s="25">
        <v>79145</v>
      </c>
      <c r="I2942" s="15" t="str">
        <f t="shared" si="49"/>
        <v>complex</v>
      </c>
      <c r="J2942" s="23">
        <v>26</v>
      </c>
      <c r="K2942" s="23">
        <v>0</v>
      </c>
      <c r="L2942" s="23">
        <v>25</v>
      </c>
    </row>
    <row r="2943" spans="1:12" x14ac:dyDescent="0.2">
      <c r="A2943" s="23" t="s">
        <v>1296</v>
      </c>
      <c r="B2943" s="23">
        <v>127278</v>
      </c>
      <c r="C2943" s="15" t="str" cm="1">
        <f t="array" ref="C2943">IFERROR(LOOKUP(2, 1/(coordinates!$A$2:$A$148&lt;=B2943)/(coordinates!$B$2:$B$148&gt;=B2943), coordinates!$C$2:$C$148), "-")</f>
        <v>EE17</v>
      </c>
      <c r="D2943" s="15" t="str">
        <f>IFERROR(LOOKUP(2, 1/(coordinates!$A$2:$A$148&lt;=$B2943)/(coordinates!$B$2:$B$148&gt;=$B2943), coordinates!$D$2:$D$148), "-")</f>
        <v>protein EE17</v>
      </c>
      <c r="E2943" s="15" t="str">
        <f>IFERROR(LOOKUP(2, 1/(coordinates!$A$2:$A$148&lt;=$B2943)/(coordinates!$B$2:$B$148&gt;=$B2943), coordinates!$E$2:$E$148), "-")</f>
        <v>contains signal peptide</v>
      </c>
      <c r="F2943" s="23" t="s">
        <v>12</v>
      </c>
      <c r="G2943" s="23" t="s">
        <v>13</v>
      </c>
      <c r="H2943" s="25">
        <v>40434</v>
      </c>
      <c r="I2943" s="15" t="str">
        <f t="shared" si="49"/>
        <v>snp</v>
      </c>
      <c r="J2943" s="23">
        <v>26</v>
      </c>
      <c r="K2943" s="23">
        <v>0</v>
      </c>
      <c r="L2943" s="23">
        <v>26</v>
      </c>
    </row>
    <row r="2944" spans="1:12" x14ac:dyDescent="0.2">
      <c r="A2944" s="23" t="s">
        <v>1296</v>
      </c>
      <c r="B2944" s="23">
        <v>127280</v>
      </c>
      <c r="C2944" s="15" t="str" cm="1">
        <f t="array" ref="C2944">IFERROR(LOOKUP(2, 1/(coordinates!$A$2:$A$148&lt;=B2944)/(coordinates!$B$2:$B$148&gt;=B2944), coordinates!$C$2:$C$148), "-")</f>
        <v>EE17</v>
      </c>
      <c r="D2944" s="15" t="str">
        <f>IFERROR(LOOKUP(2, 1/(coordinates!$A$2:$A$148&lt;=$B2944)/(coordinates!$B$2:$B$148&gt;=$B2944), coordinates!$D$2:$D$148), "-")</f>
        <v>protein EE17</v>
      </c>
      <c r="E2944" s="15" t="str">
        <f>IFERROR(LOOKUP(2, 1/(coordinates!$A$2:$A$148&lt;=$B2944)/(coordinates!$B$2:$B$148&gt;=$B2944), coordinates!$E$2:$E$148), "-")</f>
        <v>contains signal peptide</v>
      </c>
      <c r="F2944" s="23" t="s">
        <v>12</v>
      </c>
      <c r="G2944" s="23" t="s">
        <v>10</v>
      </c>
      <c r="H2944" s="24" t="s">
        <v>1283</v>
      </c>
      <c r="I2944" s="15" t="str">
        <f t="shared" si="49"/>
        <v>snp</v>
      </c>
      <c r="J2944" s="23">
        <v>26</v>
      </c>
      <c r="K2944" s="23">
        <v>0</v>
      </c>
      <c r="L2944" s="23">
        <v>26</v>
      </c>
    </row>
    <row r="2945" spans="1:21" x14ac:dyDescent="0.2">
      <c r="A2945" s="23" t="s">
        <v>1296</v>
      </c>
      <c r="B2945" s="23">
        <v>127282</v>
      </c>
      <c r="C2945" s="15" t="str" cm="1">
        <f t="array" ref="C2945">IFERROR(LOOKUP(2, 1/(coordinates!$A$2:$A$148&lt;=B2945)/(coordinates!$B$2:$B$148&gt;=B2945), coordinates!$C$2:$C$148), "-")</f>
        <v>EE17</v>
      </c>
      <c r="D2945" s="15" t="str">
        <f>IFERROR(LOOKUP(2, 1/(coordinates!$A$2:$A$148&lt;=$B2945)/(coordinates!$B$2:$B$148&gt;=$B2945), coordinates!$D$2:$D$148), "-")</f>
        <v>protein EE17</v>
      </c>
      <c r="E2945" s="15" t="str">
        <f>IFERROR(LOOKUP(2, 1/(coordinates!$A$2:$A$148&lt;=$B2945)/(coordinates!$B$2:$B$148&gt;=$B2945), coordinates!$E$2:$E$148), "-")</f>
        <v>contains signal peptide</v>
      </c>
      <c r="F2945" s="23" t="s">
        <v>128</v>
      </c>
      <c r="G2945" s="23" t="s">
        <v>126</v>
      </c>
      <c r="H2945" s="25">
        <v>72998</v>
      </c>
      <c r="I2945" s="15" t="str">
        <f t="shared" si="49"/>
        <v>complex</v>
      </c>
      <c r="J2945" s="23">
        <v>27</v>
      </c>
      <c r="K2945" s="23">
        <v>2</v>
      </c>
      <c r="L2945" s="23">
        <v>23</v>
      </c>
    </row>
    <row r="2946" spans="1:21" x14ac:dyDescent="0.2">
      <c r="A2946" s="23" t="s">
        <v>1296</v>
      </c>
      <c r="B2946" s="23">
        <v>127285</v>
      </c>
      <c r="C2946" s="15" t="str" cm="1">
        <f t="array" ref="C2946">IFERROR(LOOKUP(2, 1/(coordinates!$A$2:$A$148&lt;=B2946)/(coordinates!$B$2:$B$148&gt;=B2946), coordinates!$C$2:$C$148), "-")</f>
        <v>EE17</v>
      </c>
      <c r="D2946" s="15" t="str">
        <f>IFERROR(LOOKUP(2, 1/(coordinates!$A$2:$A$148&lt;=$B2946)/(coordinates!$B$2:$B$148&gt;=$B2946), coordinates!$D$2:$D$148), "-")</f>
        <v>protein EE17</v>
      </c>
      <c r="E2946" s="15" t="str">
        <f>IFERROR(LOOKUP(2, 1/(coordinates!$A$2:$A$148&lt;=$B2946)/(coordinates!$B$2:$B$148&gt;=$B2946), coordinates!$E$2:$E$148), "-")</f>
        <v>contains signal peptide</v>
      </c>
      <c r="F2946" s="23" t="s">
        <v>9</v>
      </c>
      <c r="G2946" s="23" t="s">
        <v>12</v>
      </c>
      <c r="H2946" s="25">
        <v>34869</v>
      </c>
      <c r="I2946" s="15" t="str">
        <f t="shared" si="49"/>
        <v>snp</v>
      </c>
      <c r="J2946" s="23">
        <v>26</v>
      </c>
      <c r="K2946" s="23">
        <v>2</v>
      </c>
      <c r="L2946" s="23">
        <v>24</v>
      </c>
    </row>
    <row r="2947" spans="1:21" x14ac:dyDescent="0.2">
      <c r="A2947" s="23" t="s">
        <v>1296</v>
      </c>
      <c r="B2947" s="23">
        <v>127287</v>
      </c>
      <c r="C2947" s="15" t="str" cm="1">
        <f t="array" ref="C2947">IFERROR(LOOKUP(2, 1/(coordinates!$A$2:$A$148&lt;=B2947)/(coordinates!$B$2:$B$148&gt;=B2947), coordinates!$C$2:$C$148), "-")</f>
        <v>EE17</v>
      </c>
      <c r="D2947" s="15" t="str">
        <f>IFERROR(LOOKUP(2, 1/(coordinates!$A$2:$A$148&lt;=$B2947)/(coordinates!$B$2:$B$148&gt;=$B2947), coordinates!$D$2:$D$148), "-")</f>
        <v>protein EE17</v>
      </c>
      <c r="E2947" s="15" t="str">
        <f>IFERROR(LOOKUP(2, 1/(coordinates!$A$2:$A$148&lt;=$B2947)/(coordinates!$B$2:$B$148&gt;=$B2947), coordinates!$E$2:$E$148), "-")</f>
        <v>contains signal peptide</v>
      </c>
      <c r="F2947" s="23" t="s">
        <v>13</v>
      </c>
      <c r="G2947" s="23" t="s">
        <v>10</v>
      </c>
      <c r="H2947" s="25">
        <v>43056</v>
      </c>
      <c r="I2947" s="15" t="str">
        <f t="shared" si="49"/>
        <v>snp</v>
      </c>
      <c r="J2947" s="23">
        <v>26</v>
      </c>
      <c r="K2947" s="23">
        <v>1</v>
      </c>
      <c r="L2947" s="23">
        <v>25</v>
      </c>
    </row>
    <row r="2948" spans="1:21" x14ac:dyDescent="0.2">
      <c r="A2948" s="23" t="s">
        <v>1296</v>
      </c>
      <c r="B2948" s="23">
        <v>127290</v>
      </c>
      <c r="C2948" s="15" t="str" cm="1">
        <f t="array" ref="C2948">IFERROR(LOOKUP(2, 1/(coordinates!$A$2:$A$148&lt;=B2948)/(coordinates!$B$2:$B$148&gt;=B2948), coordinates!$C$2:$C$148), "-")</f>
        <v>EE17</v>
      </c>
      <c r="D2948" s="15" t="str">
        <f>IFERROR(LOOKUP(2, 1/(coordinates!$A$2:$A$148&lt;=$B2948)/(coordinates!$B$2:$B$148&gt;=$B2948), coordinates!$D$2:$D$148), "-")</f>
        <v>protein EE17</v>
      </c>
      <c r="E2948" s="15" t="str">
        <f>IFERROR(LOOKUP(2, 1/(coordinates!$A$2:$A$148&lt;=$B2948)/(coordinates!$B$2:$B$148&gt;=$B2948), coordinates!$E$2:$E$148), "-")</f>
        <v>contains signal peptide</v>
      </c>
      <c r="F2948" s="23" t="s">
        <v>10</v>
      </c>
      <c r="G2948" s="23" t="s">
        <v>13</v>
      </c>
      <c r="H2948" s="24" t="s">
        <v>1472</v>
      </c>
      <c r="I2948" s="15" t="str">
        <f t="shared" si="49"/>
        <v>snp</v>
      </c>
      <c r="J2948" s="23">
        <v>26</v>
      </c>
      <c r="K2948" s="23">
        <v>1</v>
      </c>
      <c r="L2948" s="23">
        <v>24</v>
      </c>
    </row>
    <row r="2949" spans="1:21" x14ac:dyDescent="0.2">
      <c r="A2949" s="23" t="s">
        <v>1296</v>
      </c>
      <c r="B2949" s="23">
        <v>127293</v>
      </c>
      <c r="C2949" s="15" t="str" cm="1">
        <f t="array" ref="C2949">IFERROR(LOOKUP(2, 1/(coordinates!$A$2:$A$148&lt;=B2949)/(coordinates!$B$2:$B$148&gt;=B2949), coordinates!$C$2:$C$148), "-")</f>
        <v>EE17</v>
      </c>
      <c r="D2949" s="15" t="str">
        <f>IFERROR(LOOKUP(2, 1/(coordinates!$A$2:$A$148&lt;=$B2949)/(coordinates!$B$2:$B$148&gt;=$B2949), coordinates!$D$2:$D$148), "-")</f>
        <v>protein EE17</v>
      </c>
      <c r="E2949" s="15" t="str">
        <f>IFERROR(LOOKUP(2, 1/(coordinates!$A$2:$A$148&lt;=$B2949)/(coordinates!$B$2:$B$148&gt;=$B2949), coordinates!$E$2:$E$148), "-")</f>
        <v>contains signal peptide</v>
      </c>
      <c r="F2949" s="23" t="s">
        <v>13</v>
      </c>
      <c r="G2949" s="23" t="s">
        <v>9</v>
      </c>
      <c r="H2949" s="25">
        <v>41155</v>
      </c>
      <c r="I2949" s="15" t="str">
        <f t="shared" si="49"/>
        <v>snp</v>
      </c>
      <c r="J2949" s="23">
        <v>27</v>
      </c>
      <c r="K2949" s="23">
        <v>1</v>
      </c>
      <c r="L2949" s="23">
        <v>23</v>
      </c>
    </row>
    <row r="2950" spans="1:21" x14ac:dyDescent="0.2">
      <c r="A2950" s="23" t="s">
        <v>1296</v>
      </c>
      <c r="B2950" s="23">
        <v>127296</v>
      </c>
      <c r="C2950" s="15" t="str" cm="1">
        <f t="array" ref="C2950">IFERROR(LOOKUP(2, 1/(coordinates!$A$2:$A$148&lt;=B2950)/(coordinates!$B$2:$B$148&gt;=B2950), coordinates!$C$2:$C$148), "-")</f>
        <v>EE17</v>
      </c>
      <c r="D2950" s="15" t="str">
        <f>IFERROR(LOOKUP(2, 1/(coordinates!$A$2:$A$148&lt;=$B2950)/(coordinates!$B$2:$B$148&gt;=$B2950), coordinates!$D$2:$D$148), "-")</f>
        <v>protein EE17</v>
      </c>
      <c r="E2950" s="15" t="str">
        <f>IFERROR(LOOKUP(2, 1/(coordinates!$A$2:$A$148&lt;=$B2950)/(coordinates!$B$2:$B$148&gt;=$B2950), coordinates!$E$2:$E$148), "-")</f>
        <v>contains signal peptide</v>
      </c>
      <c r="F2950" s="23" t="s">
        <v>9</v>
      </c>
      <c r="G2950" s="23" t="s">
        <v>10</v>
      </c>
      <c r="H2950" s="25">
        <v>31025</v>
      </c>
      <c r="I2950" s="15" t="str">
        <f t="shared" si="49"/>
        <v>snp</v>
      </c>
      <c r="J2950" s="23">
        <v>28</v>
      </c>
      <c r="K2950" s="23">
        <v>2</v>
      </c>
      <c r="L2950" s="23">
        <v>25</v>
      </c>
    </row>
    <row r="2951" spans="1:21" x14ac:dyDescent="0.2">
      <c r="A2951" s="23" t="s">
        <v>1296</v>
      </c>
      <c r="B2951" s="23">
        <v>127303</v>
      </c>
      <c r="C2951" s="15" t="str" cm="1">
        <f t="array" ref="C2951">IFERROR(LOOKUP(2, 1/(coordinates!$A$2:$A$148&lt;=B2951)/(coordinates!$B$2:$B$148&gt;=B2951), coordinates!$C$2:$C$148), "-")</f>
        <v>EE17</v>
      </c>
      <c r="D2951" s="15" t="str">
        <f>IFERROR(LOOKUP(2, 1/(coordinates!$A$2:$A$148&lt;=$B2951)/(coordinates!$B$2:$B$148&gt;=$B2951), coordinates!$D$2:$D$148), "-")</f>
        <v>protein EE17</v>
      </c>
      <c r="E2951" s="15" t="str">
        <f>IFERROR(LOOKUP(2, 1/(coordinates!$A$2:$A$148&lt;=$B2951)/(coordinates!$B$2:$B$148&gt;=$B2951), coordinates!$E$2:$E$148), "-")</f>
        <v>contains signal peptide</v>
      </c>
      <c r="F2951" s="23" t="s">
        <v>9</v>
      </c>
      <c r="G2951" s="23" t="s">
        <v>12</v>
      </c>
      <c r="H2951" s="24" t="s">
        <v>1259</v>
      </c>
      <c r="I2951" s="15" t="str">
        <f t="shared" si="49"/>
        <v>snp</v>
      </c>
      <c r="J2951" s="23">
        <v>53</v>
      </c>
      <c r="K2951" s="23">
        <v>4</v>
      </c>
      <c r="L2951" s="23">
        <v>49</v>
      </c>
    </row>
    <row r="2952" spans="1:21" x14ac:dyDescent="0.2">
      <c r="A2952" s="23" t="s">
        <v>1296</v>
      </c>
      <c r="B2952" s="23">
        <v>127305</v>
      </c>
      <c r="C2952" s="15" t="str" cm="1">
        <f t="array" ref="C2952">IFERROR(LOOKUP(2, 1/(coordinates!$A$2:$A$148&lt;=B2952)/(coordinates!$B$2:$B$148&gt;=B2952), coordinates!$C$2:$C$148), "-")</f>
        <v>EE17</v>
      </c>
      <c r="D2952" s="15" t="str">
        <f>IFERROR(LOOKUP(2, 1/(coordinates!$A$2:$A$148&lt;=$B2952)/(coordinates!$B$2:$B$148&gt;=$B2952), coordinates!$D$2:$D$148), "-")</f>
        <v>protein EE17</v>
      </c>
      <c r="E2952" s="15" t="str">
        <f>IFERROR(LOOKUP(2, 1/(coordinates!$A$2:$A$148&lt;=$B2952)/(coordinates!$B$2:$B$148&gt;=$B2952), coordinates!$E$2:$E$148), "-")</f>
        <v>contains signal peptide</v>
      </c>
      <c r="F2952" s="23" t="s">
        <v>9</v>
      </c>
      <c r="G2952" s="23" t="s">
        <v>12</v>
      </c>
      <c r="H2952" s="25">
        <v>45004</v>
      </c>
      <c r="I2952" s="15" t="str">
        <f t="shared" si="49"/>
        <v>snp</v>
      </c>
      <c r="J2952" s="23">
        <v>53</v>
      </c>
      <c r="K2952" s="23">
        <v>1</v>
      </c>
      <c r="L2952" s="23">
        <v>52</v>
      </c>
    </row>
    <row r="2953" spans="1:21" x14ac:dyDescent="0.2">
      <c r="A2953" s="15" t="s">
        <v>1251</v>
      </c>
      <c r="B2953" s="15">
        <v>127332</v>
      </c>
      <c r="C2953" s="15" t="str" cm="1">
        <f t="array" ref="C2953">IFERROR(LOOKUP(2, 1/(coordinates!$A$2:$A$148&lt;=B2953)/(coordinates!$B$2:$B$148&gt;=B2953), coordinates!$C$2:$C$148), "-")</f>
        <v>EE17</v>
      </c>
      <c r="D2953" s="15" t="str">
        <f>IFERROR(LOOKUP(2, 1/(coordinates!$A$2:$A$148&lt;=$B2953)/(coordinates!$B$2:$B$148&gt;=$B2953), coordinates!$D$2:$D$148), "-")</f>
        <v>protein EE17</v>
      </c>
      <c r="E2953" s="15" t="str">
        <f>IFERROR(LOOKUP(2, 1/(coordinates!$A$2:$A$148&lt;=$B2953)/(coordinates!$B$2:$B$148&gt;=$B2953), coordinates!$E$2:$E$148), "-")</f>
        <v>contains signal peptide</v>
      </c>
      <c r="F2953" s="15" t="s">
        <v>12</v>
      </c>
      <c r="G2953" s="15" t="s">
        <v>9</v>
      </c>
      <c r="H2953" s="21" t="s">
        <v>1097</v>
      </c>
      <c r="I2953" s="15" t="s">
        <v>11</v>
      </c>
      <c r="J2953" s="15">
        <v>82</v>
      </c>
      <c r="K2953" s="15">
        <v>0</v>
      </c>
      <c r="L2953" s="15">
        <v>82</v>
      </c>
      <c r="M2953" s="15">
        <v>127332</v>
      </c>
      <c r="N2953" s="15" t="str" cm="1">
        <f t="array" ref="N2953">IFERROR(LOOKUP(2, 1/(coordinates!$A$2:$A$148&lt;=M2953)/(coordinates!$B$2:$B$148&gt;=M2953), coordinates!$C$2:$C$148), "-")</f>
        <v>EE17</v>
      </c>
      <c r="O2953" s="15" t="s">
        <v>12</v>
      </c>
      <c r="P2953" s="15" t="s">
        <v>9</v>
      </c>
      <c r="Q2953" s="26">
        <v>41921</v>
      </c>
      <c r="R2953" s="15" t="s">
        <v>11</v>
      </c>
      <c r="S2953" s="15">
        <v>63</v>
      </c>
      <c r="T2953" s="15">
        <v>1</v>
      </c>
      <c r="U2953" s="15">
        <v>59</v>
      </c>
    </row>
    <row r="2954" spans="1:21" x14ac:dyDescent="0.2">
      <c r="A2954" s="15" t="s">
        <v>1251</v>
      </c>
      <c r="B2954" s="15">
        <v>127350</v>
      </c>
      <c r="C2954" s="15" t="str" cm="1">
        <f t="array" ref="C2954">IFERROR(LOOKUP(2, 1/(coordinates!$A$2:$A$148&lt;=B2954)/(coordinates!$B$2:$B$148&gt;=B2954), coordinates!$C$2:$C$148), "-")</f>
        <v>EE17</v>
      </c>
      <c r="D2954" s="15" t="str">
        <f>IFERROR(LOOKUP(2, 1/(coordinates!$A$2:$A$148&lt;=$B2954)/(coordinates!$B$2:$B$148&gt;=$B2954), coordinates!$D$2:$D$148), "-")</f>
        <v>protein EE17</v>
      </c>
      <c r="E2954" s="15" t="str">
        <f>IFERROR(LOOKUP(2, 1/(coordinates!$A$2:$A$148&lt;=$B2954)/(coordinates!$B$2:$B$148&gt;=$B2954), coordinates!$E$2:$E$148), "-")</f>
        <v>contains signal peptide</v>
      </c>
      <c r="F2954" s="15" t="s">
        <v>1098</v>
      </c>
      <c r="G2954" s="15" t="s">
        <v>1099</v>
      </c>
      <c r="H2954" s="21" t="s">
        <v>1100</v>
      </c>
      <c r="I2954" s="15" t="s">
        <v>18</v>
      </c>
      <c r="J2954" s="15">
        <v>54</v>
      </c>
      <c r="K2954" s="15">
        <v>0</v>
      </c>
      <c r="L2954" s="15">
        <v>53</v>
      </c>
      <c r="M2954" s="15">
        <v>127350</v>
      </c>
      <c r="N2954" s="15" t="str" cm="1">
        <f t="array" ref="N2954">IFERROR(LOOKUP(2, 1/(coordinates!$A$2:$A$148&lt;=M2954)/(coordinates!$B$2:$B$148&gt;=M2954), coordinates!$C$2:$C$148), "-")</f>
        <v>EE17</v>
      </c>
      <c r="O2954" s="15" t="s">
        <v>10</v>
      </c>
      <c r="P2954" s="15" t="s">
        <v>9</v>
      </c>
      <c r="Q2954" s="26">
        <v>42035</v>
      </c>
      <c r="R2954" s="15" t="s">
        <v>11</v>
      </c>
      <c r="S2954" s="15">
        <v>64</v>
      </c>
      <c r="T2954" s="15">
        <v>3</v>
      </c>
      <c r="U2954" s="15">
        <v>61</v>
      </c>
    </row>
    <row r="2955" spans="1:21" customFormat="1" x14ac:dyDescent="0.2">
      <c r="C2955" s="18"/>
      <c r="D2955" s="18"/>
      <c r="E2955" s="18"/>
      <c r="H2955" s="1"/>
      <c r="M2955">
        <v>127353</v>
      </c>
      <c r="N2955" t="str" cm="1">
        <f t="array" ref="N2955">IFERROR(LOOKUP(2, 1/(coordinates!$A$2:$A$148&lt;=M2955)/(coordinates!$B$2:$B$148&gt;=M2955), coordinates!$C$2:$C$148), "-")</f>
        <v>EE17</v>
      </c>
      <c r="O2955" t="s">
        <v>10</v>
      </c>
      <c r="P2955" t="s">
        <v>13</v>
      </c>
      <c r="Q2955" s="4">
        <v>43405</v>
      </c>
      <c r="R2955" t="s">
        <v>11</v>
      </c>
      <c r="S2955">
        <v>64</v>
      </c>
      <c r="T2955">
        <v>0</v>
      </c>
      <c r="U2955">
        <v>63</v>
      </c>
    </row>
    <row r="2956" spans="1:21" customFormat="1" x14ac:dyDescent="0.2">
      <c r="C2956" s="3"/>
      <c r="D2956" s="3"/>
      <c r="E2956" s="3"/>
      <c r="H2956" s="1"/>
      <c r="M2956">
        <v>127356</v>
      </c>
      <c r="N2956" t="str" cm="1">
        <f t="array" ref="N2956">IFERROR(LOOKUP(2, 1/(coordinates!$A$2:$A$148&lt;=M2956)/(coordinates!$B$2:$B$148&gt;=M2956), coordinates!$C$2:$C$148), "-")</f>
        <v>EE17</v>
      </c>
      <c r="O2956" t="s">
        <v>12</v>
      </c>
      <c r="P2956" t="s">
        <v>9</v>
      </c>
      <c r="Q2956" s="4">
        <v>50912</v>
      </c>
      <c r="R2956" t="s">
        <v>11</v>
      </c>
      <c r="S2956">
        <v>64</v>
      </c>
      <c r="T2956">
        <v>0</v>
      </c>
      <c r="U2956">
        <v>63</v>
      </c>
    </row>
    <row r="2957" spans="1:21" customFormat="1" x14ac:dyDescent="0.2">
      <c r="C2957" s="12"/>
      <c r="D2957" s="12"/>
      <c r="E2957" s="12"/>
      <c r="H2957" s="1"/>
      <c r="M2957">
        <v>127360</v>
      </c>
      <c r="N2957" t="str" cm="1">
        <f t="array" ref="N2957">IFERROR(LOOKUP(2, 1/(coordinates!$A$2:$A$148&lt;=M2957)/(coordinates!$B$2:$B$148&gt;=M2957), coordinates!$C$2:$C$148), "-")</f>
        <v>EE17</v>
      </c>
      <c r="O2957" t="s">
        <v>12</v>
      </c>
      <c r="P2957" t="s">
        <v>10</v>
      </c>
      <c r="Q2957" s="4">
        <v>39694</v>
      </c>
      <c r="R2957" t="s">
        <v>11</v>
      </c>
      <c r="S2957">
        <v>65</v>
      </c>
      <c r="T2957">
        <v>0</v>
      </c>
      <c r="U2957">
        <v>50</v>
      </c>
    </row>
    <row r="2958" spans="1:21" x14ac:dyDescent="0.2">
      <c r="A2958" s="15" t="s">
        <v>1251</v>
      </c>
      <c r="B2958" s="15">
        <v>127365</v>
      </c>
      <c r="C2958" s="15" t="str" cm="1">
        <f t="array" ref="C2958">IFERROR(LOOKUP(2, 1/(coordinates!$A$2:$A$148&lt;=B2958)/(coordinates!$B$2:$B$148&gt;=B2958), coordinates!$C$2:$C$148), "-")</f>
        <v>EE17</v>
      </c>
      <c r="D2958" s="15" t="str">
        <f>IFERROR(LOOKUP(2, 1/(coordinates!$A$2:$A$148&lt;=$B2958)/(coordinates!$B$2:$B$148&gt;=$B2958), coordinates!$D$2:$D$148), "-")</f>
        <v>protein EE17</v>
      </c>
      <c r="E2958" s="15" t="str">
        <f>IFERROR(LOOKUP(2, 1/(coordinates!$A$2:$A$148&lt;=$B2958)/(coordinates!$B$2:$B$148&gt;=$B2958), coordinates!$E$2:$E$148), "-")</f>
        <v>contains signal peptide</v>
      </c>
      <c r="F2958" s="15" t="s">
        <v>13</v>
      </c>
      <c r="G2958" s="15" t="s">
        <v>10</v>
      </c>
      <c r="H2958" s="21" t="s">
        <v>1101</v>
      </c>
      <c r="I2958" s="15" t="s">
        <v>11</v>
      </c>
      <c r="J2958" s="15">
        <v>54</v>
      </c>
      <c r="K2958" s="15">
        <v>1</v>
      </c>
      <c r="L2958" s="15">
        <v>53</v>
      </c>
      <c r="M2958" s="15">
        <v>127365</v>
      </c>
      <c r="N2958" s="15" t="str" cm="1">
        <f t="array" ref="N2958">IFERROR(LOOKUP(2, 1/(coordinates!$A$2:$A$148&lt;=M2958)/(coordinates!$B$2:$B$148&gt;=M2958), coordinates!$C$2:$C$148), "-")</f>
        <v>EE17</v>
      </c>
      <c r="O2958" s="15" t="s">
        <v>13</v>
      </c>
      <c r="P2958" s="15" t="s">
        <v>10</v>
      </c>
      <c r="Q2958" s="26">
        <v>32012</v>
      </c>
      <c r="R2958" s="15" t="s">
        <v>11</v>
      </c>
      <c r="S2958" s="15">
        <v>66</v>
      </c>
      <c r="T2958" s="15">
        <v>11</v>
      </c>
      <c r="U2958" s="15">
        <v>50</v>
      </c>
    </row>
    <row r="2959" spans="1:21" x14ac:dyDescent="0.2">
      <c r="A2959" s="15" t="s">
        <v>1251</v>
      </c>
      <c r="B2959" s="15">
        <v>127370</v>
      </c>
      <c r="C2959" s="15" t="str" cm="1">
        <f t="array" ref="C2959">IFERROR(LOOKUP(2, 1/(coordinates!$A$2:$A$148&lt;=B2959)/(coordinates!$B$2:$B$148&gt;=B2959), coordinates!$C$2:$C$148), "-")</f>
        <v>EE17</v>
      </c>
      <c r="D2959" s="15" t="str">
        <f>IFERROR(LOOKUP(2, 1/(coordinates!$A$2:$A$148&lt;=$B2959)/(coordinates!$B$2:$B$148&gt;=$B2959), coordinates!$D$2:$D$148), "-")</f>
        <v>protein EE17</v>
      </c>
      <c r="E2959" s="15" t="str">
        <f>IFERROR(LOOKUP(2, 1/(coordinates!$A$2:$A$148&lt;=$B2959)/(coordinates!$B$2:$B$148&gt;=$B2959), coordinates!$E$2:$E$148), "-")</f>
        <v>contains signal peptide</v>
      </c>
      <c r="F2959" s="15" t="s">
        <v>186</v>
      </c>
      <c r="G2959" s="15" t="s">
        <v>32</v>
      </c>
      <c r="H2959" s="21" t="s">
        <v>1102</v>
      </c>
      <c r="I2959" s="15" t="s">
        <v>18</v>
      </c>
      <c r="J2959" s="15">
        <v>54</v>
      </c>
      <c r="K2959" s="15">
        <v>0</v>
      </c>
      <c r="L2959" s="15">
        <v>54</v>
      </c>
      <c r="M2959" s="15">
        <v>127370</v>
      </c>
      <c r="N2959" s="15" t="str" cm="1">
        <f t="array" ref="N2959">IFERROR(LOOKUP(2, 1/(coordinates!$A$2:$A$148&lt;=M2959)/(coordinates!$B$2:$B$148&gt;=M2959), coordinates!$C$2:$C$148), "-")</f>
        <v>EE17</v>
      </c>
      <c r="O2959" s="15" t="s">
        <v>186</v>
      </c>
      <c r="P2959" s="15" t="s">
        <v>32</v>
      </c>
      <c r="Q2959" s="26">
        <v>75144</v>
      </c>
      <c r="R2959" s="15" t="s">
        <v>18</v>
      </c>
      <c r="S2959" s="15">
        <v>65</v>
      </c>
      <c r="T2959" s="15">
        <v>2</v>
      </c>
      <c r="U2959" s="15">
        <v>54</v>
      </c>
    </row>
    <row r="2960" spans="1:21" x14ac:dyDescent="0.2">
      <c r="A2960" s="15" t="s">
        <v>1251</v>
      </c>
      <c r="B2960" s="15">
        <v>127381</v>
      </c>
      <c r="C2960" s="15" t="str" cm="1">
        <f t="array" ref="C2960">IFERROR(LOOKUP(2, 1/(coordinates!$A$2:$A$148&lt;=B2960)/(coordinates!$B$2:$B$148&gt;=B2960), coordinates!$C$2:$C$148), "-")</f>
        <v>EE17</v>
      </c>
      <c r="D2960" s="15" t="str">
        <f>IFERROR(LOOKUP(2, 1/(coordinates!$A$2:$A$148&lt;=$B2960)/(coordinates!$B$2:$B$148&gt;=$B2960), coordinates!$D$2:$D$148), "-")</f>
        <v>protein EE17</v>
      </c>
      <c r="E2960" s="15" t="str">
        <f>IFERROR(LOOKUP(2, 1/(coordinates!$A$2:$A$148&lt;=$B2960)/(coordinates!$B$2:$B$148&gt;=$B2960), coordinates!$E$2:$E$148), "-")</f>
        <v>contains signal peptide</v>
      </c>
      <c r="F2960" s="15" t="s">
        <v>1103</v>
      </c>
      <c r="G2960" s="15" t="s">
        <v>121</v>
      </c>
      <c r="H2960" s="21" t="s">
        <v>1104</v>
      </c>
      <c r="I2960" s="15" t="s">
        <v>18</v>
      </c>
      <c r="J2960" s="15">
        <v>53</v>
      </c>
      <c r="K2960" s="15">
        <v>0</v>
      </c>
      <c r="L2960" s="15">
        <v>53</v>
      </c>
      <c r="M2960" s="15">
        <v>127381</v>
      </c>
      <c r="N2960" s="15" t="str" cm="1">
        <f t="array" ref="N2960">IFERROR(LOOKUP(2, 1/(coordinates!$A$2:$A$148&lt;=M2960)/(coordinates!$B$2:$B$148&gt;=M2960), coordinates!$C$2:$C$148), "-")</f>
        <v>EE17</v>
      </c>
      <c r="O2960" s="15" t="s">
        <v>10</v>
      </c>
      <c r="P2960" s="15" t="s">
        <v>9</v>
      </c>
      <c r="Q2960" s="26">
        <v>34816</v>
      </c>
      <c r="R2960" s="15" t="s">
        <v>11</v>
      </c>
      <c r="S2960" s="15">
        <v>67</v>
      </c>
      <c r="T2960" s="15">
        <v>4</v>
      </c>
      <c r="U2960" s="15">
        <v>60</v>
      </c>
    </row>
    <row r="2961" spans="1:21" customFormat="1" x14ac:dyDescent="0.2">
      <c r="C2961" s="15"/>
      <c r="D2961" s="15"/>
      <c r="E2961" s="15"/>
      <c r="H2961" s="1"/>
      <c r="M2961">
        <v>127383</v>
      </c>
      <c r="N2961" t="str" cm="1">
        <f t="array" ref="N2961">IFERROR(LOOKUP(2, 1/(coordinates!$A$2:$A$148&lt;=M2961)/(coordinates!$B$2:$B$148&gt;=M2961), coordinates!$C$2:$C$148), "-")</f>
        <v>EE17</v>
      </c>
      <c r="O2961" t="s">
        <v>9</v>
      </c>
      <c r="P2961" t="s">
        <v>12</v>
      </c>
      <c r="Q2961" s="4">
        <v>32312</v>
      </c>
      <c r="R2961" t="s">
        <v>11</v>
      </c>
      <c r="S2961">
        <v>68</v>
      </c>
      <c r="T2961">
        <v>4</v>
      </c>
      <c r="U2961">
        <v>59</v>
      </c>
    </row>
    <row r="2962" spans="1:21" x14ac:dyDescent="0.2">
      <c r="A2962" s="15" t="s">
        <v>1251</v>
      </c>
      <c r="B2962" s="15">
        <v>127392</v>
      </c>
      <c r="C2962" s="15" t="str" cm="1">
        <f t="array" ref="C2962">IFERROR(LOOKUP(2, 1/(coordinates!$A$2:$A$148&lt;=B2962)/(coordinates!$B$2:$B$148&gt;=B2962), coordinates!$C$2:$C$148), "-")</f>
        <v>EE17</v>
      </c>
      <c r="D2962" s="15" t="str">
        <f>IFERROR(LOOKUP(2, 1/(coordinates!$A$2:$A$148&lt;=$B2962)/(coordinates!$B$2:$B$148&gt;=$B2962), coordinates!$D$2:$D$148), "-")</f>
        <v>protein EE17</v>
      </c>
      <c r="E2962" s="15" t="str">
        <f>IFERROR(LOOKUP(2, 1/(coordinates!$A$2:$A$148&lt;=$B2962)/(coordinates!$B$2:$B$148&gt;=$B2962), coordinates!$E$2:$E$148), "-")</f>
        <v>contains signal peptide</v>
      </c>
      <c r="F2962" s="15" t="s">
        <v>1105</v>
      </c>
      <c r="G2962" s="15" t="s">
        <v>1106</v>
      </c>
      <c r="H2962" s="21" t="s">
        <v>1107</v>
      </c>
      <c r="I2962" s="15" t="s">
        <v>18</v>
      </c>
      <c r="J2962" s="15">
        <v>53</v>
      </c>
      <c r="K2962" s="15">
        <v>0</v>
      </c>
      <c r="L2962" s="15">
        <v>53</v>
      </c>
      <c r="M2962" s="15">
        <v>127392</v>
      </c>
      <c r="N2962" s="15" t="str" cm="1">
        <f t="array" ref="N2962">IFERROR(LOOKUP(2, 1/(coordinates!$A$2:$A$148&lt;=M2962)/(coordinates!$B$2:$B$148&gt;=M2962), coordinates!$C$2:$C$148), "-")</f>
        <v>EE17</v>
      </c>
      <c r="O2962" s="15" t="s">
        <v>9</v>
      </c>
      <c r="P2962" s="15" t="s">
        <v>12</v>
      </c>
      <c r="Q2962" s="26">
        <v>34329</v>
      </c>
      <c r="R2962" s="15" t="s">
        <v>11</v>
      </c>
      <c r="S2962" s="15">
        <v>67</v>
      </c>
      <c r="T2962" s="15">
        <v>2</v>
      </c>
      <c r="U2962" s="15">
        <v>61</v>
      </c>
    </row>
    <row r="2963" spans="1:21" customFormat="1" x14ac:dyDescent="0.2">
      <c r="C2963" s="18"/>
      <c r="D2963" s="18"/>
      <c r="E2963" s="18"/>
      <c r="H2963" s="1"/>
      <c r="M2963">
        <v>127395</v>
      </c>
      <c r="N2963" t="str" cm="1">
        <f t="array" ref="N2963">IFERROR(LOOKUP(2, 1/(coordinates!$A$2:$A$148&lt;=M2963)/(coordinates!$B$2:$B$148&gt;=M2963), coordinates!$C$2:$C$148), "-")</f>
        <v>EE17</v>
      </c>
      <c r="O2963" t="s">
        <v>10</v>
      </c>
      <c r="P2963" t="s">
        <v>13</v>
      </c>
      <c r="Q2963" s="4">
        <v>37586</v>
      </c>
      <c r="R2963" t="s">
        <v>11</v>
      </c>
      <c r="S2963">
        <v>67</v>
      </c>
      <c r="T2963">
        <v>0</v>
      </c>
      <c r="U2963">
        <v>62</v>
      </c>
    </row>
    <row r="2964" spans="1:21" customFormat="1" x14ac:dyDescent="0.2">
      <c r="C2964" s="12"/>
      <c r="D2964" s="12"/>
      <c r="E2964" s="12"/>
      <c r="H2964" s="1"/>
      <c r="M2964">
        <v>127398</v>
      </c>
      <c r="N2964" t="str" cm="1">
        <f t="array" ref="N2964">IFERROR(LOOKUP(2, 1/(coordinates!$A$2:$A$148&lt;=M2964)/(coordinates!$B$2:$B$148&gt;=M2964), coordinates!$C$2:$C$148), "-")</f>
        <v>EE17</v>
      </c>
      <c r="O2964" t="s">
        <v>10</v>
      </c>
      <c r="P2964" t="s">
        <v>13</v>
      </c>
      <c r="Q2964" s="4">
        <v>45508</v>
      </c>
      <c r="R2964" t="s">
        <v>11</v>
      </c>
      <c r="S2964">
        <v>68</v>
      </c>
      <c r="T2964">
        <v>2</v>
      </c>
      <c r="U2964">
        <v>62</v>
      </c>
    </row>
    <row r="2965" spans="1:21" x14ac:dyDescent="0.2">
      <c r="A2965" s="15" t="s">
        <v>1251</v>
      </c>
      <c r="B2965" s="15">
        <v>127411</v>
      </c>
      <c r="C2965" s="15" t="str" cm="1">
        <f t="array" ref="C2965">IFERROR(LOOKUP(2, 1/(coordinates!$A$2:$A$148&lt;=B2965)/(coordinates!$B$2:$B$148&gt;=B2965), coordinates!$C$2:$C$148), "-")</f>
        <v>EE17</v>
      </c>
      <c r="D2965" s="15" t="str">
        <f>IFERROR(LOOKUP(2, 1/(coordinates!$A$2:$A$148&lt;=$B2965)/(coordinates!$B$2:$B$148&gt;=$B2965), coordinates!$D$2:$D$148), "-")</f>
        <v>protein EE17</v>
      </c>
      <c r="E2965" s="15" t="str">
        <f>IFERROR(LOOKUP(2, 1/(coordinates!$A$2:$A$148&lt;=$B2965)/(coordinates!$B$2:$B$148&gt;=$B2965), coordinates!$E$2:$E$148), "-")</f>
        <v>contains signal peptide</v>
      </c>
      <c r="F2965" s="15" t="s">
        <v>12</v>
      </c>
      <c r="G2965" s="15" t="s">
        <v>9</v>
      </c>
      <c r="H2965" s="21" t="s">
        <v>1108</v>
      </c>
      <c r="I2965" s="15" t="s">
        <v>11</v>
      </c>
      <c r="J2965" s="15">
        <v>48</v>
      </c>
      <c r="K2965" s="15">
        <v>4</v>
      </c>
      <c r="L2965" s="15">
        <v>44</v>
      </c>
      <c r="M2965" s="15">
        <v>127411</v>
      </c>
      <c r="N2965" s="15" t="str" cm="1">
        <f t="array" ref="N2965">IFERROR(LOOKUP(2, 1/(coordinates!$A$2:$A$148&lt;=M2965)/(coordinates!$B$2:$B$148&gt;=M2965), coordinates!$C$2:$C$148), "-")</f>
        <v>EE17</v>
      </c>
      <c r="O2965" s="15" t="s">
        <v>12</v>
      </c>
      <c r="P2965" s="15" t="s">
        <v>9</v>
      </c>
      <c r="Q2965" s="26">
        <v>45381</v>
      </c>
      <c r="R2965" s="15" t="s">
        <v>11</v>
      </c>
      <c r="S2965" s="15">
        <v>70</v>
      </c>
      <c r="T2965" s="15">
        <v>1</v>
      </c>
      <c r="U2965" s="15">
        <v>68</v>
      </c>
    </row>
    <row r="2966" spans="1:21" x14ac:dyDescent="0.2">
      <c r="A2966" s="15" t="s">
        <v>1251</v>
      </c>
      <c r="B2966" s="15">
        <v>127415</v>
      </c>
      <c r="C2966" s="15" t="str" cm="1">
        <f t="array" ref="C2966">IFERROR(LOOKUP(2, 1/(coordinates!$A$2:$A$148&lt;=B2966)/(coordinates!$B$2:$B$148&gt;=B2966), coordinates!$C$2:$C$148), "-")</f>
        <v>EE17</v>
      </c>
      <c r="D2966" s="15" t="str">
        <f>IFERROR(LOOKUP(2, 1/(coordinates!$A$2:$A$148&lt;=$B2966)/(coordinates!$B$2:$B$148&gt;=$B2966), coordinates!$D$2:$D$148), "-")</f>
        <v>protein EE17</v>
      </c>
      <c r="E2966" s="15" t="str">
        <f>IFERROR(LOOKUP(2, 1/(coordinates!$A$2:$A$148&lt;=$B2966)/(coordinates!$B$2:$B$148&gt;=$B2966), coordinates!$E$2:$E$148), "-")</f>
        <v>contains signal peptide</v>
      </c>
      <c r="F2966" s="15" t="s">
        <v>1109</v>
      </c>
      <c r="G2966" s="15" t="s">
        <v>32</v>
      </c>
      <c r="H2966" s="21" t="s">
        <v>1110</v>
      </c>
      <c r="I2966" s="15" t="s">
        <v>18</v>
      </c>
      <c r="J2966" s="15">
        <v>46</v>
      </c>
      <c r="K2966" s="15">
        <v>4</v>
      </c>
      <c r="L2966" s="15">
        <v>4</v>
      </c>
      <c r="M2966" s="15">
        <v>127416</v>
      </c>
      <c r="N2966" s="15" t="str" cm="1">
        <f t="array" ref="N2966">IFERROR(LOOKUP(2, 1/(coordinates!$A$2:$A$148&lt;=M2966)/(coordinates!$B$2:$B$148&gt;=M2966), coordinates!$C$2:$C$148), "-")</f>
        <v>EE17</v>
      </c>
      <c r="O2966" s="15" t="s">
        <v>1111</v>
      </c>
      <c r="P2966" s="15" t="s">
        <v>9</v>
      </c>
      <c r="Q2966" s="26">
        <v>99281</v>
      </c>
      <c r="R2966" s="15" t="s">
        <v>18</v>
      </c>
      <c r="S2966" s="15">
        <v>70</v>
      </c>
      <c r="T2966" s="15">
        <v>2</v>
      </c>
      <c r="U2966" s="15">
        <v>6</v>
      </c>
    </row>
    <row r="2967" spans="1:21" x14ac:dyDescent="0.2">
      <c r="A2967" s="15" t="s">
        <v>1251</v>
      </c>
      <c r="B2967" s="15">
        <v>127437</v>
      </c>
      <c r="C2967" s="15" t="str" cm="1">
        <f t="array" ref="C2967">IFERROR(LOOKUP(2, 1/(coordinates!$A$2:$A$148&lt;=B2967)/(coordinates!$B$2:$B$148&gt;=B2967), coordinates!$C$2:$C$148), "-")</f>
        <v>EE17</v>
      </c>
      <c r="D2967" s="15" t="str">
        <f>IFERROR(LOOKUP(2, 1/(coordinates!$A$2:$A$148&lt;=$B2967)/(coordinates!$B$2:$B$148&gt;=$B2967), coordinates!$D$2:$D$148), "-")</f>
        <v>protein EE17</v>
      </c>
      <c r="E2967" s="15" t="str">
        <f>IFERROR(LOOKUP(2, 1/(coordinates!$A$2:$A$148&lt;=$B2967)/(coordinates!$B$2:$B$148&gt;=$B2967), coordinates!$E$2:$E$148), "-")</f>
        <v>contains signal peptide</v>
      </c>
      <c r="F2967" s="15" t="s">
        <v>9</v>
      </c>
      <c r="G2967" s="15" t="s">
        <v>13</v>
      </c>
      <c r="H2967" s="21" t="s">
        <v>1112</v>
      </c>
      <c r="I2967" s="15" t="s">
        <v>11</v>
      </c>
      <c r="J2967" s="15">
        <v>43</v>
      </c>
      <c r="K2967" s="15">
        <v>2</v>
      </c>
      <c r="L2967" s="15">
        <v>41</v>
      </c>
      <c r="M2967" s="15">
        <v>127437</v>
      </c>
      <c r="N2967" s="15" t="str" cm="1">
        <f t="array" ref="N2967">IFERROR(LOOKUP(2, 1/(coordinates!$A$2:$A$148&lt;=M2967)/(coordinates!$B$2:$B$148&gt;=M2967), coordinates!$C$2:$C$148), "-")</f>
        <v>EE17</v>
      </c>
      <c r="O2967" s="15" t="s">
        <v>9</v>
      </c>
      <c r="P2967" s="15" t="s">
        <v>13</v>
      </c>
      <c r="Q2967" s="21" t="s">
        <v>1113</v>
      </c>
      <c r="R2967" s="15" t="s">
        <v>11</v>
      </c>
      <c r="S2967" s="15">
        <v>71</v>
      </c>
      <c r="T2967" s="15">
        <v>1</v>
      </c>
      <c r="U2967" s="15">
        <v>69</v>
      </c>
    </row>
    <row r="2968" spans="1:21" x14ac:dyDescent="0.2">
      <c r="A2968" s="23" t="s">
        <v>1296</v>
      </c>
      <c r="B2968" s="23">
        <v>127449</v>
      </c>
      <c r="C2968" s="15" t="str" cm="1">
        <f t="array" ref="C2968">IFERROR(LOOKUP(2, 1/(coordinates!$A$2:$A$148&lt;=B2968)/(coordinates!$B$2:$B$148&gt;=B2968), coordinates!$C$2:$C$148), "-")</f>
        <v>EE17</v>
      </c>
      <c r="D2968" s="15" t="str">
        <f>IFERROR(LOOKUP(2, 1/(coordinates!$A$2:$A$148&lt;=$B2968)/(coordinates!$B$2:$B$148&gt;=$B2968), coordinates!$D$2:$D$148), "-")</f>
        <v>protein EE17</v>
      </c>
      <c r="E2968" s="15" t="str">
        <f>IFERROR(LOOKUP(2, 1/(coordinates!$A$2:$A$148&lt;=$B2968)/(coordinates!$B$2:$B$148&gt;=$B2968), coordinates!$E$2:$E$148), "-")</f>
        <v>contains signal peptide</v>
      </c>
      <c r="F2968" s="23" t="s">
        <v>10</v>
      </c>
      <c r="G2968" s="23" t="s">
        <v>9</v>
      </c>
      <c r="H2968" s="25">
        <v>38165</v>
      </c>
      <c r="I2968" s="15" t="str">
        <f t="shared" ref="I2968:I2981" si="50">IF(AND(LEN(F2968)=LEN(G2968), LEN(F2968)=1), "snp", "complex")</f>
        <v>snp</v>
      </c>
      <c r="J2968" s="23">
        <v>70</v>
      </c>
      <c r="K2968" s="23">
        <v>1</v>
      </c>
      <c r="L2968" s="23">
        <v>67</v>
      </c>
    </row>
    <row r="2969" spans="1:21" x14ac:dyDescent="0.2">
      <c r="A2969" s="23" t="s">
        <v>1296</v>
      </c>
      <c r="B2969" s="23">
        <v>127455</v>
      </c>
      <c r="C2969" s="15" t="str" cm="1">
        <f t="array" ref="C2969">IFERROR(LOOKUP(2, 1/(coordinates!$A$2:$A$148&lt;=B2969)/(coordinates!$B$2:$B$148&gt;=B2969), coordinates!$C$2:$C$148), "-")</f>
        <v>EE17</v>
      </c>
      <c r="D2969" s="15" t="str">
        <f>IFERROR(LOOKUP(2, 1/(coordinates!$A$2:$A$148&lt;=$B2969)/(coordinates!$B$2:$B$148&gt;=$B2969), coordinates!$D$2:$D$148), "-")</f>
        <v>protein EE17</v>
      </c>
      <c r="E2969" s="15" t="str">
        <f>IFERROR(LOOKUP(2, 1/(coordinates!$A$2:$A$148&lt;=$B2969)/(coordinates!$B$2:$B$148&gt;=$B2969), coordinates!$E$2:$E$148), "-")</f>
        <v>contains signal peptide</v>
      </c>
      <c r="F2969" s="23" t="s">
        <v>9</v>
      </c>
      <c r="G2969" s="23" t="s">
        <v>12</v>
      </c>
      <c r="H2969" s="25">
        <v>32402</v>
      </c>
      <c r="I2969" s="15" t="str">
        <f t="shared" si="50"/>
        <v>snp</v>
      </c>
      <c r="J2969" s="23">
        <v>71</v>
      </c>
      <c r="K2969" s="23">
        <v>5</v>
      </c>
      <c r="L2969" s="23">
        <v>61</v>
      </c>
    </row>
    <row r="2970" spans="1:21" x14ac:dyDescent="0.2">
      <c r="A2970" s="23" t="s">
        <v>1296</v>
      </c>
      <c r="B2970" s="23">
        <v>127463</v>
      </c>
      <c r="C2970" s="15" t="str" cm="1">
        <f t="array" ref="C2970">IFERROR(LOOKUP(2, 1/(coordinates!$A$2:$A$148&lt;=B2970)/(coordinates!$B$2:$B$148&gt;=B2970), coordinates!$C$2:$C$148), "-")</f>
        <v>EE17</v>
      </c>
      <c r="D2970" s="15" t="str">
        <f>IFERROR(LOOKUP(2, 1/(coordinates!$A$2:$A$148&lt;=$B2970)/(coordinates!$B$2:$B$148&gt;=$B2970), coordinates!$D$2:$D$148), "-")</f>
        <v>protein EE17</v>
      </c>
      <c r="E2970" s="15" t="str">
        <f>IFERROR(LOOKUP(2, 1/(coordinates!$A$2:$A$148&lt;=$B2970)/(coordinates!$B$2:$B$148&gt;=$B2970), coordinates!$E$2:$E$148), "-")</f>
        <v>contains signal peptide</v>
      </c>
      <c r="F2970" s="23" t="s">
        <v>32</v>
      </c>
      <c r="G2970" s="23" t="s">
        <v>186</v>
      </c>
      <c r="H2970" s="25">
        <v>70198</v>
      </c>
      <c r="I2970" s="15" t="str">
        <f t="shared" si="50"/>
        <v>complex</v>
      </c>
      <c r="J2970" s="23">
        <v>73</v>
      </c>
      <c r="K2970" s="23">
        <v>6</v>
      </c>
      <c r="L2970" s="23">
        <v>65</v>
      </c>
    </row>
    <row r="2971" spans="1:21" x14ac:dyDescent="0.2">
      <c r="A2971" s="23" t="s">
        <v>1296</v>
      </c>
      <c r="B2971" s="23">
        <v>127470</v>
      </c>
      <c r="C2971" s="15" t="str" cm="1">
        <f t="array" ref="C2971">IFERROR(LOOKUP(2, 1/(coordinates!$A$2:$A$148&lt;=B2971)/(coordinates!$B$2:$B$148&gt;=B2971), coordinates!$C$2:$C$148), "-")</f>
        <v>EE17</v>
      </c>
      <c r="D2971" s="15" t="str">
        <f>IFERROR(LOOKUP(2, 1/(coordinates!$A$2:$A$148&lt;=$B2971)/(coordinates!$B$2:$B$148&gt;=$B2971), coordinates!$D$2:$D$148), "-")</f>
        <v>protein EE17</v>
      </c>
      <c r="E2971" s="15" t="str">
        <f>IFERROR(LOOKUP(2, 1/(coordinates!$A$2:$A$148&lt;=$B2971)/(coordinates!$B$2:$B$148&gt;=$B2971), coordinates!$E$2:$E$148), "-")</f>
        <v>contains signal peptide</v>
      </c>
      <c r="F2971" s="23" t="s">
        <v>13</v>
      </c>
      <c r="G2971" s="23" t="s">
        <v>12</v>
      </c>
      <c r="H2971" s="25">
        <v>44131</v>
      </c>
      <c r="I2971" s="15" t="str">
        <f t="shared" si="50"/>
        <v>snp</v>
      </c>
      <c r="J2971" s="23">
        <v>74</v>
      </c>
      <c r="K2971" s="23">
        <v>1</v>
      </c>
      <c r="L2971" s="23">
        <v>73</v>
      </c>
    </row>
    <row r="2972" spans="1:21" x14ac:dyDescent="0.2">
      <c r="A2972" s="23" t="s">
        <v>1296</v>
      </c>
      <c r="B2972" s="23">
        <v>127473</v>
      </c>
      <c r="C2972" s="15" t="str" cm="1">
        <f t="array" ref="C2972">IFERROR(LOOKUP(2, 1/(coordinates!$A$2:$A$148&lt;=B2972)/(coordinates!$B$2:$B$148&gt;=B2972), coordinates!$C$2:$C$148), "-")</f>
        <v>EE17</v>
      </c>
      <c r="D2972" s="15" t="str">
        <f>IFERROR(LOOKUP(2, 1/(coordinates!$A$2:$A$148&lt;=$B2972)/(coordinates!$B$2:$B$148&gt;=$B2972), coordinates!$D$2:$D$148), "-")</f>
        <v>protein EE17</v>
      </c>
      <c r="E2972" s="15" t="str">
        <f>IFERROR(LOOKUP(2, 1/(coordinates!$A$2:$A$148&lt;=$B2972)/(coordinates!$B$2:$B$148&gt;=$B2972), coordinates!$E$2:$E$148), "-")</f>
        <v>contains signal peptide</v>
      </c>
      <c r="F2972" s="23" t="s">
        <v>13</v>
      </c>
      <c r="G2972" s="23" t="s">
        <v>12</v>
      </c>
      <c r="H2972" s="25">
        <v>43948</v>
      </c>
      <c r="I2972" s="15" t="str">
        <f t="shared" si="50"/>
        <v>snp</v>
      </c>
      <c r="J2972" s="23">
        <v>76</v>
      </c>
      <c r="K2972" s="23">
        <v>3</v>
      </c>
      <c r="L2972" s="23">
        <v>72</v>
      </c>
    </row>
    <row r="2973" spans="1:21" x14ac:dyDescent="0.2">
      <c r="A2973" s="23" t="s">
        <v>1296</v>
      </c>
      <c r="B2973" s="23">
        <v>127488</v>
      </c>
      <c r="C2973" s="15" t="str" cm="1">
        <f t="array" ref="C2973">IFERROR(LOOKUP(2, 1/(coordinates!$A$2:$A$148&lt;=B2973)/(coordinates!$B$2:$B$148&gt;=B2973), coordinates!$C$2:$C$148), "-")</f>
        <v>EE17</v>
      </c>
      <c r="D2973" s="15" t="str">
        <f>IFERROR(LOOKUP(2, 1/(coordinates!$A$2:$A$148&lt;=$B2973)/(coordinates!$B$2:$B$148&gt;=$B2973), coordinates!$D$2:$D$148), "-")</f>
        <v>protein EE17</v>
      </c>
      <c r="E2973" s="15" t="str">
        <f>IFERROR(LOOKUP(2, 1/(coordinates!$A$2:$A$148&lt;=$B2973)/(coordinates!$B$2:$B$148&gt;=$B2973), coordinates!$E$2:$E$148), "-")</f>
        <v>contains signal peptide</v>
      </c>
      <c r="F2973" s="23" t="s">
        <v>17</v>
      </c>
      <c r="G2973" s="23" t="s">
        <v>127</v>
      </c>
      <c r="H2973" s="25">
        <v>63817</v>
      </c>
      <c r="I2973" s="15" t="str">
        <f t="shared" si="50"/>
        <v>complex</v>
      </c>
      <c r="J2973" s="23">
        <v>75</v>
      </c>
      <c r="K2973" s="23">
        <v>6</v>
      </c>
      <c r="L2973" s="23">
        <v>66</v>
      </c>
    </row>
    <row r="2974" spans="1:21" x14ac:dyDescent="0.2">
      <c r="A2974" s="23" t="s">
        <v>1296</v>
      </c>
      <c r="B2974" s="23">
        <v>127491</v>
      </c>
      <c r="C2974" s="15" t="str" cm="1">
        <f t="array" ref="C2974">IFERROR(LOOKUP(2, 1/(coordinates!$A$2:$A$148&lt;=B2974)/(coordinates!$B$2:$B$148&gt;=B2974), coordinates!$C$2:$C$148), "-")</f>
        <v>EE17</v>
      </c>
      <c r="D2974" s="15" t="str">
        <f>IFERROR(LOOKUP(2, 1/(coordinates!$A$2:$A$148&lt;=$B2974)/(coordinates!$B$2:$B$148&gt;=$B2974), coordinates!$D$2:$D$148), "-")</f>
        <v>protein EE17</v>
      </c>
      <c r="E2974" s="15" t="str">
        <f>IFERROR(LOOKUP(2, 1/(coordinates!$A$2:$A$148&lt;=$B2974)/(coordinates!$B$2:$B$148&gt;=$B2974), coordinates!$E$2:$E$148), "-")</f>
        <v>contains signal peptide</v>
      </c>
      <c r="F2974" s="23" t="s">
        <v>187</v>
      </c>
      <c r="G2974" s="23" t="s">
        <v>127</v>
      </c>
      <c r="H2974" s="25">
        <v>78964</v>
      </c>
      <c r="I2974" s="15" t="str">
        <f t="shared" si="50"/>
        <v>complex</v>
      </c>
      <c r="J2974" s="23">
        <v>75</v>
      </c>
      <c r="K2974" s="23">
        <v>4</v>
      </c>
      <c r="L2974" s="23">
        <v>68</v>
      </c>
    </row>
    <row r="2975" spans="1:21" x14ac:dyDescent="0.2">
      <c r="A2975" s="23" t="s">
        <v>1296</v>
      </c>
      <c r="B2975" s="23">
        <v>127496</v>
      </c>
      <c r="C2975" s="15" t="str" cm="1">
        <f t="array" ref="C2975">IFERROR(LOOKUP(2, 1/(coordinates!$A$2:$A$148&lt;=B2975)/(coordinates!$B$2:$B$148&gt;=B2975), coordinates!$C$2:$C$148), "-")</f>
        <v>EE17</v>
      </c>
      <c r="D2975" s="15" t="str">
        <f>IFERROR(LOOKUP(2, 1/(coordinates!$A$2:$A$148&lt;=$B2975)/(coordinates!$B$2:$B$148&gt;=$B2975), coordinates!$D$2:$D$148), "-")</f>
        <v>protein EE17</v>
      </c>
      <c r="E2975" s="15" t="str">
        <f>IFERROR(LOOKUP(2, 1/(coordinates!$A$2:$A$148&lt;=$B2975)/(coordinates!$B$2:$B$148&gt;=$B2975), coordinates!$E$2:$E$148), "-")</f>
        <v>contains signal peptide</v>
      </c>
      <c r="F2975" s="23" t="s">
        <v>12</v>
      </c>
      <c r="G2975" s="23" t="s">
        <v>9</v>
      </c>
      <c r="H2975" s="25">
        <v>44628</v>
      </c>
      <c r="I2975" s="15" t="str">
        <f t="shared" si="50"/>
        <v>snp</v>
      </c>
      <c r="J2975" s="23">
        <v>75</v>
      </c>
      <c r="K2975" s="23">
        <v>2</v>
      </c>
      <c r="L2975" s="23">
        <v>70</v>
      </c>
    </row>
    <row r="2976" spans="1:21" x14ac:dyDescent="0.2">
      <c r="A2976" s="23" t="s">
        <v>1296</v>
      </c>
      <c r="B2976" s="23">
        <v>127500</v>
      </c>
      <c r="C2976" s="15" t="str" cm="1">
        <f t="array" ref="C2976">IFERROR(LOOKUP(2, 1/(coordinates!$A$2:$A$148&lt;=B2976)/(coordinates!$B$2:$B$148&gt;=B2976), coordinates!$C$2:$C$148), "-")</f>
        <v>EE17</v>
      </c>
      <c r="D2976" s="15" t="str">
        <f>IFERROR(LOOKUP(2, 1/(coordinates!$A$2:$A$148&lt;=$B2976)/(coordinates!$B$2:$B$148&gt;=$B2976), coordinates!$D$2:$D$148), "-")</f>
        <v>protein EE17</v>
      </c>
      <c r="E2976" s="15" t="str">
        <f>IFERROR(LOOKUP(2, 1/(coordinates!$A$2:$A$148&lt;=$B2976)/(coordinates!$B$2:$B$148&gt;=$B2976), coordinates!$E$2:$E$148), "-")</f>
        <v>contains signal peptide</v>
      </c>
      <c r="F2976" s="23" t="s">
        <v>128</v>
      </c>
      <c r="G2976" s="23" t="s">
        <v>126</v>
      </c>
      <c r="H2976" s="25">
        <v>57175</v>
      </c>
      <c r="I2976" s="15" t="str">
        <f t="shared" si="50"/>
        <v>complex</v>
      </c>
      <c r="J2976" s="23">
        <v>75</v>
      </c>
      <c r="K2976" s="23">
        <v>2</v>
      </c>
      <c r="L2976" s="23">
        <v>64</v>
      </c>
    </row>
    <row r="2977" spans="1:21" x14ac:dyDescent="0.2">
      <c r="A2977" s="23" t="s">
        <v>1296</v>
      </c>
      <c r="B2977" s="23">
        <v>127503</v>
      </c>
      <c r="C2977" s="15" t="str" cm="1">
        <f t="array" ref="C2977">IFERROR(LOOKUP(2, 1/(coordinates!$A$2:$A$148&lt;=B2977)/(coordinates!$B$2:$B$148&gt;=B2977), coordinates!$C$2:$C$148), "-")</f>
        <v>EE17</v>
      </c>
      <c r="D2977" s="15" t="str">
        <f>IFERROR(LOOKUP(2, 1/(coordinates!$A$2:$A$148&lt;=$B2977)/(coordinates!$B$2:$B$148&gt;=$B2977), coordinates!$D$2:$D$148), "-")</f>
        <v>protein EE17</v>
      </c>
      <c r="E2977" s="15" t="str">
        <f>IFERROR(LOOKUP(2, 1/(coordinates!$A$2:$A$148&lt;=$B2977)/(coordinates!$B$2:$B$148&gt;=$B2977), coordinates!$E$2:$E$148), "-")</f>
        <v>contains signal peptide</v>
      </c>
      <c r="F2977" s="23" t="s">
        <v>13</v>
      </c>
      <c r="G2977" s="23" t="s">
        <v>9</v>
      </c>
      <c r="H2977" s="25">
        <v>21113</v>
      </c>
      <c r="I2977" s="15" t="str">
        <f t="shared" si="50"/>
        <v>snp</v>
      </c>
      <c r="J2977" s="23">
        <v>75</v>
      </c>
      <c r="K2977" s="23">
        <v>5</v>
      </c>
      <c r="L2977" s="23">
        <v>54</v>
      </c>
    </row>
    <row r="2978" spans="1:21" x14ac:dyDescent="0.2">
      <c r="A2978" s="23" t="s">
        <v>1296</v>
      </c>
      <c r="B2978" s="23">
        <v>127508</v>
      </c>
      <c r="C2978" s="15" t="str" cm="1">
        <f t="array" ref="C2978">IFERROR(LOOKUP(2, 1/(coordinates!$A$2:$A$148&lt;=B2978)/(coordinates!$B$2:$B$148&gt;=B2978), coordinates!$C$2:$C$148), "-")</f>
        <v>EE17</v>
      </c>
      <c r="D2978" s="15" t="str">
        <f>IFERROR(LOOKUP(2, 1/(coordinates!$A$2:$A$148&lt;=$B2978)/(coordinates!$B$2:$B$148&gt;=$B2978), coordinates!$D$2:$D$148), "-")</f>
        <v>protein EE17</v>
      </c>
      <c r="E2978" s="15" t="str">
        <f>IFERROR(LOOKUP(2, 1/(coordinates!$A$2:$A$148&lt;=$B2978)/(coordinates!$B$2:$B$148&gt;=$B2978), coordinates!$E$2:$E$148), "-")</f>
        <v>contains signal peptide</v>
      </c>
      <c r="F2978" s="23" t="s">
        <v>12</v>
      </c>
      <c r="G2978" s="23" t="s">
        <v>9</v>
      </c>
      <c r="H2978" s="25">
        <v>7993</v>
      </c>
      <c r="I2978" s="15" t="str">
        <f t="shared" si="50"/>
        <v>snp</v>
      </c>
      <c r="J2978" s="23">
        <v>75</v>
      </c>
      <c r="K2978" s="23">
        <v>19</v>
      </c>
      <c r="L2978" s="23">
        <v>51</v>
      </c>
    </row>
    <row r="2979" spans="1:21" x14ac:dyDescent="0.2">
      <c r="A2979" s="23" t="s">
        <v>1296</v>
      </c>
      <c r="B2979" s="23">
        <v>127512</v>
      </c>
      <c r="C2979" s="15" t="str" cm="1">
        <f t="array" ref="C2979">IFERROR(LOOKUP(2, 1/(coordinates!$A$2:$A$148&lt;=B2979)/(coordinates!$B$2:$B$148&gt;=B2979), coordinates!$C$2:$C$148), "-")</f>
        <v>-</v>
      </c>
      <c r="D2979" s="15" t="str">
        <f>IFERROR(LOOKUP(2, 1/(coordinates!$A$2:$A$148&lt;=$B2979)/(coordinates!$B$2:$B$148&gt;=$B2979), coordinates!$D$2:$D$148), "-")</f>
        <v>-</v>
      </c>
      <c r="E2979" s="15" t="str">
        <f>IFERROR(LOOKUP(2, 1/(coordinates!$A$2:$A$148&lt;=$B2979)/(coordinates!$B$2:$B$148&gt;=$B2979), coordinates!$E$2:$E$148), "-")</f>
        <v>-</v>
      </c>
      <c r="F2979" s="23" t="s">
        <v>9</v>
      </c>
      <c r="G2979" s="23" t="s">
        <v>12</v>
      </c>
      <c r="H2979" s="25">
        <v>10024</v>
      </c>
      <c r="I2979" s="15" t="str">
        <f t="shared" si="50"/>
        <v>snp</v>
      </c>
      <c r="J2979" s="23">
        <v>75</v>
      </c>
      <c r="K2979" s="23">
        <v>24</v>
      </c>
      <c r="L2979" s="23">
        <v>50</v>
      </c>
    </row>
    <row r="2980" spans="1:21" x14ac:dyDescent="0.2">
      <c r="A2980" s="23" t="s">
        <v>1296</v>
      </c>
      <c r="B2980" s="23">
        <v>127529</v>
      </c>
      <c r="C2980" s="15" t="str" cm="1">
        <f t="array" ref="C2980">IFERROR(LOOKUP(2, 1/(coordinates!$A$2:$A$148&lt;=B2980)/(coordinates!$B$2:$B$148&gt;=B2980), coordinates!$C$2:$C$148), "-")</f>
        <v>-</v>
      </c>
      <c r="D2980" s="15" t="str">
        <f>IFERROR(LOOKUP(2, 1/(coordinates!$A$2:$A$148&lt;=$B2980)/(coordinates!$B$2:$B$148&gt;=$B2980), coordinates!$D$2:$D$148), "-")</f>
        <v>-</v>
      </c>
      <c r="E2980" s="15" t="str">
        <f>IFERROR(LOOKUP(2, 1/(coordinates!$A$2:$A$148&lt;=$B2980)/(coordinates!$B$2:$B$148&gt;=$B2980), coordinates!$E$2:$E$148), "-")</f>
        <v>-</v>
      </c>
      <c r="F2980" s="23" t="s">
        <v>9</v>
      </c>
      <c r="G2980" s="23" t="s">
        <v>13</v>
      </c>
      <c r="H2980" s="25">
        <v>38323</v>
      </c>
      <c r="I2980" s="15" t="str">
        <f t="shared" si="50"/>
        <v>snp</v>
      </c>
      <c r="J2980" s="23">
        <v>79</v>
      </c>
      <c r="K2980" s="23">
        <v>7</v>
      </c>
      <c r="L2980" s="23">
        <v>70</v>
      </c>
    </row>
    <row r="2981" spans="1:21" x14ac:dyDescent="0.2">
      <c r="A2981" s="23" t="s">
        <v>1296</v>
      </c>
      <c r="B2981" s="23">
        <v>127533</v>
      </c>
      <c r="C2981" s="15" t="str" cm="1">
        <f t="array" ref="C2981">IFERROR(LOOKUP(2, 1/(coordinates!$A$2:$A$148&lt;=B2981)/(coordinates!$B$2:$B$148&gt;=B2981), coordinates!$C$2:$C$148), "-")</f>
        <v>-</v>
      </c>
      <c r="D2981" s="15" t="str">
        <f>IFERROR(LOOKUP(2, 1/(coordinates!$A$2:$A$148&lt;=$B2981)/(coordinates!$B$2:$B$148&gt;=$B2981), coordinates!$D$2:$D$148), "-")</f>
        <v>-</v>
      </c>
      <c r="E2981" s="15" t="str">
        <f>IFERROR(LOOKUP(2, 1/(coordinates!$A$2:$A$148&lt;=$B2981)/(coordinates!$B$2:$B$148&gt;=$B2981), coordinates!$E$2:$E$148), "-")</f>
        <v>-</v>
      </c>
      <c r="F2981" s="23" t="s">
        <v>10</v>
      </c>
      <c r="G2981" s="23" t="s">
        <v>13</v>
      </c>
      <c r="H2981" s="25">
        <v>39437</v>
      </c>
      <c r="I2981" s="15" t="str">
        <f t="shared" si="50"/>
        <v>snp</v>
      </c>
      <c r="J2981" s="23">
        <v>80</v>
      </c>
      <c r="K2981" s="23">
        <v>1</v>
      </c>
      <c r="L2981" s="23">
        <v>78</v>
      </c>
    </row>
    <row r="2982" spans="1:21" x14ac:dyDescent="0.2">
      <c r="A2982" s="15" t="s">
        <v>1251</v>
      </c>
      <c r="B2982" s="15">
        <v>127611</v>
      </c>
      <c r="C2982" s="15" t="str" cm="1">
        <f t="array" ref="C2982">IFERROR(LOOKUP(2, 1/(coordinates!$A$2:$A$148&lt;=B2982)/(coordinates!$B$2:$B$148&gt;=B2982), coordinates!$C$2:$C$148), "-")</f>
        <v>EE18</v>
      </c>
      <c r="D2982" s="15" t="str">
        <f>IFERROR(LOOKUP(2, 1/(coordinates!$A$2:$A$148&lt;=$B2982)/(coordinates!$B$2:$B$148&gt;=$B2982), coordinates!$D$2:$D$148), "-")</f>
        <v>membrane protein EE18</v>
      </c>
      <c r="E2982" s="15" t="str">
        <f>IFERROR(LOOKUP(2, 1/(coordinates!$A$2:$A$148&lt;=$B2982)/(coordinates!$B$2:$B$148&gt;=$B2982), coordinates!$E$2:$E$148), "-")</f>
        <v>type 3 membrane protein; 7 transmembrane domains; 7TM family</v>
      </c>
      <c r="F2982" s="15" t="s">
        <v>9</v>
      </c>
      <c r="G2982" s="15" t="s">
        <v>12</v>
      </c>
      <c r="H2982" s="21" t="s">
        <v>1114</v>
      </c>
      <c r="I2982" s="15" t="s">
        <v>11</v>
      </c>
      <c r="J2982" s="15">
        <v>44</v>
      </c>
      <c r="K2982" s="15">
        <v>0</v>
      </c>
      <c r="L2982" s="15">
        <v>44</v>
      </c>
      <c r="M2982" s="15">
        <v>127611</v>
      </c>
      <c r="N2982" s="15" t="str" cm="1">
        <f t="array" ref="N2982">IFERROR(LOOKUP(2, 1/(coordinates!$A$2:$A$148&lt;=M2982)/(coordinates!$B$2:$B$148&gt;=M2982), coordinates!$C$2:$C$148), "-")</f>
        <v>EE18</v>
      </c>
      <c r="O2982" s="15" t="s">
        <v>9</v>
      </c>
      <c r="P2982" s="15" t="s">
        <v>12</v>
      </c>
      <c r="Q2982" s="26">
        <v>47593</v>
      </c>
      <c r="R2982" s="15" t="s">
        <v>11</v>
      </c>
      <c r="S2982" s="15">
        <v>86</v>
      </c>
      <c r="T2982" s="15">
        <v>3</v>
      </c>
      <c r="U2982" s="15">
        <v>77</v>
      </c>
    </row>
    <row r="2983" spans="1:21" x14ac:dyDescent="0.2">
      <c r="A2983" s="15" t="s">
        <v>1251</v>
      </c>
      <c r="B2983" s="15">
        <v>127627</v>
      </c>
      <c r="C2983" s="15" t="str" cm="1">
        <f t="array" ref="C2983">IFERROR(LOOKUP(2, 1/(coordinates!$A$2:$A$148&lt;=B2983)/(coordinates!$B$2:$B$148&gt;=B2983), coordinates!$C$2:$C$148), "-")</f>
        <v>EE18</v>
      </c>
      <c r="D2983" s="15" t="str">
        <f>IFERROR(LOOKUP(2, 1/(coordinates!$A$2:$A$148&lt;=$B2983)/(coordinates!$B$2:$B$148&gt;=$B2983), coordinates!$D$2:$D$148), "-")</f>
        <v>membrane protein EE18</v>
      </c>
      <c r="E2983" s="15" t="str">
        <f>IFERROR(LOOKUP(2, 1/(coordinates!$A$2:$A$148&lt;=$B2983)/(coordinates!$B$2:$B$148&gt;=$B2983), coordinates!$E$2:$E$148), "-")</f>
        <v>type 3 membrane protein; 7 transmembrane domains; 7TM family</v>
      </c>
      <c r="F2983" s="15" t="s">
        <v>10</v>
      </c>
      <c r="G2983" s="15" t="s">
        <v>13</v>
      </c>
      <c r="H2983" s="21" t="s">
        <v>1115</v>
      </c>
      <c r="I2983" s="15" t="s">
        <v>11</v>
      </c>
      <c r="J2983" s="15">
        <v>47</v>
      </c>
      <c r="K2983" s="15">
        <v>0</v>
      </c>
      <c r="L2983" s="15">
        <v>47</v>
      </c>
      <c r="M2983" s="15">
        <v>127627</v>
      </c>
      <c r="N2983" s="15" t="str" cm="1">
        <f t="array" ref="N2983">IFERROR(LOOKUP(2, 1/(coordinates!$A$2:$A$148&lt;=M2983)/(coordinates!$B$2:$B$148&gt;=M2983), coordinates!$C$2:$C$148), "-")</f>
        <v>EE18</v>
      </c>
      <c r="O2983" s="15" t="s">
        <v>10</v>
      </c>
      <c r="P2983" s="15" t="s">
        <v>13</v>
      </c>
      <c r="Q2983" s="26">
        <v>39228</v>
      </c>
      <c r="R2983" s="15" t="s">
        <v>11</v>
      </c>
      <c r="S2983" s="15">
        <v>84</v>
      </c>
      <c r="T2983" s="15">
        <v>1</v>
      </c>
      <c r="U2983" s="15">
        <v>78</v>
      </c>
    </row>
    <row r="2984" spans="1:21" x14ac:dyDescent="0.2">
      <c r="A2984" s="15" t="s">
        <v>1251</v>
      </c>
      <c r="B2984" s="15">
        <v>127662</v>
      </c>
      <c r="C2984" s="15" t="str" cm="1">
        <f t="array" ref="C2984">IFERROR(LOOKUP(2, 1/(coordinates!$A$2:$A$148&lt;=B2984)/(coordinates!$B$2:$B$148&gt;=B2984), coordinates!$C$2:$C$148), "-")</f>
        <v>EE18</v>
      </c>
      <c r="D2984" s="15" t="str">
        <f>IFERROR(LOOKUP(2, 1/(coordinates!$A$2:$A$148&lt;=$B2984)/(coordinates!$B$2:$B$148&gt;=$B2984), coordinates!$D$2:$D$148), "-")</f>
        <v>membrane protein EE18</v>
      </c>
      <c r="E2984" s="15" t="str">
        <f>IFERROR(LOOKUP(2, 1/(coordinates!$A$2:$A$148&lt;=$B2984)/(coordinates!$B$2:$B$148&gt;=$B2984), coordinates!$E$2:$E$148), "-")</f>
        <v>type 3 membrane protein; 7 transmembrane domains; 7TM family</v>
      </c>
      <c r="F2984" s="15" t="s">
        <v>13</v>
      </c>
      <c r="G2984" s="15" t="s">
        <v>10</v>
      </c>
      <c r="H2984" s="21" t="s">
        <v>1116</v>
      </c>
      <c r="I2984" s="15" t="s">
        <v>11</v>
      </c>
      <c r="J2984" s="15">
        <v>65</v>
      </c>
      <c r="K2984" s="15">
        <v>0</v>
      </c>
      <c r="L2984" s="15">
        <v>65</v>
      </c>
      <c r="M2984" s="15">
        <v>127662</v>
      </c>
      <c r="N2984" s="15" t="str" cm="1">
        <f t="array" ref="N2984">IFERROR(LOOKUP(2, 1/(coordinates!$A$2:$A$148&lt;=M2984)/(coordinates!$B$2:$B$148&gt;=M2984), coordinates!$C$2:$C$148), "-")</f>
        <v>EE18</v>
      </c>
      <c r="O2984" s="15" t="s">
        <v>13</v>
      </c>
      <c r="P2984" s="15" t="s">
        <v>10</v>
      </c>
      <c r="Q2984" s="26">
        <v>35573</v>
      </c>
      <c r="R2984" s="15" t="s">
        <v>11</v>
      </c>
      <c r="S2984" s="15">
        <v>81</v>
      </c>
      <c r="T2984" s="15">
        <v>6</v>
      </c>
      <c r="U2984" s="15">
        <v>75</v>
      </c>
    </row>
    <row r="2985" spans="1:21" x14ac:dyDescent="0.2">
      <c r="A2985" s="15" t="s">
        <v>1251</v>
      </c>
      <c r="B2985" s="15">
        <v>127707</v>
      </c>
      <c r="C2985" s="15" t="str" cm="1">
        <f t="array" ref="C2985">IFERROR(LOOKUP(2, 1/(coordinates!$A$2:$A$148&lt;=B2985)/(coordinates!$B$2:$B$148&gt;=B2985), coordinates!$C$2:$C$148), "-")</f>
        <v>EE18</v>
      </c>
      <c r="D2985" s="15" t="str">
        <f>IFERROR(LOOKUP(2, 1/(coordinates!$A$2:$A$148&lt;=$B2985)/(coordinates!$B$2:$B$148&gt;=$B2985), coordinates!$D$2:$D$148), "-")</f>
        <v>membrane protein EE18</v>
      </c>
      <c r="E2985" s="15" t="str">
        <f>IFERROR(LOOKUP(2, 1/(coordinates!$A$2:$A$148&lt;=$B2985)/(coordinates!$B$2:$B$148&gt;=$B2985), coordinates!$E$2:$E$148), "-")</f>
        <v>type 3 membrane protein; 7 transmembrane domains; 7TM family</v>
      </c>
      <c r="F2985" s="15" t="s">
        <v>9</v>
      </c>
      <c r="G2985" s="15" t="s">
        <v>10</v>
      </c>
      <c r="H2985" s="21" t="s">
        <v>1117</v>
      </c>
      <c r="I2985" s="15" t="s">
        <v>11</v>
      </c>
      <c r="J2985" s="15">
        <v>92</v>
      </c>
      <c r="K2985" s="15">
        <v>4</v>
      </c>
      <c r="L2985" s="15">
        <v>88</v>
      </c>
      <c r="M2985" s="15">
        <v>127707</v>
      </c>
      <c r="N2985" s="15" t="str" cm="1">
        <f t="array" ref="N2985">IFERROR(LOOKUP(2, 1/(coordinates!$A$2:$A$148&lt;=M2985)/(coordinates!$B$2:$B$148&gt;=M2985), coordinates!$C$2:$C$148), "-")</f>
        <v>EE18</v>
      </c>
      <c r="O2985" s="15" t="s">
        <v>9</v>
      </c>
      <c r="P2985" s="15" t="s">
        <v>10</v>
      </c>
      <c r="Q2985" s="26">
        <v>39887</v>
      </c>
      <c r="R2985" s="15" t="s">
        <v>11</v>
      </c>
      <c r="S2985" s="15">
        <v>81</v>
      </c>
      <c r="T2985" s="15">
        <v>4</v>
      </c>
      <c r="U2985" s="15">
        <v>75</v>
      </c>
    </row>
    <row r="2986" spans="1:21" x14ac:dyDescent="0.2">
      <c r="A2986" s="15" t="s">
        <v>1251</v>
      </c>
      <c r="B2986" s="15">
        <v>127720</v>
      </c>
      <c r="C2986" s="15" t="str" cm="1">
        <f t="array" ref="C2986">IFERROR(LOOKUP(2, 1/(coordinates!$A$2:$A$148&lt;=B2986)/(coordinates!$B$2:$B$148&gt;=B2986), coordinates!$C$2:$C$148), "-")</f>
        <v>EE18</v>
      </c>
      <c r="D2986" s="15" t="str">
        <f>IFERROR(LOOKUP(2, 1/(coordinates!$A$2:$A$148&lt;=$B2986)/(coordinates!$B$2:$B$148&gt;=$B2986), coordinates!$D$2:$D$148), "-")</f>
        <v>membrane protein EE18</v>
      </c>
      <c r="E2986" s="15" t="str">
        <f>IFERROR(LOOKUP(2, 1/(coordinates!$A$2:$A$148&lt;=$B2986)/(coordinates!$B$2:$B$148&gt;=$B2986), coordinates!$E$2:$E$148), "-")</f>
        <v>type 3 membrane protein; 7 transmembrane domains; 7TM family</v>
      </c>
      <c r="F2986" s="15" t="s">
        <v>12</v>
      </c>
      <c r="G2986" s="15" t="s">
        <v>9</v>
      </c>
      <c r="H2986" s="21" t="s">
        <v>1118</v>
      </c>
      <c r="I2986" s="15" t="s">
        <v>11</v>
      </c>
      <c r="J2986" s="15">
        <v>90</v>
      </c>
      <c r="K2986" s="15">
        <v>0</v>
      </c>
      <c r="L2986" s="15">
        <v>9</v>
      </c>
      <c r="M2986" s="15">
        <v>127720</v>
      </c>
      <c r="N2986" s="15" t="str" cm="1">
        <f t="array" ref="N2986">IFERROR(LOOKUP(2, 1/(coordinates!$A$2:$A$148&lt;=M2986)/(coordinates!$B$2:$B$148&gt;=M2986), coordinates!$C$2:$C$148), "-")</f>
        <v>EE18</v>
      </c>
      <c r="O2986" s="15" t="s">
        <v>12</v>
      </c>
      <c r="P2986" s="15" t="s">
        <v>9</v>
      </c>
      <c r="Q2986" s="26">
        <v>36897</v>
      </c>
      <c r="R2986" s="15" t="s">
        <v>11</v>
      </c>
      <c r="S2986" s="15">
        <v>80</v>
      </c>
      <c r="T2986" s="15">
        <v>4</v>
      </c>
      <c r="U2986" s="15">
        <v>73</v>
      </c>
    </row>
    <row r="2987" spans="1:21" x14ac:dyDescent="0.2">
      <c r="A2987" s="15" t="s">
        <v>1251</v>
      </c>
      <c r="B2987" s="15">
        <v>127743</v>
      </c>
      <c r="C2987" s="15" t="str" cm="1">
        <f t="array" ref="C2987">IFERROR(LOOKUP(2, 1/(coordinates!$A$2:$A$148&lt;=B2987)/(coordinates!$B$2:$B$148&gt;=B2987), coordinates!$C$2:$C$148), "-")</f>
        <v>EE18</v>
      </c>
      <c r="D2987" s="15" t="str">
        <f>IFERROR(LOOKUP(2, 1/(coordinates!$A$2:$A$148&lt;=$B2987)/(coordinates!$B$2:$B$148&gt;=$B2987), coordinates!$D$2:$D$148), "-")</f>
        <v>membrane protein EE18</v>
      </c>
      <c r="E2987" s="15" t="str">
        <f>IFERROR(LOOKUP(2, 1/(coordinates!$A$2:$A$148&lt;=$B2987)/(coordinates!$B$2:$B$148&gt;=$B2987), coordinates!$E$2:$E$148), "-")</f>
        <v>type 3 membrane protein; 7 transmembrane domains; 7TM family</v>
      </c>
      <c r="F2987" s="15" t="s">
        <v>187</v>
      </c>
      <c r="G2987" s="15" t="s">
        <v>33</v>
      </c>
      <c r="H2987" s="21" t="s">
        <v>1119</v>
      </c>
      <c r="I2987" s="15" t="s">
        <v>18</v>
      </c>
      <c r="J2987" s="15">
        <v>90</v>
      </c>
      <c r="K2987" s="15">
        <v>0</v>
      </c>
      <c r="L2987" s="15">
        <v>9</v>
      </c>
      <c r="M2987" s="15">
        <v>127743</v>
      </c>
      <c r="N2987" s="15" t="str" cm="1">
        <f t="array" ref="N2987">IFERROR(LOOKUP(2, 1/(coordinates!$A$2:$A$148&lt;=M2987)/(coordinates!$B$2:$B$148&gt;=M2987), coordinates!$C$2:$C$148), "-")</f>
        <v>EE18</v>
      </c>
      <c r="O2987" s="15" t="s">
        <v>187</v>
      </c>
      <c r="P2987" s="15" t="s">
        <v>33</v>
      </c>
      <c r="Q2987" s="26">
        <v>68589</v>
      </c>
      <c r="R2987" s="15" t="s">
        <v>18</v>
      </c>
      <c r="S2987" s="15">
        <v>78</v>
      </c>
      <c r="T2987" s="15">
        <v>9</v>
      </c>
      <c r="U2987" s="15">
        <v>60</v>
      </c>
    </row>
    <row r="2988" spans="1:21" x14ac:dyDescent="0.2">
      <c r="A2988" s="15" t="s">
        <v>1251</v>
      </c>
      <c r="B2988" s="15">
        <v>127771</v>
      </c>
      <c r="C2988" s="15" t="str" cm="1">
        <f t="array" ref="C2988">IFERROR(LOOKUP(2, 1/(coordinates!$A$2:$A$148&lt;=B2988)/(coordinates!$B$2:$B$148&gt;=B2988), coordinates!$C$2:$C$148), "-")</f>
        <v>EE18</v>
      </c>
      <c r="D2988" s="15" t="str">
        <f>IFERROR(LOOKUP(2, 1/(coordinates!$A$2:$A$148&lt;=$B2988)/(coordinates!$B$2:$B$148&gt;=$B2988), coordinates!$D$2:$D$148), "-")</f>
        <v>membrane protein EE18</v>
      </c>
      <c r="E2988" s="15" t="str">
        <f>IFERROR(LOOKUP(2, 1/(coordinates!$A$2:$A$148&lt;=$B2988)/(coordinates!$B$2:$B$148&gt;=$B2988), coordinates!$E$2:$E$148), "-")</f>
        <v>type 3 membrane protein; 7 transmembrane domains; 7TM family</v>
      </c>
      <c r="F2988" s="15" t="s">
        <v>12</v>
      </c>
      <c r="G2988" s="15" t="s">
        <v>9</v>
      </c>
      <c r="H2988" s="21" t="s">
        <v>1120</v>
      </c>
      <c r="I2988" s="15" t="s">
        <v>11</v>
      </c>
      <c r="J2988" s="15">
        <v>123</v>
      </c>
      <c r="K2988" s="15">
        <v>0</v>
      </c>
      <c r="L2988" s="15">
        <v>123</v>
      </c>
      <c r="M2988" s="15">
        <v>127771</v>
      </c>
      <c r="N2988" s="15" t="str" cm="1">
        <f t="array" ref="N2988">IFERROR(LOOKUP(2, 1/(coordinates!$A$2:$A$148&lt;=M2988)/(coordinates!$B$2:$B$148&gt;=M2988), coordinates!$C$2:$C$148), "-")</f>
        <v>EE18</v>
      </c>
      <c r="O2988" s="15" t="s">
        <v>12</v>
      </c>
      <c r="P2988" s="15" t="s">
        <v>9</v>
      </c>
      <c r="Q2988" s="26">
        <v>42724</v>
      </c>
      <c r="R2988" s="15" t="s">
        <v>11</v>
      </c>
      <c r="S2988" s="15">
        <v>75</v>
      </c>
      <c r="T2988" s="15">
        <v>1</v>
      </c>
      <c r="U2988" s="15">
        <v>69</v>
      </c>
    </row>
    <row r="2989" spans="1:21" x14ac:dyDescent="0.2">
      <c r="A2989" s="15" t="s">
        <v>1251</v>
      </c>
      <c r="B2989" s="15">
        <v>127798</v>
      </c>
      <c r="C2989" s="15" t="str" cm="1">
        <f t="array" ref="C2989">IFERROR(LOOKUP(2, 1/(coordinates!$A$2:$A$148&lt;=B2989)/(coordinates!$B$2:$B$148&gt;=B2989), coordinates!$C$2:$C$148), "-")</f>
        <v>EE18</v>
      </c>
      <c r="D2989" s="15" t="str">
        <f>IFERROR(LOOKUP(2, 1/(coordinates!$A$2:$A$148&lt;=$B2989)/(coordinates!$B$2:$B$148&gt;=$B2989), coordinates!$D$2:$D$148), "-")</f>
        <v>membrane protein EE18</v>
      </c>
      <c r="E2989" s="15" t="str">
        <f>IFERROR(LOOKUP(2, 1/(coordinates!$A$2:$A$148&lt;=$B2989)/(coordinates!$B$2:$B$148&gt;=$B2989), coordinates!$E$2:$E$148), "-")</f>
        <v>type 3 membrane protein; 7 transmembrane domains; 7TM family</v>
      </c>
      <c r="F2989" s="15" t="s">
        <v>10</v>
      </c>
      <c r="G2989" s="15" t="s">
        <v>13</v>
      </c>
      <c r="H2989" s="21" t="s">
        <v>1121</v>
      </c>
      <c r="I2989" s="15" t="s">
        <v>11</v>
      </c>
      <c r="J2989" s="15">
        <v>137</v>
      </c>
      <c r="K2989" s="15">
        <v>0</v>
      </c>
      <c r="L2989" s="15">
        <v>137</v>
      </c>
      <c r="M2989" s="15">
        <v>127798</v>
      </c>
      <c r="N2989" s="15" t="str" cm="1">
        <f t="array" ref="N2989">IFERROR(LOOKUP(2, 1/(coordinates!$A$2:$A$148&lt;=M2989)/(coordinates!$B$2:$B$148&gt;=M2989), coordinates!$C$2:$C$148), "-")</f>
        <v>EE18</v>
      </c>
      <c r="O2989" s="15" t="s">
        <v>10</v>
      </c>
      <c r="P2989" s="15" t="s">
        <v>13</v>
      </c>
      <c r="Q2989" s="26">
        <v>30595</v>
      </c>
      <c r="R2989" s="15" t="s">
        <v>11</v>
      </c>
      <c r="S2989" s="15">
        <v>73</v>
      </c>
      <c r="T2989" s="15">
        <v>2</v>
      </c>
      <c r="U2989" s="15">
        <v>64</v>
      </c>
    </row>
    <row r="2990" spans="1:21" x14ac:dyDescent="0.2">
      <c r="A2990" s="15" t="s">
        <v>1251</v>
      </c>
      <c r="B2990" s="15">
        <v>127825</v>
      </c>
      <c r="C2990" s="15" t="str" cm="1">
        <f t="array" ref="C2990">IFERROR(LOOKUP(2, 1/(coordinates!$A$2:$A$148&lt;=B2990)/(coordinates!$B$2:$B$148&gt;=B2990), coordinates!$C$2:$C$148), "-")</f>
        <v>EE18</v>
      </c>
      <c r="D2990" s="15" t="str">
        <f>IFERROR(LOOKUP(2, 1/(coordinates!$A$2:$A$148&lt;=$B2990)/(coordinates!$B$2:$B$148&gt;=$B2990), coordinates!$D$2:$D$148), "-")</f>
        <v>membrane protein EE18</v>
      </c>
      <c r="E2990" s="15" t="str">
        <f>IFERROR(LOOKUP(2, 1/(coordinates!$A$2:$A$148&lt;=$B2990)/(coordinates!$B$2:$B$148&gt;=$B2990), coordinates!$E$2:$E$148), "-")</f>
        <v>type 3 membrane protein; 7 transmembrane domains; 7TM family</v>
      </c>
      <c r="F2990" s="15" t="s">
        <v>9</v>
      </c>
      <c r="G2990" s="15" t="s">
        <v>10</v>
      </c>
      <c r="H2990" s="21" t="s">
        <v>1122</v>
      </c>
      <c r="I2990" s="15" t="s">
        <v>11</v>
      </c>
      <c r="J2990" s="15">
        <v>140</v>
      </c>
      <c r="K2990" s="15">
        <v>0</v>
      </c>
      <c r="L2990" s="15">
        <v>14</v>
      </c>
      <c r="M2990" s="15">
        <v>127825</v>
      </c>
      <c r="N2990" s="15" t="str" cm="1">
        <f t="array" ref="N2990">IFERROR(LOOKUP(2, 1/(coordinates!$A$2:$A$148&lt;=M2990)/(coordinates!$B$2:$B$148&gt;=M2990), coordinates!$C$2:$C$148), "-")</f>
        <v>EE18</v>
      </c>
      <c r="O2990" s="15" t="s">
        <v>9</v>
      </c>
      <c r="P2990" s="15" t="s">
        <v>10</v>
      </c>
      <c r="Q2990" s="26">
        <v>35939</v>
      </c>
      <c r="R2990" s="15" t="s">
        <v>11</v>
      </c>
      <c r="S2990" s="15">
        <v>73</v>
      </c>
      <c r="T2990" s="15">
        <v>5</v>
      </c>
      <c r="U2990" s="15">
        <v>65</v>
      </c>
    </row>
    <row r="2991" spans="1:21" x14ac:dyDescent="0.2">
      <c r="A2991" s="15" t="s">
        <v>1251</v>
      </c>
      <c r="B2991" s="15">
        <v>127840</v>
      </c>
      <c r="C2991" s="15" t="str" cm="1">
        <f t="array" ref="C2991">IFERROR(LOOKUP(2, 1/(coordinates!$A$2:$A$148&lt;=B2991)/(coordinates!$B$2:$B$148&gt;=B2991), coordinates!$C$2:$C$148), "-")</f>
        <v>EE18</v>
      </c>
      <c r="D2991" s="15" t="str">
        <f>IFERROR(LOOKUP(2, 1/(coordinates!$A$2:$A$148&lt;=$B2991)/(coordinates!$B$2:$B$148&gt;=$B2991), coordinates!$D$2:$D$148), "-")</f>
        <v>membrane protein EE18</v>
      </c>
      <c r="E2991" s="15" t="str">
        <f>IFERROR(LOOKUP(2, 1/(coordinates!$A$2:$A$148&lt;=$B2991)/(coordinates!$B$2:$B$148&gt;=$B2991), coordinates!$E$2:$E$148), "-")</f>
        <v>type 3 membrane protein; 7 transmembrane domains; 7TM family</v>
      </c>
      <c r="F2991" s="15" t="s">
        <v>9</v>
      </c>
      <c r="G2991" s="15" t="s">
        <v>12</v>
      </c>
      <c r="H2991" s="21" t="s">
        <v>1123</v>
      </c>
      <c r="I2991" s="15" t="s">
        <v>11</v>
      </c>
      <c r="J2991" s="15">
        <v>136</v>
      </c>
      <c r="K2991" s="15">
        <v>0</v>
      </c>
      <c r="L2991" s="15">
        <v>135</v>
      </c>
      <c r="M2991" s="15">
        <v>127840</v>
      </c>
      <c r="N2991" s="15" t="str" cm="1">
        <f t="array" ref="N2991">IFERROR(LOOKUP(2, 1/(coordinates!$A$2:$A$148&lt;=M2991)/(coordinates!$B$2:$B$148&gt;=M2991), coordinates!$C$2:$C$148), "-")</f>
        <v>EE18</v>
      </c>
      <c r="O2991" s="15" t="s">
        <v>9</v>
      </c>
      <c r="P2991" s="15" t="s">
        <v>12</v>
      </c>
      <c r="Q2991" s="21" t="s">
        <v>293</v>
      </c>
      <c r="R2991" s="15" t="s">
        <v>11</v>
      </c>
      <c r="S2991" s="15">
        <v>69</v>
      </c>
      <c r="T2991" s="15">
        <v>3</v>
      </c>
      <c r="U2991" s="15">
        <v>63</v>
      </c>
    </row>
    <row r="2992" spans="1:21" x14ac:dyDescent="0.2">
      <c r="A2992" s="15" t="s">
        <v>1251</v>
      </c>
      <c r="B2992" s="15">
        <v>127861</v>
      </c>
      <c r="C2992" s="15" t="str" cm="1">
        <f t="array" ref="C2992">IFERROR(LOOKUP(2, 1/(coordinates!$A$2:$A$148&lt;=B2992)/(coordinates!$B$2:$B$148&gt;=B2992), coordinates!$C$2:$C$148), "-")</f>
        <v>EE18</v>
      </c>
      <c r="D2992" s="15" t="str">
        <f>IFERROR(LOOKUP(2, 1/(coordinates!$A$2:$A$148&lt;=$B2992)/(coordinates!$B$2:$B$148&gt;=$B2992), coordinates!$D$2:$D$148), "-")</f>
        <v>membrane protein EE18</v>
      </c>
      <c r="E2992" s="15" t="str">
        <f>IFERROR(LOOKUP(2, 1/(coordinates!$A$2:$A$148&lt;=$B2992)/(coordinates!$B$2:$B$148&gt;=$B2992), coordinates!$E$2:$E$148), "-")</f>
        <v>type 3 membrane protein; 7 transmembrane domains; 7TM family</v>
      </c>
      <c r="F2992" s="15" t="s">
        <v>12</v>
      </c>
      <c r="G2992" s="15" t="s">
        <v>13</v>
      </c>
      <c r="H2992" s="21" t="s">
        <v>1124</v>
      </c>
      <c r="I2992" s="15" t="s">
        <v>11</v>
      </c>
      <c r="J2992" s="15">
        <v>166</v>
      </c>
      <c r="K2992" s="15">
        <v>0</v>
      </c>
      <c r="L2992" s="15">
        <v>166</v>
      </c>
      <c r="M2992" s="15">
        <v>127861</v>
      </c>
      <c r="N2992" s="15" t="str" cm="1">
        <f t="array" ref="N2992">IFERROR(LOOKUP(2, 1/(coordinates!$A$2:$A$148&lt;=M2992)/(coordinates!$B$2:$B$148&gt;=M2992), coordinates!$C$2:$C$148), "-")</f>
        <v>EE18</v>
      </c>
      <c r="O2992" s="15" t="s">
        <v>12</v>
      </c>
      <c r="P2992" s="15" t="s">
        <v>13</v>
      </c>
      <c r="Q2992" s="26">
        <v>35909</v>
      </c>
      <c r="R2992" s="15" t="s">
        <v>11</v>
      </c>
      <c r="S2992" s="15">
        <v>71</v>
      </c>
      <c r="T2992" s="15">
        <v>1</v>
      </c>
      <c r="U2992" s="15">
        <v>65</v>
      </c>
    </row>
    <row r="2993" spans="1:21" x14ac:dyDescent="0.2">
      <c r="A2993" s="15" t="s">
        <v>1251</v>
      </c>
      <c r="B2993" s="15">
        <v>128104</v>
      </c>
      <c r="C2993" s="15" t="str" cm="1">
        <f t="array" ref="C2993">IFERROR(LOOKUP(2, 1/(coordinates!$A$2:$A$148&lt;=B2993)/(coordinates!$B$2:$B$148&gt;=B2993), coordinates!$C$2:$C$148), "-")</f>
        <v>EE18</v>
      </c>
      <c r="D2993" s="15" t="str">
        <f>IFERROR(LOOKUP(2, 1/(coordinates!$A$2:$A$148&lt;=$B2993)/(coordinates!$B$2:$B$148&gt;=$B2993), coordinates!$D$2:$D$148), "-")</f>
        <v>membrane protein EE18</v>
      </c>
      <c r="E2993" s="15" t="str">
        <f>IFERROR(LOOKUP(2, 1/(coordinates!$A$2:$A$148&lt;=$B2993)/(coordinates!$B$2:$B$148&gt;=$B2993), coordinates!$E$2:$E$148), "-")</f>
        <v>type 3 membrane protein; 7 transmembrane domains; 7TM family</v>
      </c>
      <c r="F2993" s="15" t="s">
        <v>10</v>
      </c>
      <c r="G2993" s="15" t="s">
        <v>13</v>
      </c>
      <c r="H2993" s="21" t="s">
        <v>1125</v>
      </c>
      <c r="I2993" s="15" t="s">
        <v>11</v>
      </c>
      <c r="J2993" s="15">
        <v>144</v>
      </c>
      <c r="K2993" s="15">
        <v>0</v>
      </c>
      <c r="L2993" s="15">
        <v>144</v>
      </c>
      <c r="M2993" s="15">
        <v>128104</v>
      </c>
      <c r="N2993" s="15" t="str" cm="1">
        <f t="array" ref="N2993">IFERROR(LOOKUP(2, 1/(coordinates!$A$2:$A$148&lt;=M2993)/(coordinates!$B$2:$B$148&gt;=M2993), coordinates!$C$2:$C$148), "-")</f>
        <v>EE18</v>
      </c>
      <c r="O2993" s="15" t="s">
        <v>10</v>
      </c>
      <c r="P2993" s="15" t="s">
        <v>13</v>
      </c>
      <c r="Q2993" s="26">
        <v>40411</v>
      </c>
      <c r="R2993" s="15" t="s">
        <v>11</v>
      </c>
      <c r="S2993" s="15">
        <v>72</v>
      </c>
      <c r="T2993" s="15">
        <v>2</v>
      </c>
      <c r="U2993" s="15">
        <v>68</v>
      </c>
    </row>
    <row r="2994" spans="1:21" x14ac:dyDescent="0.2">
      <c r="A2994" s="15" t="s">
        <v>1251</v>
      </c>
      <c r="B2994" s="15">
        <v>128112</v>
      </c>
      <c r="C2994" s="15" t="str" cm="1">
        <f t="array" ref="C2994">IFERROR(LOOKUP(2, 1/(coordinates!$A$2:$A$148&lt;=B2994)/(coordinates!$B$2:$B$148&gt;=B2994), coordinates!$C$2:$C$148), "-")</f>
        <v>EE18</v>
      </c>
      <c r="D2994" s="15" t="str">
        <f>IFERROR(LOOKUP(2, 1/(coordinates!$A$2:$A$148&lt;=$B2994)/(coordinates!$B$2:$B$148&gt;=$B2994), coordinates!$D$2:$D$148), "-")</f>
        <v>membrane protein EE18</v>
      </c>
      <c r="E2994" s="15" t="str">
        <f>IFERROR(LOOKUP(2, 1/(coordinates!$A$2:$A$148&lt;=$B2994)/(coordinates!$B$2:$B$148&gt;=$B2994), coordinates!$E$2:$E$148), "-")</f>
        <v>type 3 membrane protein; 7 transmembrane domains; 7TM family</v>
      </c>
      <c r="F2994" s="15" t="s">
        <v>9</v>
      </c>
      <c r="G2994" s="15" t="s">
        <v>12</v>
      </c>
      <c r="H2994" s="21" t="s">
        <v>1126</v>
      </c>
      <c r="I2994" s="15" t="s">
        <v>11</v>
      </c>
      <c r="J2994" s="15">
        <v>148</v>
      </c>
      <c r="K2994" s="15">
        <v>0</v>
      </c>
      <c r="L2994" s="15">
        <v>148</v>
      </c>
      <c r="M2994" s="15">
        <v>128112</v>
      </c>
      <c r="N2994" s="15" t="str" cm="1">
        <f t="array" ref="N2994">IFERROR(LOOKUP(2, 1/(coordinates!$A$2:$A$148&lt;=M2994)/(coordinates!$B$2:$B$148&gt;=M2994), coordinates!$C$2:$C$148), "-")</f>
        <v>EE18</v>
      </c>
      <c r="O2994" s="15" t="s">
        <v>9</v>
      </c>
      <c r="P2994" s="15" t="s">
        <v>12</v>
      </c>
      <c r="Q2994" s="26">
        <v>31646</v>
      </c>
      <c r="R2994" s="15" t="s">
        <v>11</v>
      </c>
      <c r="S2994" s="15">
        <v>74</v>
      </c>
      <c r="T2994" s="15">
        <v>0</v>
      </c>
      <c r="U2994" s="15">
        <v>71</v>
      </c>
    </row>
    <row r="2995" spans="1:21" x14ac:dyDescent="0.2">
      <c r="A2995" s="15" t="s">
        <v>1251</v>
      </c>
      <c r="B2995" s="15">
        <v>128127</v>
      </c>
      <c r="C2995" s="15" t="str" cm="1">
        <f t="array" ref="C2995">IFERROR(LOOKUP(2, 1/(coordinates!$A$2:$A$148&lt;=B2995)/(coordinates!$B$2:$B$148&gt;=B2995), coordinates!$C$2:$C$148), "-")</f>
        <v>EE18</v>
      </c>
      <c r="D2995" s="15" t="str">
        <f>IFERROR(LOOKUP(2, 1/(coordinates!$A$2:$A$148&lt;=$B2995)/(coordinates!$B$2:$B$148&gt;=$B2995), coordinates!$D$2:$D$148), "-")</f>
        <v>membrane protein EE18</v>
      </c>
      <c r="E2995" s="15" t="str">
        <f>IFERROR(LOOKUP(2, 1/(coordinates!$A$2:$A$148&lt;=$B2995)/(coordinates!$B$2:$B$148&gt;=$B2995), coordinates!$E$2:$E$148), "-")</f>
        <v>type 3 membrane protein; 7 transmembrane domains; 7TM family</v>
      </c>
      <c r="F2995" s="15" t="s">
        <v>12</v>
      </c>
      <c r="G2995" s="15" t="s">
        <v>9</v>
      </c>
      <c r="H2995" s="21" t="s">
        <v>1127</v>
      </c>
      <c r="I2995" s="15" t="s">
        <v>11</v>
      </c>
      <c r="J2995" s="15">
        <v>141</v>
      </c>
      <c r="K2995" s="15">
        <v>0</v>
      </c>
      <c r="L2995" s="15">
        <v>14</v>
      </c>
      <c r="M2995" s="15">
        <v>128127</v>
      </c>
      <c r="N2995" s="15" t="str" cm="1">
        <f t="array" ref="N2995">IFERROR(LOOKUP(2, 1/(coordinates!$A$2:$A$148&lt;=M2995)/(coordinates!$B$2:$B$148&gt;=M2995), coordinates!$C$2:$C$148), "-")</f>
        <v>EE18</v>
      </c>
      <c r="O2995" s="15" t="s">
        <v>12</v>
      </c>
      <c r="P2995" s="15" t="s">
        <v>9</v>
      </c>
      <c r="Q2995" s="26">
        <v>35667</v>
      </c>
      <c r="R2995" s="15" t="s">
        <v>11</v>
      </c>
      <c r="S2995" s="15">
        <v>74</v>
      </c>
      <c r="T2995" s="15">
        <v>5</v>
      </c>
      <c r="U2995" s="15">
        <v>65</v>
      </c>
    </row>
    <row r="2996" spans="1:21" x14ac:dyDescent="0.2">
      <c r="A2996" s="15" t="s">
        <v>1251</v>
      </c>
      <c r="B2996" s="15">
        <v>128140</v>
      </c>
      <c r="C2996" s="15" t="str" cm="1">
        <f t="array" ref="C2996">IFERROR(LOOKUP(2, 1/(coordinates!$A$2:$A$148&lt;=B2996)/(coordinates!$B$2:$B$148&gt;=B2996), coordinates!$C$2:$C$148), "-")</f>
        <v>EE18</v>
      </c>
      <c r="D2996" s="15" t="str">
        <f>IFERROR(LOOKUP(2, 1/(coordinates!$A$2:$A$148&lt;=$B2996)/(coordinates!$B$2:$B$148&gt;=$B2996), coordinates!$D$2:$D$148), "-")</f>
        <v>membrane protein EE18</v>
      </c>
      <c r="E2996" s="15" t="str">
        <f>IFERROR(LOOKUP(2, 1/(coordinates!$A$2:$A$148&lt;=$B2996)/(coordinates!$B$2:$B$148&gt;=$B2996), coordinates!$E$2:$E$148), "-")</f>
        <v>type 3 membrane protein; 7 transmembrane domains; 7TM family</v>
      </c>
      <c r="F2996" s="15" t="s">
        <v>9</v>
      </c>
      <c r="G2996" s="15" t="s">
        <v>12</v>
      </c>
      <c r="H2996" s="21" t="s">
        <v>1128</v>
      </c>
      <c r="I2996" s="15" t="s">
        <v>11</v>
      </c>
      <c r="J2996" s="15">
        <v>141</v>
      </c>
      <c r="K2996" s="15">
        <v>1</v>
      </c>
      <c r="L2996" s="15">
        <v>139</v>
      </c>
      <c r="M2996" s="15">
        <v>128140</v>
      </c>
      <c r="N2996" s="15" t="str" cm="1">
        <f t="array" ref="N2996">IFERROR(LOOKUP(2, 1/(coordinates!$A$2:$A$148&lt;=M2996)/(coordinates!$B$2:$B$148&gt;=M2996), coordinates!$C$2:$C$148), "-")</f>
        <v>EE18</v>
      </c>
      <c r="O2996" s="15" t="s">
        <v>9</v>
      </c>
      <c r="P2996" s="15" t="s">
        <v>12</v>
      </c>
      <c r="Q2996" s="26">
        <v>45399</v>
      </c>
      <c r="R2996" s="15" t="s">
        <v>11</v>
      </c>
      <c r="S2996" s="15">
        <v>74</v>
      </c>
      <c r="T2996" s="15">
        <v>1</v>
      </c>
      <c r="U2996" s="15">
        <v>72</v>
      </c>
    </row>
    <row r="2997" spans="1:21" x14ac:dyDescent="0.2">
      <c r="A2997" s="15" t="s">
        <v>1251</v>
      </c>
      <c r="B2997" s="15">
        <v>128275</v>
      </c>
      <c r="C2997" s="15" t="str" cm="1">
        <f t="array" ref="C2997">IFERROR(LOOKUP(2, 1/(coordinates!$A$2:$A$148&lt;=B2997)/(coordinates!$B$2:$B$148&gt;=B2997), coordinates!$C$2:$C$148), "-")</f>
        <v>-</v>
      </c>
      <c r="D2997" s="15" t="str">
        <f>IFERROR(LOOKUP(2, 1/(coordinates!$A$2:$A$148&lt;=$B2997)/(coordinates!$B$2:$B$148&gt;=$B2997), coordinates!$D$2:$D$148), "-")</f>
        <v>-</v>
      </c>
      <c r="E2997" s="15" t="str">
        <f>IFERROR(LOOKUP(2, 1/(coordinates!$A$2:$A$148&lt;=$B2997)/(coordinates!$B$2:$B$148&gt;=$B2997), coordinates!$E$2:$E$148), "-")</f>
        <v>-</v>
      </c>
      <c r="F2997" s="15" t="s">
        <v>12</v>
      </c>
      <c r="G2997" s="15" t="s">
        <v>9</v>
      </c>
      <c r="H2997" s="21" t="s">
        <v>1129</v>
      </c>
      <c r="I2997" s="15" t="s">
        <v>11</v>
      </c>
      <c r="J2997" s="15">
        <v>61</v>
      </c>
      <c r="K2997" s="15">
        <v>0</v>
      </c>
      <c r="L2997" s="15">
        <v>61</v>
      </c>
      <c r="M2997" s="15">
        <v>128275</v>
      </c>
      <c r="N2997" s="15" t="str" cm="1">
        <f t="array" ref="N2997">IFERROR(LOOKUP(2, 1/(coordinates!$A$2:$A$148&lt;=M2997)/(coordinates!$B$2:$B$148&gt;=M2997), coordinates!$C$2:$C$148), "-")</f>
        <v>-</v>
      </c>
      <c r="O2997" s="15" t="s">
        <v>12</v>
      </c>
      <c r="P2997" s="15" t="s">
        <v>9</v>
      </c>
      <c r="Q2997" s="26">
        <v>38219</v>
      </c>
      <c r="R2997" s="15" t="s">
        <v>11</v>
      </c>
      <c r="S2997" s="15">
        <v>78</v>
      </c>
      <c r="T2997" s="15">
        <v>3</v>
      </c>
      <c r="U2997" s="15">
        <v>70</v>
      </c>
    </row>
    <row r="2998" spans="1:21" x14ac:dyDescent="0.2">
      <c r="A2998" s="15" t="s">
        <v>1251</v>
      </c>
      <c r="B2998" s="15">
        <v>128480</v>
      </c>
      <c r="C2998" s="15" t="str" cm="1">
        <f t="array" ref="C2998">IFERROR(LOOKUP(2, 1/(coordinates!$A$2:$A$148&lt;=B2998)/(coordinates!$B$2:$B$148&gt;=B2998), coordinates!$C$2:$C$148), "-")</f>
        <v>-</v>
      </c>
      <c r="D2998" s="15" t="str">
        <f>IFERROR(LOOKUP(2, 1/(coordinates!$A$2:$A$148&lt;=$B2998)/(coordinates!$B$2:$B$148&gt;=$B2998), coordinates!$D$2:$D$148), "-")</f>
        <v>-</v>
      </c>
      <c r="E2998" s="15" t="str">
        <f>IFERROR(LOOKUP(2, 1/(coordinates!$A$2:$A$148&lt;=$B2998)/(coordinates!$B$2:$B$148&gt;=$B2998), coordinates!$E$2:$E$148), "-")</f>
        <v>-</v>
      </c>
      <c r="F2998" s="15" t="s">
        <v>12</v>
      </c>
      <c r="G2998" s="15" t="s">
        <v>9</v>
      </c>
      <c r="H2998" s="26">
        <v>666396</v>
      </c>
      <c r="I2998" s="15" t="s">
        <v>11</v>
      </c>
      <c r="J2998" s="15">
        <v>33</v>
      </c>
      <c r="K2998" s="15">
        <v>8</v>
      </c>
      <c r="L2998" s="15">
        <v>25</v>
      </c>
      <c r="M2998" s="15">
        <v>128480</v>
      </c>
      <c r="N2998" s="15" t="str" cm="1">
        <f t="array" ref="N2998">IFERROR(LOOKUP(2, 1/(coordinates!$A$2:$A$148&lt;=M2998)/(coordinates!$B$2:$B$148&gt;=M2998), coordinates!$C$2:$C$148), "-")</f>
        <v>-</v>
      </c>
      <c r="O2998" s="15" t="s">
        <v>12</v>
      </c>
      <c r="P2998" s="15" t="s">
        <v>9</v>
      </c>
      <c r="Q2998" s="26">
        <v>35879</v>
      </c>
      <c r="R2998" s="15" t="s">
        <v>11</v>
      </c>
      <c r="S2998" s="15">
        <v>77</v>
      </c>
      <c r="T2998" s="15">
        <v>1</v>
      </c>
      <c r="U2998" s="15">
        <v>66</v>
      </c>
    </row>
    <row r="2999" spans="1:21" x14ac:dyDescent="0.2">
      <c r="A2999" s="15" t="s">
        <v>1251</v>
      </c>
      <c r="B2999" s="15">
        <v>128599</v>
      </c>
      <c r="C2999" s="15" t="str" cm="1">
        <f t="array" ref="C2999">IFERROR(LOOKUP(2, 1/(coordinates!$A$2:$A$148&lt;=B2999)/(coordinates!$B$2:$B$148&gt;=B2999), coordinates!$C$2:$C$148), "-")</f>
        <v>-</v>
      </c>
      <c r="D2999" s="15" t="str">
        <f>IFERROR(LOOKUP(2, 1/(coordinates!$A$2:$A$148&lt;=$B2999)/(coordinates!$B$2:$B$148&gt;=$B2999), coordinates!$D$2:$D$148), "-")</f>
        <v>-</v>
      </c>
      <c r="E2999" s="15" t="str">
        <f>IFERROR(LOOKUP(2, 1/(coordinates!$A$2:$A$148&lt;=$B2999)/(coordinates!$B$2:$B$148&gt;=$B2999), coordinates!$E$2:$E$148), "-")</f>
        <v>-</v>
      </c>
      <c r="F2999" s="15" t="s">
        <v>13</v>
      </c>
      <c r="G2999" s="15" t="s">
        <v>10</v>
      </c>
      <c r="H2999" s="21" t="s">
        <v>1130</v>
      </c>
      <c r="I2999" s="15" t="s">
        <v>11</v>
      </c>
      <c r="J2999" s="15">
        <v>38</v>
      </c>
      <c r="K2999" s="15">
        <v>0</v>
      </c>
      <c r="L2999" s="15">
        <v>38</v>
      </c>
      <c r="M2999" s="15">
        <v>128599</v>
      </c>
      <c r="N2999" s="15" t="str" cm="1">
        <f t="array" ref="N2999">IFERROR(LOOKUP(2, 1/(coordinates!$A$2:$A$148&lt;=M2999)/(coordinates!$B$2:$B$148&gt;=M2999), coordinates!$C$2:$C$148), "-")</f>
        <v>-</v>
      </c>
      <c r="O2999" s="15" t="s">
        <v>13</v>
      </c>
      <c r="P2999" s="15" t="s">
        <v>10</v>
      </c>
      <c r="Q2999" s="26">
        <v>43056</v>
      </c>
      <c r="R2999" s="15" t="s">
        <v>11</v>
      </c>
      <c r="S2999" s="15">
        <v>80</v>
      </c>
      <c r="T2999" s="15">
        <v>3</v>
      </c>
      <c r="U2999" s="15">
        <v>75</v>
      </c>
    </row>
    <row r="3000" spans="1:21" x14ac:dyDescent="0.2">
      <c r="A3000" s="15" t="s">
        <v>1251</v>
      </c>
      <c r="B3000" s="15">
        <v>128861</v>
      </c>
      <c r="C3000" s="15" t="str" cm="1">
        <f t="array" ref="C3000">IFERROR(LOOKUP(2, 1/(coordinates!$A$2:$A$148&lt;=B3000)/(coordinates!$B$2:$B$148&gt;=B3000), coordinates!$C$2:$C$148), "-")</f>
        <v>EE19</v>
      </c>
      <c r="D3000" s="15" t="str">
        <f>IFERROR(LOOKUP(2, 1/(coordinates!$A$2:$A$148&lt;=$B3000)/(coordinates!$B$2:$B$148&gt;=$B3000), coordinates!$D$2:$D$148), "-")</f>
        <v>membrane protein EE19</v>
      </c>
      <c r="E3000" s="15" t="str">
        <f>IFERROR(LOOKUP(2, 1/(coordinates!$A$2:$A$148&lt;=$B3000)/(coordinates!$B$2:$B$148&gt;=$B3000), coordinates!$E$2:$E$148), "-")</f>
        <v>type 3 membrane protein; 7 transmembrane domains; 7TM family</v>
      </c>
      <c r="F3000" s="15" t="s">
        <v>12</v>
      </c>
      <c r="G3000" s="15" t="s">
        <v>13</v>
      </c>
      <c r="H3000" s="21" t="s">
        <v>1131</v>
      </c>
      <c r="I3000" s="15" t="s">
        <v>11</v>
      </c>
      <c r="J3000" s="15">
        <v>96</v>
      </c>
      <c r="K3000" s="15">
        <v>4</v>
      </c>
      <c r="L3000" s="15">
        <v>91</v>
      </c>
      <c r="M3000" s="15">
        <v>128861</v>
      </c>
      <c r="N3000" s="15" t="str" cm="1">
        <f t="array" ref="N3000">IFERROR(LOOKUP(2, 1/(coordinates!$A$2:$A$148&lt;=M3000)/(coordinates!$B$2:$B$148&gt;=M3000), coordinates!$C$2:$C$148), "-")</f>
        <v>EE19</v>
      </c>
      <c r="O3000" s="15" t="s">
        <v>12</v>
      </c>
      <c r="P3000" s="15" t="s">
        <v>13</v>
      </c>
      <c r="Q3000" s="26">
        <v>43821</v>
      </c>
      <c r="R3000" s="15" t="s">
        <v>11</v>
      </c>
      <c r="S3000" s="15">
        <v>79</v>
      </c>
      <c r="T3000" s="15">
        <v>2</v>
      </c>
      <c r="U3000" s="15">
        <v>75</v>
      </c>
    </row>
    <row r="3001" spans="1:21" x14ac:dyDescent="0.2">
      <c r="A3001" s="15" t="s">
        <v>1251</v>
      </c>
      <c r="B3001" s="15">
        <v>128981</v>
      </c>
      <c r="C3001" s="15" t="str" cm="1">
        <f t="array" ref="C3001">IFERROR(LOOKUP(2, 1/(coordinates!$A$2:$A$148&lt;=B3001)/(coordinates!$B$2:$B$148&gt;=B3001), coordinates!$C$2:$C$148), "-")</f>
        <v>EE19</v>
      </c>
      <c r="D3001" s="15" t="str">
        <f>IFERROR(LOOKUP(2, 1/(coordinates!$A$2:$A$148&lt;=$B3001)/(coordinates!$B$2:$B$148&gt;=$B3001), coordinates!$D$2:$D$148), "-")</f>
        <v>membrane protein EE19</v>
      </c>
      <c r="E3001" s="15" t="str">
        <f>IFERROR(LOOKUP(2, 1/(coordinates!$A$2:$A$148&lt;=$B3001)/(coordinates!$B$2:$B$148&gt;=$B3001), coordinates!$E$2:$E$148), "-")</f>
        <v>type 3 membrane protein; 7 transmembrane domains; 7TM family</v>
      </c>
      <c r="F3001" s="15" t="s">
        <v>13</v>
      </c>
      <c r="G3001" s="15" t="s">
        <v>10</v>
      </c>
      <c r="H3001" s="21" t="s">
        <v>1132</v>
      </c>
      <c r="I3001" s="15" t="s">
        <v>11</v>
      </c>
      <c r="J3001" s="15">
        <v>123</v>
      </c>
      <c r="K3001" s="15">
        <v>0</v>
      </c>
      <c r="L3001" s="15">
        <v>123</v>
      </c>
      <c r="M3001" s="15">
        <v>128981</v>
      </c>
      <c r="N3001" s="15" t="str" cm="1">
        <f t="array" ref="N3001">IFERROR(LOOKUP(2, 1/(coordinates!$A$2:$A$148&lt;=M3001)/(coordinates!$B$2:$B$148&gt;=M3001), coordinates!$C$2:$C$148), "-")</f>
        <v>EE19</v>
      </c>
      <c r="O3001" s="15" t="s">
        <v>13</v>
      </c>
      <c r="P3001" s="15" t="s">
        <v>10</v>
      </c>
      <c r="Q3001" s="26">
        <v>40842</v>
      </c>
      <c r="R3001" s="15" t="s">
        <v>11</v>
      </c>
      <c r="S3001" s="15">
        <v>79</v>
      </c>
      <c r="T3001" s="15">
        <v>2</v>
      </c>
      <c r="U3001" s="15">
        <v>75</v>
      </c>
    </row>
    <row r="3002" spans="1:21" x14ac:dyDescent="0.2">
      <c r="A3002" s="15" t="s">
        <v>1251</v>
      </c>
      <c r="B3002" s="15">
        <v>129407</v>
      </c>
      <c r="C3002" s="15" t="str" cm="1">
        <f t="array" ref="C3002">IFERROR(LOOKUP(2, 1/(coordinates!$A$2:$A$148&lt;=B3002)/(coordinates!$B$2:$B$148&gt;=B3002), coordinates!$C$2:$C$148), "-")</f>
        <v>EE19</v>
      </c>
      <c r="D3002" s="15" t="str">
        <f>IFERROR(LOOKUP(2, 1/(coordinates!$A$2:$A$148&lt;=$B3002)/(coordinates!$B$2:$B$148&gt;=$B3002), coordinates!$D$2:$D$148), "-")</f>
        <v>membrane protein EE19</v>
      </c>
      <c r="E3002" s="15" t="str">
        <f>IFERROR(LOOKUP(2, 1/(coordinates!$A$2:$A$148&lt;=$B3002)/(coordinates!$B$2:$B$148&gt;=$B3002), coordinates!$E$2:$E$148), "-")</f>
        <v>type 3 membrane protein; 7 transmembrane domains; 7TM family</v>
      </c>
      <c r="F3002" s="15" t="s">
        <v>9</v>
      </c>
      <c r="G3002" s="15" t="s">
        <v>12</v>
      </c>
      <c r="H3002" s="21" t="s">
        <v>1133</v>
      </c>
      <c r="I3002" s="15" t="s">
        <v>11</v>
      </c>
      <c r="J3002" s="15">
        <v>130</v>
      </c>
      <c r="K3002" s="15">
        <v>0</v>
      </c>
      <c r="L3002" s="15">
        <v>13</v>
      </c>
      <c r="M3002" s="15">
        <v>129407</v>
      </c>
      <c r="N3002" s="15" t="str" cm="1">
        <f t="array" ref="N3002">IFERROR(LOOKUP(2, 1/(coordinates!$A$2:$A$148&lt;=M3002)/(coordinates!$B$2:$B$148&gt;=M3002), coordinates!$C$2:$C$148), "-")</f>
        <v>EE19</v>
      </c>
      <c r="O3002" s="15" t="s">
        <v>9</v>
      </c>
      <c r="P3002" s="15" t="s">
        <v>12</v>
      </c>
      <c r="Q3002" s="26">
        <v>45087</v>
      </c>
      <c r="R3002" s="15" t="s">
        <v>11</v>
      </c>
      <c r="S3002" s="15">
        <v>73</v>
      </c>
      <c r="T3002" s="15">
        <v>1</v>
      </c>
      <c r="U3002" s="15">
        <v>71</v>
      </c>
    </row>
    <row r="3003" spans="1:21" x14ac:dyDescent="0.2">
      <c r="A3003" s="15" t="s">
        <v>1251</v>
      </c>
      <c r="B3003" s="15">
        <v>129422</v>
      </c>
      <c r="C3003" s="15" t="str" cm="1">
        <f t="array" ref="C3003">IFERROR(LOOKUP(2, 1/(coordinates!$A$2:$A$148&lt;=B3003)/(coordinates!$B$2:$B$148&gt;=B3003), coordinates!$C$2:$C$148), "-")</f>
        <v>EE19</v>
      </c>
      <c r="D3003" s="15" t="str">
        <f>IFERROR(LOOKUP(2, 1/(coordinates!$A$2:$A$148&lt;=$B3003)/(coordinates!$B$2:$B$148&gt;=$B3003), coordinates!$D$2:$D$148), "-")</f>
        <v>membrane protein EE19</v>
      </c>
      <c r="E3003" s="15" t="str">
        <f>IFERROR(LOOKUP(2, 1/(coordinates!$A$2:$A$148&lt;=$B3003)/(coordinates!$B$2:$B$148&gt;=$B3003), coordinates!$E$2:$E$148), "-")</f>
        <v>type 3 membrane protein; 7 transmembrane domains; 7TM family</v>
      </c>
      <c r="F3003" s="15" t="s">
        <v>13</v>
      </c>
      <c r="G3003" s="15" t="s">
        <v>12</v>
      </c>
      <c r="H3003" s="21" t="s">
        <v>1134</v>
      </c>
      <c r="I3003" s="15" t="s">
        <v>11</v>
      </c>
      <c r="J3003" s="15">
        <v>133</v>
      </c>
      <c r="K3003" s="15">
        <v>0</v>
      </c>
      <c r="L3003" s="15">
        <v>132</v>
      </c>
      <c r="M3003" s="15">
        <v>129422</v>
      </c>
      <c r="N3003" s="15" t="str" cm="1">
        <f t="array" ref="N3003">IFERROR(LOOKUP(2, 1/(coordinates!$A$2:$A$148&lt;=M3003)/(coordinates!$B$2:$B$148&gt;=M3003), coordinates!$C$2:$C$148), "-")</f>
        <v>EE19</v>
      </c>
      <c r="O3003" s="15" t="s">
        <v>13</v>
      </c>
      <c r="P3003" s="15" t="s">
        <v>12</v>
      </c>
      <c r="Q3003" s="26">
        <v>43821</v>
      </c>
      <c r="R3003" s="15" t="s">
        <v>11</v>
      </c>
      <c r="S3003" s="15">
        <v>74</v>
      </c>
      <c r="T3003" s="15">
        <v>1</v>
      </c>
      <c r="U3003" s="15">
        <v>69</v>
      </c>
    </row>
    <row r="3004" spans="1:21" x14ac:dyDescent="0.2">
      <c r="A3004" s="15" t="s">
        <v>1251</v>
      </c>
      <c r="B3004" s="15">
        <v>129464</v>
      </c>
      <c r="C3004" s="15" t="str" cm="1">
        <f t="array" ref="C3004">IFERROR(LOOKUP(2, 1/(coordinates!$A$2:$A$148&lt;=B3004)/(coordinates!$B$2:$B$148&gt;=B3004), coordinates!$C$2:$C$148), "-")</f>
        <v>-</v>
      </c>
      <c r="D3004" s="15" t="str">
        <f>IFERROR(LOOKUP(2, 1/(coordinates!$A$2:$A$148&lt;=$B3004)/(coordinates!$B$2:$B$148&gt;=$B3004), coordinates!$D$2:$D$148), "-")</f>
        <v>-</v>
      </c>
      <c r="E3004" s="15" t="str">
        <f>IFERROR(LOOKUP(2, 1/(coordinates!$A$2:$A$148&lt;=$B3004)/(coordinates!$B$2:$B$148&gt;=$B3004), coordinates!$E$2:$E$148), "-")</f>
        <v>-</v>
      </c>
      <c r="F3004" s="15" t="s">
        <v>10</v>
      </c>
      <c r="G3004" s="15" t="s">
        <v>9</v>
      </c>
      <c r="H3004" s="21" t="s">
        <v>1135</v>
      </c>
      <c r="I3004" s="15" t="s">
        <v>11</v>
      </c>
      <c r="J3004" s="15">
        <v>147</v>
      </c>
      <c r="K3004" s="15">
        <v>2</v>
      </c>
      <c r="L3004" s="15">
        <v>145</v>
      </c>
      <c r="M3004" s="15">
        <v>129464</v>
      </c>
      <c r="N3004" s="15" t="str" cm="1">
        <f t="array" ref="N3004">IFERROR(LOOKUP(2, 1/(coordinates!$A$2:$A$148&lt;=M3004)/(coordinates!$B$2:$B$148&gt;=M3004), coordinates!$C$2:$C$148), "-")</f>
        <v>-</v>
      </c>
      <c r="O3004" s="15" t="s">
        <v>10</v>
      </c>
      <c r="P3004" s="15" t="s">
        <v>9</v>
      </c>
      <c r="Q3004" s="26">
        <v>33389</v>
      </c>
      <c r="R3004" s="15" t="s">
        <v>11</v>
      </c>
      <c r="S3004" s="15">
        <v>79</v>
      </c>
      <c r="T3004" s="15">
        <v>6</v>
      </c>
      <c r="U3004" s="15">
        <v>69</v>
      </c>
    </row>
    <row r="3005" spans="1:21" x14ac:dyDescent="0.2">
      <c r="A3005" s="15" t="s">
        <v>1251</v>
      </c>
      <c r="B3005" s="15">
        <v>129758</v>
      </c>
      <c r="C3005" s="15" t="str" cm="1">
        <f t="array" ref="C3005">IFERROR(LOOKUP(2, 1/(coordinates!$A$2:$A$148&lt;=B3005)/(coordinates!$B$2:$B$148&gt;=B3005), coordinates!$C$2:$C$148), "-")</f>
        <v>EE20</v>
      </c>
      <c r="D3005" s="15" t="str">
        <f>IFERROR(LOOKUP(2, 1/(coordinates!$A$2:$A$148&lt;=$B3005)/(coordinates!$B$2:$B$148&gt;=$B3005), coordinates!$D$2:$D$148), "-")</f>
        <v>membrane protein EE20</v>
      </c>
      <c r="E3005" s="15" t="str">
        <f>IFERROR(LOOKUP(2, 1/(coordinates!$A$2:$A$148&lt;=$B3005)/(coordinates!$B$2:$B$148&gt;=$B3005), coordinates!$E$2:$E$148), "-")</f>
        <v>type 1 membrane protein; EE20 family</v>
      </c>
      <c r="F3005" s="15" t="s">
        <v>12</v>
      </c>
      <c r="G3005" s="15" t="s">
        <v>10</v>
      </c>
      <c r="H3005" s="21" t="s">
        <v>1136</v>
      </c>
      <c r="I3005" s="15" t="s">
        <v>11</v>
      </c>
      <c r="J3005" s="15">
        <v>132</v>
      </c>
      <c r="K3005" s="15">
        <v>0</v>
      </c>
      <c r="L3005" s="15">
        <v>132</v>
      </c>
      <c r="M3005" s="15">
        <v>129758</v>
      </c>
      <c r="N3005" s="15" t="str" cm="1">
        <f t="array" ref="N3005">IFERROR(LOOKUP(2, 1/(coordinates!$A$2:$A$148&lt;=M3005)/(coordinates!$B$2:$B$148&gt;=M3005), coordinates!$C$2:$C$148), "-")</f>
        <v>EE20</v>
      </c>
      <c r="O3005" s="15" t="s">
        <v>12</v>
      </c>
      <c r="P3005" s="15" t="s">
        <v>10</v>
      </c>
      <c r="Q3005" s="26">
        <v>34184</v>
      </c>
      <c r="R3005" s="15" t="s">
        <v>11</v>
      </c>
      <c r="S3005" s="15">
        <v>79</v>
      </c>
      <c r="T3005" s="15">
        <v>5</v>
      </c>
      <c r="U3005" s="15">
        <v>69</v>
      </c>
    </row>
    <row r="3006" spans="1:21" x14ac:dyDescent="0.2">
      <c r="A3006" s="15" t="s">
        <v>1251</v>
      </c>
      <c r="B3006" s="15">
        <v>129773</v>
      </c>
      <c r="C3006" s="15" t="str" cm="1">
        <f t="array" ref="C3006">IFERROR(LOOKUP(2, 1/(coordinates!$A$2:$A$148&lt;=B3006)/(coordinates!$B$2:$B$148&gt;=B3006), coordinates!$C$2:$C$148), "-")</f>
        <v>EE20</v>
      </c>
      <c r="D3006" s="15" t="str">
        <f>IFERROR(LOOKUP(2, 1/(coordinates!$A$2:$A$148&lt;=$B3006)/(coordinates!$B$2:$B$148&gt;=$B3006), coordinates!$D$2:$D$148), "-")</f>
        <v>membrane protein EE20</v>
      </c>
      <c r="E3006" s="15" t="str">
        <f>IFERROR(LOOKUP(2, 1/(coordinates!$A$2:$A$148&lt;=$B3006)/(coordinates!$B$2:$B$148&gt;=$B3006), coordinates!$E$2:$E$148), "-")</f>
        <v>type 1 membrane protein; EE20 family</v>
      </c>
      <c r="F3006" s="15" t="s">
        <v>10</v>
      </c>
      <c r="G3006" s="15" t="s">
        <v>13</v>
      </c>
      <c r="H3006" s="21" t="s">
        <v>1137</v>
      </c>
      <c r="I3006" s="15" t="s">
        <v>11</v>
      </c>
      <c r="J3006" s="15">
        <v>133</v>
      </c>
      <c r="K3006" s="15">
        <v>0</v>
      </c>
      <c r="L3006" s="15">
        <v>133</v>
      </c>
      <c r="M3006" s="15">
        <v>129773</v>
      </c>
      <c r="N3006" s="15" t="str" cm="1">
        <f t="array" ref="N3006">IFERROR(LOOKUP(2, 1/(coordinates!$A$2:$A$148&lt;=M3006)/(coordinates!$B$2:$B$148&gt;=M3006), coordinates!$C$2:$C$148), "-")</f>
        <v>EE20</v>
      </c>
      <c r="O3006" s="15" t="s">
        <v>10</v>
      </c>
      <c r="P3006" s="15" t="s">
        <v>13</v>
      </c>
      <c r="Q3006" s="26">
        <v>37451</v>
      </c>
      <c r="R3006" s="15" t="s">
        <v>11</v>
      </c>
      <c r="S3006" s="15">
        <v>74</v>
      </c>
      <c r="T3006" s="15">
        <v>1</v>
      </c>
      <c r="U3006" s="15">
        <v>72</v>
      </c>
    </row>
    <row r="3007" spans="1:21" x14ac:dyDescent="0.2">
      <c r="A3007" s="15" t="s">
        <v>1251</v>
      </c>
      <c r="B3007" s="15">
        <v>129842</v>
      </c>
      <c r="C3007" s="15" t="str" cm="1">
        <f t="array" ref="C3007">IFERROR(LOOKUP(2, 1/(coordinates!$A$2:$A$148&lt;=B3007)/(coordinates!$B$2:$B$148&gt;=B3007), coordinates!$C$2:$C$148), "-")</f>
        <v>EE20</v>
      </c>
      <c r="D3007" s="15" t="str">
        <f>IFERROR(LOOKUP(2, 1/(coordinates!$A$2:$A$148&lt;=$B3007)/(coordinates!$B$2:$B$148&gt;=$B3007), coordinates!$D$2:$D$148), "-")</f>
        <v>membrane protein EE20</v>
      </c>
      <c r="E3007" s="15" t="str">
        <f>IFERROR(LOOKUP(2, 1/(coordinates!$A$2:$A$148&lt;=$B3007)/(coordinates!$B$2:$B$148&gt;=$B3007), coordinates!$E$2:$E$148), "-")</f>
        <v>type 1 membrane protein; EE20 family</v>
      </c>
      <c r="F3007" s="15" t="s">
        <v>12</v>
      </c>
      <c r="G3007" s="15" t="s">
        <v>9</v>
      </c>
      <c r="H3007" s="21" t="s">
        <v>1138</v>
      </c>
      <c r="I3007" s="15" t="s">
        <v>11</v>
      </c>
      <c r="J3007" s="15">
        <v>139</v>
      </c>
      <c r="K3007" s="15">
        <v>0</v>
      </c>
      <c r="L3007" s="15">
        <v>139</v>
      </c>
      <c r="M3007" s="15">
        <v>129842</v>
      </c>
      <c r="N3007" s="15" t="str" cm="1">
        <f t="array" ref="N3007">IFERROR(LOOKUP(2, 1/(coordinates!$A$2:$A$148&lt;=M3007)/(coordinates!$B$2:$B$148&gt;=M3007), coordinates!$C$2:$C$148), "-")</f>
        <v>EE20</v>
      </c>
      <c r="O3007" s="15" t="s">
        <v>12</v>
      </c>
      <c r="P3007" s="15" t="s">
        <v>9</v>
      </c>
      <c r="Q3007" s="21" t="s">
        <v>1139</v>
      </c>
      <c r="R3007" s="15" t="s">
        <v>11</v>
      </c>
      <c r="S3007" s="15">
        <v>75</v>
      </c>
      <c r="T3007" s="15">
        <v>2</v>
      </c>
      <c r="U3007" s="15">
        <v>71</v>
      </c>
    </row>
    <row r="3008" spans="1:21" x14ac:dyDescent="0.2">
      <c r="A3008" s="15" t="s">
        <v>1251</v>
      </c>
      <c r="B3008" s="15">
        <v>130055</v>
      </c>
      <c r="C3008" s="15" t="str" cm="1">
        <f t="array" ref="C3008">IFERROR(LOOKUP(2, 1/(coordinates!$A$2:$A$148&lt;=B3008)/(coordinates!$B$2:$B$148&gt;=B3008), coordinates!$C$2:$C$148), "-")</f>
        <v>EE20</v>
      </c>
      <c r="D3008" s="15" t="str">
        <f>IFERROR(LOOKUP(2, 1/(coordinates!$A$2:$A$148&lt;=$B3008)/(coordinates!$B$2:$B$148&gt;=$B3008), coordinates!$D$2:$D$148), "-")</f>
        <v>membrane protein EE20</v>
      </c>
      <c r="E3008" s="15" t="str">
        <f>IFERROR(LOOKUP(2, 1/(coordinates!$A$2:$A$148&lt;=$B3008)/(coordinates!$B$2:$B$148&gt;=$B3008), coordinates!$E$2:$E$148), "-")</f>
        <v>type 1 membrane protein; EE20 family</v>
      </c>
      <c r="F3008" s="15" t="s">
        <v>10</v>
      </c>
      <c r="G3008" s="15" t="s">
        <v>13</v>
      </c>
      <c r="H3008" s="21">
        <v>998</v>
      </c>
      <c r="I3008" s="15" t="s">
        <v>11</v>
      </c>
      <c r="J3008" s="15">
        <v>47</v>
      </c>
      <c r="K3008" s="15">
        <v>8</v>
      </c>
      <c r="L3008" s="15">
        <v>39</v>
      </c>
      <c r="M3008" s="15">
        <v>130055</v>
      </c>
      <c r="N3008" s="15" t="str" cm="1">
        <f t="array" ref="N3008">IFERROR(LOOKUP(2, 1/(coordinates!$A$2:$A$148&lt;=M3008)/(coordinates!$B$2:$B$148&gt;=M3008), coordinates!$C$2:$C$148), "-")</f>
        <v>EE20</v>
      </c>
      <c r="O3008" s="15" t="s">
        <v>10</v>
      </c>
      <c r="P3008" s="15" t="s">
        <v>13</v>
      </c>
      <c r="Q3008" s="26">
        <v>37161</v>
      </c>
      <c r="R3008" s="15" t="s">
        <v>11</v>
      </c>
      <c r="S3008" s="15">
        <v>81</v>
      </c>
      <c r="T3008" s="15">
        <v>3</v>
      </c>
      <c r="U3008" s="15">
        <v>77</v>
      </c>
    </row>
    <row r="3009" spans="1:21" x14ac:dyDescent="0.2">
      <c r="A3009" s="15" t="s">
        <v>1251</v>
      </c>
      <c r="B3009" s="15">
        <v>130197</v>
      </c>
      <c r="C3009" s="15" t="str" cm="1">
        <f t="array" ref="C3009">IFERROR(LOOKUP(2, 1/(coordinates!$A$2:$A$148&lt;=B3009)/(coordinates!$B$2:$B$148&gt;=B3009), coordinates!$C$2:$C$148), "-")</f>
        <v>EE20</v>
      </c>
      <c r="D3009" s="15" t="str">
        <f>IFERROR(LOOKUP(2, 1/(coordinates!$A$2:$A$148&lt;=$B3009)/(coordinates!$B$2:$B$148&gt;=$B3009), coordinates!$D$2:$D$148), "-")</f>
        <v>membrane protein EE20</v>
      </c>
      <c r="E3009" s="15" t="str">
        <f>IFERROR(LOOKUP(2, 1/(coordinates!$A$2:$A$148&lt;=$B3009)/(coordinates!$B$2:$B$148&gt;=$B3009), coordinates!$E$2:$E$148), "-")</f>
        <v>type 1 membrane protein; EE20 family</v>
      </c>
      <c r="F3009" s="15" t="s">
        <v>10</v>
      </c>
      <c r="G3009" s="15" t="s">
        <v>13</v>
      </c>
      <c r="H3009" s="21" t="s">
        <v>1140</v>
      </c>
      <c r="I3009" s="15" t="s">
        <v>11</v>
      </c>
      <c r="J3009" s="15">
        <v>109</v>
      </c>
      <c r="K3009" s="15">
        <v>0</v>
      </c>
      <c r="L3009" s="15">
        <v>109</v>
      </c>
      <c r="M3009" s="15">
        <v>130197</v>
      </c>
      <c r="N3009" s="15" t="str" cm="1">
        <f t="array" ref="N3009">IFERROR(LOOKUP(2, 1/(coordinates!$A$2:$A$148&lt;=M3009)/(coordinates!$B$2:$B$148&gt;=M3009), coordinates!$C$2:$C$148), "-")</f>
        <v>EE20</v>
      </c>
      <c r="O3009" s="15" t="s">
        <v>10</v>
      </c>
      <c r="P3009" s="15" t="s">
        <v>13</v>
      </c>
      <c r="Q3009" s="26">
        <v>21706</v>
      </c>
      <c r="R3009" s="15" t="s">
        <v>11</v>
      </c>
      <c r="S3009" s="15">
        <v>83</v>
      </c>
      <c r="T3009" s="15">
        <v>1</v>
      </c>
      <c r="U3009" s="15">
        <v>53</v>
      </c>
    </row>
    <row r="3010" spans="1:21" x14ac:dyDescent="0.2">
      <c r="A3010" s="15" t="s">
        <v>1251</v>
      </c>
      <c r="B3010" s="15">
        <v>130380</v>
      </c>
      <c r="C3010" s="15" t="str" cm="1">
        <f t="array" ref="C3010">IFERROR(LOOKUP(2, 1/(coordinates!$A$2:$A$148&lt;=B3010)/(coordinates!$B$2:$B$148&gt;=B3010), coordinates!$C$2:$C$148), "-")</f>
        <v>EE20</v>
      </c>
      <c r="D3010" s="15" t="str">
        <f>IFERROR(LOOKUP(2, 1/(coordinates!$A$2:$A$148&lt;=$B3010)/(coordinates!$B$2:$B$148&gt;=$B3010), coordinates!$D$2:$D$148), "-")</f>
        <v>membrane protein EE20</v>
      </c>
      <c r="E3010" s="15" t="str">
        <f>IFERROR(LOOKUP(2, 1/(coordinates!$A$2:$A$148&lt;=$B3010)/(coordinates!$B$2:$B$148&gt;=$B3010), coordinates!$E$2:$E$148), "-")</f>
        <v>type 1 membrane protein; EE20 family</v>
      </c>
      <c r="F3010" s="15" t="s">
        <v>9</v>
      </c>
      <c r="G3010" s="15" t="s">
        <v>12</v>
      </c>
      <c r="H3010" s="21" t="s">
        <v>1141</v>
      </c>
      <c r="I3010" s="15" t="s">
        <v>11</v>
      </c>
      <c r="J3010" s="15">
        <v>176</v>
      </c>
      <c r="K3010" s="15">
        <v>0</v>
      </c>
      <c r="L3010" s="15">
        <v>176</v>
      </c>
      <c r="M3010" s="15">
        <v>130380</v>
      </c>
      <c r="N3010" s="15" t="str" cm="1">
        <f t="array" ref="N3010">IFERROR(LOOKUP(2, 1/(coordinates!$A$2:$A$148&lt;=M3010)/(coordinates!$B$2:$B$148&gt;=M3010), coordinates!$C$2:$C$148), "-")</f>
        <v>EE20</v>
      </c>
      <c r="O3010" s="15" t="s">
        <v>9</v>
      </c>
      <c r="P3010" s="15" t="s">
        <v>12</v>
      </c>
      <c r="Q3010" s="21" t="s">
        <v>1142</v>
      </c>
      <c r="R3010" s="15" t="s">
        <v>11</v>
      </c>
      <c r="S3010" s="15">
        <v>79</v>
      </c>
      <c r="T3010" s="15">
        <v>5</v>
      </c>
      <c r="U3010" s="15">
        <v>62</v>
      </c>
    </row>
    <row r="3011" spans="1:21" x14ac:dyDescent="0.2">
      <c r="A3011" s="15" t="s">
        <v>1251</v>
      </c>
      <c r="B3011" s="15">
        <v>130488</v>
      </c>
      <c r="C3011" s="15" t="str" cm="1">
        <f t="array" ref="C3011">IFERROR(LOOKUP(2, 1/(coordinates!$A$2:$A$148&lt;=B3011)/(coordinates!$B$2:$B$148&gt;=B3011), coordinates!$C$2:$C$148), "-")</f>
        <v>EE20</v>
      </c>
      <c r="D3011" s="15" t="str">
        <f>IFERROR(LOOKUP(2, 1/(coordinates!$A$2:$A$148&lt;=$B3011)/(coordinates!$B$2:$B$148&gt;=$B3011), coordinates!$D$2:$D$148), "-")</f>
        <v>membrane protein EE20</v>
      </c>
      <c r="E3011" s="15" t="str">
        <f>IFERROR(LOOKUP(2, 1/(coordinates!$A$2:$A$148&lt;=$B3011)/(coordinates!$B$2:$B$148&gt;=$B3011), coordinates!$E$2:$E$148), "-")</f>
        <v>type 1 membrane protein; EE20 family</v>
      </c>
      <c r="F3011" s="15" t="s">
        <v>12</v>
      </c>
      <c r="G3011" s="15" t="s">
        <v>13</v>
      </c>
      <c r="H3011" s="21" t="s">
        <v>1143</v>
      </c>
      <c r="I3011" s="15" t="s">
        <v>11</v>
      </c>
      <c r="J3011" s="15">
        <v>175</v>
      </c>
      <c r="K3011" s="15">
        <v>0</v>
      </c>
      <c r="L3011" s="15">
        <v>175</v>
      </c>
      <c r="M3011" s="15">
        <v>130488</v>
      </c>
      <c r="N3011" s="15" t="str" cm="1">
        <f t="array" ref="N3011">IFERROR(LOOKUP(2, 1/(coordinates!$A$2:$A$148&lt;=M3011)/(coordinates!$B$2:$B$148&gt;=M3011), coordinates!$C$2:$C$148), "-")</f>
        <v>EE20</v>
      </c>
      <c r="O3011" s="15" t="s">
        <v>12</v>
      </c>
      <c r="P3011" s="15" t="s">
        <v>13</v>
      </c>
      <c r="Q3011" s="26">
        <v>34392</v>
      </c>
      <c r="R3011" s="15" t="s">
        <v>11</v>
      </c>
      <c r="S3011" s="15">
        <v>76</v>
      </c>
      <c r="T3011" s="15">
        <v>0</v>
      </c>
      <c r="U3011" s="15">
        <v>67</v>
      </c>
    </row>
    <row r="3012" spans="1:21" x14ac:dyDescent="0.2">
      <c r="A3012" s="15" t="s">
        <v>1251</v>
      </c>
      <c r="B3012" s="15">
        <v>130582</v>
      </c>
      <c r="C3012" s="15" t="str" cm="1">
        <f t="array" ref="C3012">IFERROR(LOOKUP(2, 1/(coordinates!$A$2:$A$148&lt;=B3012)/(coordinates!$B$2:$B$148&gt;=B3012), coordinates!$C$2:$C$148), "-")</f>
        <v>-</v>
      </c>
      <c r="D3012" s="15" t="str">
        <f>IFERROR(LOOKUP(2, 1/(coordinates!$A$2:$A$148&lt;=$B3012)/(coordinates!$B$2:$B$148&gt;=$B3012), coordinates!$D$2:$D$148), "-")</f>
        <v>-</v>
      </c>
      <c r="E3012" s="15" t="str">
        <f>IFERROR(LOOKUP(2, 1/(coordinates!$A$2:$A$148&lt;=$B3012)/(coordinates!$B$2:$B$148&gt;=$B3012), coordinates!$E$2:$E$148), "-")</f>
        <v>-</v>
      </c>
      <c r="F3012" s="15" t="s">
        <v>13</v>
      </c>
      <c r="G3012" s="15" t="s">
        <v>12</v>
      </c>
      <c r="H3012" s="21" t="s">
        <v>1144</v>
      </c>
      <c r="I3012" s="15" t="s">
        <v>11</v>
      </c>
      <c r="J3012" s="15">
        <v>156</v>
      </c>
      <c r="K3012" s="15">
        <v>0</v>
      </c>
      <c r="L3012" s="15">
        <v>152</v>
      </c>
      <c r="M3012" s="15">
        <v>130582</v>
      </c>
      <c r="N3012" s="15" t="str" cm="1">
        <f t="array" ref="N3012">IFERROR(LOOKUP(2, 1/(coordinates!$A$2:$A$148&lt;=M3012)/(coordinates!$B$2:$B$148&gt;=M3012), coordinates!$C$2:$C$148), "-")</f>
        <v>-</v>
      </c>
      <c r="O3012" s="15" t="s">
        <v>13</v>
      </c>
      <c r="P3012" s="15" t="s">
        <v>12</v>
      </c>
      <c r="Q3012" s="26">
        <v>39198</v>
      </c>
      <c r="R3012" s="15" t="s">
        <v>11</v>
      </c>
      <c r="S3012" s="15">
        <v>70</v>
      </c>
      <c r="T3012" s="15">
        <v>2</v>
      </c>
      <c r="U3012" s="15">
        <v>62</v>
      </c>
    </row>
    <row r="3013" spans="1:21" x14ac:dyDescent="0.2">
      <c r="A3013" s="15" t="s">
        <v>1251</v>
      </c>
      <c r="B3013" s="15">
        <v>130646</v>
      </c>
      <c r="C3013" s="15" t="str" cm="1">
        <f t="array" ref="C3013">IFERROR(LOOKUP(2, 1/(coordinates!$A$2:$A$148&lt;=B3013)/(coordinates!$B$2:$B$148&gt;=B3013), coordinates!$C$2:$C$148), "-")</f>
        <v>-</v>
      </c>
      <c r="D3013" s="15" t="str">
        <f>IFERROR(LOOKUP(2, 1/(coordinates!$A$2:$A$148&lt;=$B3013)/(coordinates!$B$2:$B$148&gt;=$B3013), coordinates!$D$2:$D$148), "-")</f>
        <v>-</v>
      </c>
      <c r="E3013" s="15" t="str">
        <f>IFERROR(LOOKUP(2, 1/(coordinates!$A$2:$A$148&lt;=$B3013)/(coordinates!$B$2:$B$148&gt;=$B3013), coordinates!$E$2:$E$148), "-")</f>
        <v>-</v>
      </c>
      <c r="F3013" s="15" t="s">
        <v>366</v>
      </c>
      <c r="G3013" s="15" t="s">
        <v>1145</v>
      </c>
      <c r="H3013" s="21" t="s">
        <v>1146</v>
      </c>
      <c r="I3013" s="15" t="s">
        <v>18</v>
      </c>
      <c r="J3013" s="15">
        <v>126</v>
      </c>
      <c r="K3013" s="15">
        <v>0</v>
      </c>
      <c r="L3013" s="15">
        <v>125</v>
      </c>
      <c r="M3013" s="15">
        <v>130646</v>
      </c>
      <c r="N3013" s="15" t="str" cm="1">
        <f t="array" ref="N3013">IFERROR(LOOKUP(2, 1/(coordinates!$A$2:$A$148&lt;=M3013)/(coordinates!$B$2:$B$148&gt;=M3013), coordinates!$C$2:$C$148), "-")</f>
        <v>-</v>
      </c>
      <c r="O3013" s="15" t="s">
        <v>10</v>
      </c>
      <c r="P3013" s="15" t="s">
        <v>12</v>
      </c>
      <c r="Q3013" s="26">
        <v>45892</v>
      </c>
      <c r="R3013" s="15" t="s">
        <v>11</v>
      </c>
      <c r="S3013" s="15">
        <v>68</v>
      </c>
      <c r="T3013" s="15">
        <v>0</v>
      </c>
      <c r="U3013" s="15">
        <v>62</v>
      </c>
    </row>
    <row r="3014" spans="1:21" customFormat="1" x14ac:dyDescent="0.2">
      <c r="C3014" s="15"/>
      <c r="D3014" s="15"/>
      <c r="E3014" s="15"/>
      <c r="H3014" s="1"/>
      <c r="M3014">
        <v>130649</v>
      </c>
      <c r="N3014" t="str" cm="1">
        <f t="array" ref="N3014">IFERROR(LOOKUP(2, 1/(coordinates!$A$2:$A$148&lt;=M3014)/(coordinates!$B$2:$B$148&gt;=M3014), coordinates!$C$2:$C$148), "-")</f>
        <v>-</v>
      </c>
      <c r="O3014" t="s">
        <v>9</v>
      </c>
      <c r="P3014" t="s">
        <v>12</v>
      </c>
      <c r="Q3014" s="4">
        <v>38077</v>
      </c>
      <c r="R3014" t="s">
        <v>11</v>
      </c>
      <c r="S3014">
        <v>69</v>
      </c>
      <c r="T3014">
        <v>2</v>
      </c>
      <c r="U3014">
        <v>60</v>
      </c>
    </row>
    <row r="3015" spans="1:21" x14ac:dyDescent="0.2">
      <c r="A3015" s="15" t="s">
        <v>1251</v>
      </c>
      <c r="B3015" s="15">
        <v>130984</v>
      </c>
      <c r="C3015" s="15" t="str" cm="1">
        <f t="array" ref="C3015">IFERROR(LOOKUP(2, 1/(coordinates!$A$2:$A$148&lt;=B3015)/(coordinates!$B$2:$B$148&gt;=B3015), coordinates!$C$2:$C$148), "-")</f>
        <v>-</v>
      </c>
      <c r="D3015" s="15" t="str">
        <f>IFERROR(LOOKUP(2, 1/(coordinates!$A$2:$A$148&lt;=$B3015)/(coordinates!$B$2:$B$148&gt;=$B3015), coordinates!$D$2:$D$148), "-")</f>
        <v>-</v>
      </c>
      <c r="E3015" s="15" t="str">
        <f>IFERROR(LOOKUP(2, 1/(coordinates!$A$2:$A$148&lt;=$B3015)/(coordinates!$B$2:$B$148&gt;=$B3015), coordinates!$E$2:$E$148), "-")</f>
        <v>-</v>
      </c>
      <c r="F3015" s="15" t="s">
        <v>12</v>
      </c>
      <c r="G3015" s="15" t="s">
        <v>9</v>
      </c>
      <c r="H3015" s="21" t="s">
        <v>1147</v>
      </c>
      <c r="I3015" s="15" t="s">
        <v>11</v>
      </c>
      <c r="J3015" s="15">
        <v>49</v>
      </c>
      <c r="K3015" s="15">
        <v>4</v>
      </c>
      <c r="L3015" s="15">
        <v>45</v>
      </c>
      <c r="M3015" s="15">
        <v>130984</v>
      </c>
      <c r="N3015" s="15" t="str" cm="1">
        <f t="array" ref="N3015">IFERROR(LOOKUP(2, 1/(coordinates!$A$2:$A$148&lt;=M3015)/(coordinates!$B$2:$B$148&gt;=M3015), coordinates!$C$2:$C$148), "-")</f>
        <v>-</v>
      </c>
      <c r="O3015" s="15" t="s">
        <v>12</v>
      </c>
      <c r="P3015" s="15" t="s">
        <v>9</v>
      </c>
      <c r="Q3015" s="26">
        <v>49281</v>
      </c>
      <c r="R3015" s="15" t="s">
        <v>11</v>
      </c>
      <c r="S3015" s="15">
        <v>82</v>
      </c>
      <c r="T3015" s="15">
        <v>0</v>
      </c>
      <c r="U3015" s="15">
        <v>79</v>
      </c>
    </row>
    <row r="3016" spans="1:21" x14ac:dyDescent="0.2">
      <c r="A3016" s="15" t="s">
        <v>1251</v>
      </c>
      <c r="B3016" s="15">
        <v>131013</v>
      </c>
      <c r="C3016" s="15" t="str" cm="1">
        <f t="array" ref="C3016">IFERROR(LOOKUP(2, 1/(coordinates!$A$2:$A$148&lt;=B3016)/(coordinates!$B$2:$B$148&gt;=B3016), coordinates!$C$2:$C$148), "-")</f>
        <v>-</v>
      </c>
      <c r="D3016" s="15" t="str">
        <f>IFERROR(LOOKUP(2, 1/(coordinates!$A$2:$A$148&lt;=$B3016)/(coordinates!$B$2:$B$148&gt;=$B3016), coordinates!$D$2:$D$148), "-")</f>
        <v>-</v>
      </c>
      <c r="E3016" s="15" t="str">
        <f>IFERROR(LOOKUP(2, 1/(coordinates!$A$2:$A$148&lt;=$B3016)/(coordinates!$B$2:$B$148&gt;=$B3016), coordinates!$E$2:$E$148), "-")</f>
        <v>-</v>
      </c>
      <c r="F3016" s="15" t="s">
        <v>10</v>
      </c>
      <c r="G3016" s="15" t="s">
        <v>9</v>
      </c>
      <c r="H3016" s="21" t="s">
        <v>1148</v>
      </c>
      <c r="I3016" s="15" t="s">
        <v>11</v>
      </c>
      <c r="J3016" s="15">
        <v>50</v>
      </c>
      <c r="K3016" s="15">
        <v>0</v>
      </c>
      <c r="L3016" s="15">
        <v>5</v>
      </c>
      <c r="M3016" s="15">
        <v>131013</v>
      </c>
      <c r="N3016" s="15" t="str" cm="1">
        <f t="array" ref="N3016">IFERROR(LOOKUP(2, 1/(coordinates!$A$2:$A$148&lt;=M3016)/(coordinates!$B$2:$B$148&gt;=M3016), coordinates!$C$2:$C$148), "-")</f>
        <v>-</v>
      </c>
      <c r="O3016" s="15" t="s">
        <v>10</v>
      </c>
      <c r="P3016" s="15" t="s">
        <v>9</v>
      </c>
      <c r="Q3016" s="26">
        <v>38094</v>
      </c>
      <c r="R3016" s="15" t="s">
        <v>11</v>
      </c>
      <c r="S3016" s="15">
        <v>80</v>
      </c>
      <c r="T3016" s="15">
        <v>1</v>
      </c>
      <c r="U3016" s="15">
        <v>76</v>
      </c>
    </row>
    <row r="3017" spans="1:21" x14ac:dyDescent="0.2">
      <c r="A3017" s="15" t="s">
        <v>1251</v>
      </c>
      <c r="B3017" s="15">
        <v>131126</v>
      </c>
      <c r="C3017" s="15" t="str" cm="1">
        <f t="array" ref="C3017">IFERROR(LOOKUP(2, 1/(coordinates!$A$2:$A$148&lt;=B3017)/(coordinates!$B$2:$B$148&gt;=B3017), coordinates!$C$2:$C$148), "-")</f>
        <v>-</v>
      </c>
      <c r="D3017" s="15" t="str">
        <f>IFERROR(LOOKUP(2, 1/(coordinates!$A$2:$A$148&lt;=$B3017)/(coordinates!$B$2:$B$148&gt;=$B3017), coordinates!$D$2:$D$148), "-")</f>
        <v>-</v>
      </c>
      <c r="E3017" s="15" t="str">
        <f>IFERROR(LOOKUP(2, 1/(coordinates!$A$2:$A$148&lt;=$B3017)/(coordinates!$B$2:$B$148&gt;=$B3017), coordinates!$E$2:$E$148), "-")</f>
        <v>-</v>
      </c>
      <c r="F3017" s="15" t="s">
        <v>1149</v>
      </c>
      <c r="G3017" s="15" t="s">
        <v>1150</v>
      </c>
      <c r="H3017" s="21" t="s">
        <v>1151</v>
      </c>
      <c r="I3017" s="15" t="s">
        <v>18</v>
      </c>
      <c r="J3017" s="15">
        <v>59</v>
      </c>
      <c r="K3017" s="15">
        <v>0</v>
      </c>
      <c r="L3017" s="15">
        <v>58</v>
      </c>
      <c r="M3017" s="15">
        <v>131126</v>
      </c>
      <c r="N3017" s="15" t="str" cm="1">
        <f t="array" ref="N3017">IFERROR(LOOKUP(2, 1/(coordinates!$A$2:$A$148&lt;=M3017)/(coordinates!$B$2:$B$148&gt;=M3017), coordinates!$C$2:$C$148), "-")</f>
        <v>-</v>
      </c>
      <c r="O3017" s="15" t="s">
        <v>12</v>
      </c>
      <c r="P3017" s="15" t="s">
        <v>10</v>
      </c>
      <c r="Q3017" s="26">
        <v>38416</v>
      </c>
      <c r="R3017" s="15" t="s">
        <v>11</v>
      </c>
      <c r="S3017" s="15">
        <v>79</v>
      </c>
      <c r="T3017" s="15">
        <v>1</v>
      </c>
      <c r="U3017" s="15">
        <v>75</v>
      </c>
    </row>
    <row r="3018" spans="1:21" customFormat="1" x14ac:dyDescent="0.2">
      <c r="C3018" s="15"/>
      <c r="D3018" s="15"/>
      <c r="E3018" s="15"/>
      <c r="H3018" s="1"/>
      <c r="M3018">
        <v>131128</v>
      </c>
      <c r="N3018" t="str" cm="1">
        <f t="array" ref="N3018">IFERROR(LOOKUP(2, 1/(coordinates!$A$2:$A$148&lt;=M3018)/(coordinates!$B$2:$B$148&gt;=M3018), coordinates!$C$2:$C$148), "-")</f>
        <v>-</v>
      </c>
      <c r="O3018" t="s">
        <v>12</v>
      </c>
      <c r="P3018" t="s">
        <v>1152</v>
      </c>
      <c r="Q3018" s="1" t="s">
        <v>1153</v>
      </c>
      <c r="R3018" t="s">
        <v>18</v>
      </c>
      <c r="S3018">
        <v>137</v>
      </c>
      <c r="T3018">
        <v>72</v>
      </c>
      <c r="U3018">
        <v>72</v>
      </c>
    </row>
    <row r="3019" spans="1:21" x14ac:dyDescent="0.2">
      <c r="A3019" s="15" t="s">
        <v>1251</v>
      </c>
      <c r="B3019" s="15">
        <v>131229</v>
      </c>
      <c r="C3019" s="15" t="str" cm="1">
        <f t="array" ref="C3019">IFERROR(LOOKUP(2, 1/(coordinates!$A$2:$A$148&lt;=B3019)/(coordinates!$B$2:$B$148&gt;=B3019), coordinates!$C$2:$C$148), "-")</f>
        <v>-</v>
      </c>
      <c r="D3019" s="15" t="str">
        <f>IFERROR(LOOKUP(2, 1/(coordinates!$A$2:$A$148&lt;=$B3019)/(coordinates!$B$2:$B$148&gt;=$B3019), coordinates!$D$2:$D$148), "-")</f>
        <v>-</v>
      </c>
      <c r="E3019" s="15" t="str">
        <f>IFERROR(LOOKUP(2, 1/(coordinates!$A$2:$A$148&lt;=$B3019)/(coordinates!$B$2:$B$148&gt;=$B3019), coordinates!$E$2:$E$148), "-")</f>
        <v>-</v>
      </c>
      <c r="F3019" s="15" t="s">
        <v>13</v>
      </c>
      <c r="G3019" s="15" t="s">
        <v>10</v>
      </c>
      <c r="H3019" s="21" t="s">
        <v>1154</v>
      </c>
      <c r="I3019" s="15" t="s">
        <v>11</v>
      </c>
      <c r="J3019" s="15">
        <v>69</v>
      </c>
      <c r="K3019" s="15">
        <v>0</v>
      </c>
      <c r="L3019" s="15">
        <v>69</v>
      </c>
      <c r="M3019" s="15">
        <v>131229</v>
      </c>
      <c r="N3019" s="15" t="str" cm="1">
        <f t="array" ref="N3019">IFERROR(LOOKUP(2, 1/(coordinates!$A$2:$A$148&lt;=M3019)/(coordinates!$B$2:$B$148&gt;=M3019), coordinates!$C$2:$C$148), "-")</f>
        <v>-</v>
      </c>
      <c r="O3019" s="15" t="s">
        <v>13</v>
      </c>
      <c r="P3019" s="15" t="s">
        <v>10</v>
      </c>
      <c r="Q3019" s="26">
        <v>40688</v>
      </c>
      <c r="R3019" s="15" t="s">
        <v>11</v>
      </c>
      <c r="S3019" s="15">
        <v>83</v>
      </c>
      <c r="T3019" s="15">
        <v>4</v>
      </c>
      <c r="U3019" s="15">
        <v>79</v>
      </c>
    </row>
    <row r="3020" spans="1:21" x14ac:dyDescent="0.2">
      <c r="A3020" s="15" t="s">
        <v>1251</v>
      </c>
      <c r="B3020" s="15">
        <v>131240</v>
      </c>
      <c r="C3020" s="15" t="str" cm="1">
        <f t="array" ref="C3020">IFERROR(LOOKUP(2, 1/(coordinates!$A$2:$A$148&lt;=B3020)/(coordinates!$B$2:$B$148&gt;=B3020), coordinates!$C$2:$C$148), "-")</f>
        <v>-</v>
      </c>
      <c r="D3020" s="15" t="str">
        <f>IFERROR(LOOKUP(2, 1/(coordinates!$A$2:$A$148&lt;=$B3020)/(coordinates!$B$2:$B$148&gt;=$B3020), coordinates!$D$2:$D$148), "-")</f>
        <v>-</v>
      </c>
      <c r="E3020" s="15" t="str">
        <f>IFERROR(LOOKUP(2, 1/(coordinates!$A$2:$A$148&lt;=$B3020)/(coordinates!$B$2:$B$148&gt;=$B3020), coordinates!$E$2:$E$148), "-")</f>
        <v>-</v>
      </c>
      <c r="F3020" s="15" t="s">
        <v>1155</v>
      </c>
      <c r="G3020" s="15" t="s">
        <v>1156</v>
      </c>
      <c r="H3020" s="21" t="s">
        <v>1157</v>
      </c>
      <c r="I3020" s="15" t="s">
        <v>18</v>
      </c>
      <c r="J3020" s="15">
        <v>50</v>
      </c>
      <c r="K3020" s="15">
        <v>0</v>
      </c>
      <c r="L3020" s="15">
        <v>5</v>
      </c>
      <c r="M3020" s="15">
        <v>131240</v>
      </c>
      <c r="N3020" s="15" t="str" cm="1">
        <f t="array" ref="N3020">IFERROR(LOOKUP(2, 1/(coordinates!$A$2:$A$148&lt;=M3020)/(coordinates!$B$2:$B$148&gt;=M3020), coordinates!$C$2:$C$148), "-")</f>
        <v>-</v>
      </c>
      <c r="O3020" s="15" t="s">
        <v>12</v>
      </c>
      <c r="P3020" s="15" t="s">
        <v>9</v>
      </c>
      <c r="Q3020" s="26">
        <v>44268</v>
      </c>
      <c r="R3020" s="15" t="s">
        <v>11</v>
      </c>
      <c r="S3020" s="15">
        <v>82</v>
      </c>
      <c r="T3020" s="15">
        <v>3</v>
      </c>
      <c r="U3020" s="15">
        <v>78</v>
      </c>
    </row>
    <row r="3021" spans="1:21" customFormat="1" x14ac:dyDescent="0.2">
      <c r="C3021" s="18"/>
      <c r="D3021" s="18"/>
      <c r="E3021" s="18"/>
      <c r="H3021" s="1"/>
      <c r="M3021">
        <v>131243</v>
      </c>
      <c r="N3021" t="str" cm="1">
        <f t="array" ref="N3021">IFERROR(LOOKUP(2, 1/(coordinates!$A$2:$A$148&lt;=M3021)/(coordinates!$B$2:$B$148&gt;=M3021), coordinates!$C$2:$C$148), "-")</f>
        <v>-</v>
      </c>
      <c r="O3021" t="s">
        <v>13</v>
      </c>
      <c r="P3021" t="s">
        <v>12</v>
      </c>
      <c r="Q3021" s="4">
        <v>42035</v>
      </c>
      <c r="R3021" t="s">
        <v>11</v>
      </c>
      <c r="S3021">
        <v>85</v>
      </c>
      <c r="T3021">
        <v>5</v>
      </c>
      <c r="U3021">
        <v>76</v>
      </c>
    </row>
    <row r="3022" spans="1:21" customFormat="1" x14ac:dyDescent="0.2">
      <c r="C3022" s="12"/>
      <c r="D3022" s="12"/>
      <c r="E3022" s="12"/>
      <c r="H3022" s="1"/>
      <c r="M3022">
        <v>131244</v>
      </c>
      <c r="N3022" t="str" cm="1">
        <f t="array" ref="N3022">IFERROR(LOOKUP(2, 1/(coordinates!$A$2:$A$148&lt;=M3022)/(coordinates!$B$2:$B$148&gt;=M3022), coordinates!$C$2:$C$148), "-")</f>
        <v>-</v>
      </c>
      <c r="O3022" t="s">
        <v>10</v>
      </c>
      <c r="P3022" t="s">
        <v>1158</v>
      </c>
      <c r="Q3022" s="4">
        <v>98117</v>
      </c>
      <c r="R3022" t="s">
        <v>18</v>
      </c>
      <c r="S3022">
        <v>144</v>
      </c>
      <c r="T3022">
        <v>76</v>
      </c>
      <c r="U3022">
        <v>76</v>
      </c>
    </row>
    <row r="3023" spans="1:21" x14ac:dyDescent="0.2">
      <c r="A3023" s="15" t="s">
        <v>1251</v>
      </c>
      <c r="B3023" s="15">
        <v>131253</v>
      </c>
      <c r="C3023" s="15" t="str" cm="1">
        <f t="array" ref="C3023">IFERROR(LOOKUP(2, 1/(coordinates!$A$2:$A$148&lt;=B3023)/(coordinates!$B$2:$B$148&gt;=B3023), coordinates!$C$2:$C$148), "-")</f>
        <v>-</v>
      </c>
      <c r="D3023" s="15" t="str">
        <f>IFERROR(LOOKUP(2, 1/(coordinates!$A$2:$A$148&lt;=$B3023)/(coordinates!$B$2:$B$148&gt;=$B3023), coordinates!$D$2:$D$148), "-")</f>
        <v>-</v>
      </c>
      <c r="E3023" s="15" t="str">
        <f>IFERROR(LOOKUP(2, 1/(coordinates!$A$2:$A$148&lt;=$B3023)/(coordinates!$B$2:$B$148&gt;=$B3023), coordinates!$E$2:$E$148), "-")</f>
        <v>-</v>
      </c>
      <c r="F3023" s="15" t="s">
        <v>13</v>
      </c>
      <c r="G3023" s="15" t="s">
        <v>12</v>
      </c>
      <c r="H3023" s="21" t="s">
        <v>1159</v>
      </c>
      <c r="I3023" s="15" t="s">
        <v>11</v>
      </c>
      <c r="J3023" s="15">
        <v>50</v>
      </c>
      <c r="K3023" s="15">
        <v>0</v>
      </c>
      <c r="L3023" s="15">
        <v>5</v>
      </c>
      <c r="M3023" s="15">
        <v>131253</v>
      </c>
      <c r="N3023" s="15" t="str" cm="1">
        <f t="array" ref="N3023">IFERROR(LOOKUP(2, 1/(coordinates!$A$2:$A$148&lt;=M3023)/(coordinates!$B$2:$B$148&gt;=M3023), coordinates!$C$2:$C$148), "-")</f>
        <v>-</v>
      </c>
      <c r="O3023" s="15" t="s">
        <v>13</v>
      </c>
      <c r="P3023" s="15" t="s">
        <v>12</v>
      </c>
      <c r="Q3023" s="21" t="s">
        <v>200</v>
      </c>
      <c r="R3023" s="15" t="s">
        <v>11</v>
      </c>
      <c r="S3023" s="15">
        <v>85</v>
      </c>
      <c r="T3023" s="15">
        <v>3</v>
      </c>
      <c r="U3023" s="15">
        <v>81</v>
      </c>
    </row>
    <row r="3024" spans="1:21" x14ac:dyDescent="0.2">
      <c r="A3024" s="15" t="s">
        <v>1251</v>
      </c>
      <c r="B3024" s="15">
        <v>131493</v>
      </c>
      <c r="C3024" s="15" t="str" cm="1">
        <f t="array" ref="C3024">IFERROR(LOOKUP(2, 1/(coordinates!$A$2:$A$148&lt;=B3024)/(coordinates!$B$2:$B$148&gt;=B3024), coordinates!$C$2:$C$148), "-")</f>
        <v>-</v>
      </c>
      <c r="D3024" s="15" t="str">
        <f>IFERROR(LOOKUP(2, 1/(coordinates!$A$2:$A$148&lt;=$B3024)/(coordinates!$B$2:$B$148&gt;=$B3024), coordinates!$D$2:$D$148), "-")</f>
        <v>-</v>
      </c>
      <c r="E3024" s="15" t="str">
        <f>IFERROR(LOOKUP(2, 1/(coordinates!$A$2:$A$148&lt;=$B3024)/(coordinates!$B$2:$B$148&gt;=$B3024), coordinates!$E$2:$E$148), "-")</f>
        <v>-</v>
      </c>
      <c r="F3024" s="15" t="s">
        <v>10</v>
      </c>
      <c r="G3024" s="15" t="s">
        <v>13</v>
      </c>
      <c r="H3024" s="21" t="s">
        <v>1160</v>
      </c>
      <c r="I3024" s="15" t="s">
        <v>11</v>
      </c>
      <c r="J3024" s="15">
        <v>85</v>
      </c>
      <c r="K3024" s="15">
        <v>0</v>
      </c>
      <c r="L3024" s="15">
        <v>85</v>
      </c>
      <c r="M3024" s="15">
        <v>131493</v>
      </c>
      <c r="N3024" s="15" t="str" cm="1">
        <f t="array" ref="N3024">IFERROR(LOOKUP(2, 1/(coordinates!$A$2:$A$148&lt;=M3024)/(coordinates!$B$2:$B$148&gt;=M3024), coordinates!$C$2:$C$148), "-")</f>
        <v>-</v>
      </c>
      <c r="O3024" s="15" t="s">
        <v>10</v>
      </c>
      <c r="P3024" s="15" t="s">
        <v>13</v>
      </c>
      <c r="Q3024" s="26">
        <v>35381</v>
      </c>
      <c r="R3024" s="15" t="s">
        <v>11</v>
      </c>
      <c r="S3024" s="15">
        <v>85</v>
      </c>
      <c r="T3024" s="15">
        <v>2</v>
      </c>
      <c r="U3024" s="15">
        <v>80</v>
      </c>
    </row>
    <row r="3025" spans="1:21" x14ac:dyDescent="0.2">
      <c r="A3025" s="15" t="s">
        <v>1251</v>
      </c>
      <c r="B3025" s="15">
        <v>131578</v>
      </c>
      <c r="C3025" s="15" t="str" cm="1">
        <f t="array" ref="C3025">IFERROR(LOOKUP(2, 1/(coordinates!$A$2:$A$148&lt;=B3025)/(coordinates!$B$2:$B$148&gt;=B3025), coordinates!$C$2:$C$148), "-")</f>
        <v>-</v>
      </c>
      <c r="D3025" s="15" t="str">
        <f>IFERROR(LOOKUP(2, 1/(coordinates!$A$2:$A$148&lt;=$B3025)/(coordinates!$B$2:$B$148&gt;=$B3025), coordinates!$D$2:$D$148), "-")</f>
        <v>-</v>
      </c>
      <c r="E3025" s="15" t="str">
        <f>IFERROR(LOOKUP(2, 1/(coordinates!$A$2:$A$148&lt;=$B3025)/(coordinates!$B$2:$B$148&gt;=$B3025), coordinates!$E$2:$E$148), "-")</f>
        <v>-</v>
      </c>
      <c r="F3025" s="15" t="s">
        <v>10</v>
      </c>
      <c r="G3025" s="15" t="s">
        <v>9</v>
      </c>
      <c r="H3025" s="21" t="s">
        <v>1161</v>
      </c>
      <c r="I3025" s="15" t="s">
        <v>11</v>
      </c>
      <c r="J3025" s="15">
        <v>86</v>
      </c>
      <c r="K3025" s="15">
        <v>0</v>
      </c>
      <c r="L3025" s="15">
        <v>86</v>
      </c>
      <c r="M3025" s="15">
        <v>131578</v>
      </c>
      <c r="N3025" s="15" t="str" cm="1">
        <f t="array" ref="N3025">IFERROR(LOOKUP(2, 1/(coordinates!$A$2:$A$148&lt;=M3025)/(coordinates!$B$2:$B$148&gt;=M3025), coordinates!$C$2:$C$148), "-")</f>
        <v>-</v>
      </c>
      <c r="O3025" s="15" t="s">
        <v>10</v>
      </c>
      <c r="P3025" s="15" t="s">
        <v>9</v>
      </c>
      <c r="Q3025" s="26">
        <v>44437</v>
      </c>
      <c r="R3025" s="15" t="s">
        <v>11</v>
      </c>
      <c r="S3025" s="15">
        <v>85</v>
      </c>
      <c r="T3025" s="15">
        <v>1</v>
      </c>
      <c r="U3025" s="15">
        <v>79</v>
      </c>
    </row>
    <row r="3026" spans="1:21" x14ac:dyDescent="0.2">
      <c r="A3026" s="15" t="s">
        <v>1251</v>
      </c>
      <c r="B3026" s="15">
        <v>131623</v>
      </c>
      <c r="C3026" s="15" t="str" cm="1">
        <f t="array" ref="C3026">IFERROR(LOOKUP(2, 1/(coordinates!$A$2:$A$148&lt;=B3026)/(coordinates!$B$2:$B$148&gt;=B3026), coordinates!$C$2:$C$148), "-")</f>
        <v>-</v>
      </c>
      <c r="D3026" s="15" t="str">
        <f>IFERROR(LOOKUP(2, 1/(coordinates!$A$2:$A$148&lt;=$B3026)/(coordinates!$B$2:$B$148&gt;=$B3026), coordinates!$D$2:$D$148), "-")</f>
        <v>-</v>
      </c>
      <c r="E3026" s="15" t="str">
        <f>IFERROR(LOOKUP(2, 1/(coordinates!$A$2:$A$148&lt;=$B3026)/(coordinates!$B$2:$B$148&gt;=$B3026), coordinates!$E$2:$E$148), "-")</f>
        <v>-</v>
      </c>
      <c r="F3026" s="15" t="s">
        <v>10</v>
      </c>
      <c r="G3026" s="15" t="s">
        <v>13</v>
      </c>
      <c r="H3026" s="21" t="s">
        <v>1162</v>
      </c>
      <c r="I3026" s="15" t="s">
        <v>11</v>
      </c>
      <c r="J3026" s="15">
        <v>117</v>
      </c>
      <c r="K3026" s="15">
        <v>18</v>
      </c>
      <c r="L3026" s="15">
        <v>99</v>
      </c>
      <c r="M3026" s="15">
        <v>131623</v>
      </c>
      <c r="N3026" s="15" t="str" cm="1">
        <f t="array" ref="N3026">IFERROR(LOOKUP(2, 1/(coordinates!$A$2:$A$148&lt;=M3026)/(coordinates!$B$2:$B$148&gt;=M3026), coordinates!$C$2:$C$148), "-")</f>
        <v>-</v>
      </c>
      <c r="O3026" s="15" t="s">
        <v>10</v>
      </c>
      <c r="P3026" s="15" t="s">
        <v>13</v>
      </c>
      <c r="Q3026" s="26">
        <v>29882</v>
      </c>
      <c r="R3026" s="15" t="s">
        <v>11</v>
      </c>
      <c r="S3026" s="15">
        <v>81</v>
      </c>
      <c r="T3026" s="15">
        <v>2</v>
      </c>
      <c r="U3026" s="15">
        <v>62</v>
      </c>
    </row>
    <row r="3027" spans="1:21" x14ac:dyDescent="0.2">
      <c r="A3027" s="15" t="s">
        <v>1251</v>
      </c>
      <c r="B3027" s="15">
        <v>131634</v>
      </c>
      <c r="C3027" s="15" t="str" cm="1">
        <f t="array" ref="C3027">IFERROR(LOOKUP(2, 1/(coordinates!$A$2:$A$148&lt;=B3027)/(coordinates!$B$2:$B$148&gt;=B3027), coordinates!$C$2:$C$148), "-")</f>
        <v>-</v>
      </c>
      <c r="D3027" s="15" t="str">
        <f>IFERROR(LOOKUP(2, 1/(coordinates!$A$2:$A$148&lt;=$B3027)/(coordinates!$B$2:$B$148&gt;=$B3027), coordinates!$D$2:$D$148), "-")</f>
        <v>-</v>
      </c>
      <c r="E3027" s="15" t="str">
        <f>IFERROR(LOOKUP(2, 1/(coordinates!$A$2:$A$148&lt;=$B3027)/(coordinates!$B$2:$B$148&gt;=$B3027), coordinates!$E$2:$E$148), "-")</f>
        <v>-</v>
      </c>
      <c r="F3027" s="15" t="s">
        <v>13</v>
      </c>
      <c r="G3027" s="15" t="s">
        <v>12</v>
      </c>
      <c r="H3027" s="21" t="s">
        <v>1163</v>
      </c>
      <c r="I3027" s="15" t="s">
        <v>11</v>
      </c>
      <c r="J3027" s="15">
        <v>111</v>
      </c>
      <c r="K3027" s="15">
        <v>10</v>
      </c>
      <c r="L3027" s="15">
        <v>101</v>
      </c>
      <c r="M3027" s="15">
        <v>131634</v>
      </c>
      <c r="N3027" s="15" t="str" cm="1">
        <f t="array" ref="N3027">IFERROR(LOOKUP(2, 1/(coordinates!$A$2:$A$148&lt;=M3027)/(coordinates!$B$2:$B$148&gt;=M3027), coordinates!$C$2:$C$148), "-")</f>
        <v>-</v>
      </c>
      <c r="O3027" s="15" t="s">
        <v>13</v>
      </c>
      <c r="P3027" s="15" t="s">
        <v>12</v>
      </c>
      <c r="Q3027" s="26">
        <v>37813</v>
      </c>
      <c r="R3027" s="15" t="s">
        <v>11</v>
      </c>
      <c r="S3027" s="15">
        <v>83</v>
      </c>
      <c r="T3027" s="15">
        <v>1</v>
      </c>
      <c r="U3027" s="15">
        <v>77</v>
      </c>
    </row>
    <row r="3028" spans="1:21" x14ac:dyDescent="0.2">
      <c r="A3028" s="15" t="s">
        <v>1251</v>
      </c>
      <c r="B3028" s="15">
        <v>131777</v>
      </c>
      <c r="C3028" s="15" t="str" cm="1">
        <f t="array" ref="C3028">IFERROR(LOOKUP(2, 1/(coordinates!$A$2:$A$148&lt;=B3028)/(coordinates!$B$2:$B$148&gt;=B3028), coordinates!$C$2:$C$148), "-")</f>
        <v>EE21</v>
      </c>
      <c r="D3028" s="15" t="str">
        <f>IFERROR(LOOKUP(2, 1/(coordinates!$A$2:$A$148&lt;=$B3028)/(coordinates!$B$2:$B$148&gt;=$B3028), coordinates!$D$2:$D$148), "-")</f>
        <v>membrane protein EE21</v>
      </c>
      <c r="E3028" s="15" t="str">
        <f>IFERROR(LOOKUP(2, 1/(coordinates!$A$2:$A$148&lt;=$B3028)/(coordinates!$B$2:$B$148&gt;=$B3028), coordinates!$E$2:$E$148), "-")</f>
        <v>type 3 membrane protein; 7 transmembrane domains; similar to GPCRs; 7TM family</v>
      </c>
      <c r="F3028" s="15" t="s">
        <v>12</v>
      </c>
      <c r="G3028" s="15" t="s">
        <v>9</v>
      </c>
      <c r="H3028" s="21" t="s">
        <v>1164</v>
      </c>
      <c r="I3028" s="15" t="s">
        <v>11</v>
      </c>
      <c r="J3028" s="15">
        <v>122</v>
      </c>
      <c r="K3028" s="15">
        <v>0</v>
      </c>
      <c r="L3028" s="15">
        <v>122</v>
      </c>
      <c r="M3028" s="15">
        <v>131777</v>
      </c>
      <c r="N3028" s="15" t="str" cm="1">
        <f t="array" ref="N3028">IFERROR(LOOKUP(2, 1/(coordinates!$A$2:$A$148&lt;=M3028)/(coordinates!$B$2:$B$148&gt;=M3028), coordinates!$C$2:$C$148), "-")</f>
        <v>EE21</v>
      </c>
      <c r="O3028" s="15" t="s">
        <v>12</v>
      </c>
      <c r="P3028" s="15" t="s">
        <v>9</v>
      </c>
      <c r="Q3028" s="26">
        <v>39792</v>
      </c>
      <c r="R3028" s="15" t="s">
        <v>11</v>
      </c>
      <c r="S3028" s="15">
        <v>82</v>
      </c>
      <c r="T3028" s="15">
        <v>1</v>
      </c>
      <c r="U3028" s="15">
        <v>77</v>
      </c>
    </row>
    <row r="3029" spans="1:21" x14ac:dyDescent="0.2">
      <c r="A3029" s="15" t="s">
        <v>1251</v>
      </c>
      <c r="B3029" s="15">
        <v>131817</v>
      </c>
      <c r="C3029" s="15" t="str" cm="1">
        <f t="array" ref="C3029">IFERROR(LOOKUP(2, 1/(coordinates!$A$2:$A$148&lt;=B3029)/(coordinates!$B$2:$B$148&gt;=B3029), coordinates!$C$2:$C$148), "-")</f>
        <v>EE21</v>
      </c>
      <c r="D3029" s="15" t="str">
        <f>IFERROR(LOOKUP(2, 1/(coordinates!$A$2:$A$148&lt;=$B3029)/(coordinates!$B$2:$B$148&gt;=$B3029), coordinates!$D$2:$D$148), "-")</f>
        <v>membrane protein EE21</v>
      </c>
      <c r="E3029" s="15" t="str">
        <f>IFERROR(LOOKUP(2, 1/(coordinates!$A$2:$A$148&lt;=$B3029)/(coordinates!$B$2:$B$148&gt;=$B3029), coordinates!$E$2:$E$148), "-")</f>
        <v>type 3 membrane protein; 7 transmembrane domains; similar to GPCRs; 7TM family</v>
      </c>
      <c r="F3029" s="15" t="s">
        <v>13</v>
      </c>
      <c r="G3029" s="15" t="s">
        <v>10</v>
      </c>
      <c r="H3029" s="21" t="s">
        <v>1165</v>
      </c>
      <c r="I3029" s="15" t="s">
        <v>11</v>
      </c>
      <c r="J3029" s="15">
        <v>158</v>
      </c>
      <c r="K3029" s="15">
        <v>0</v>
      </c>
      <c r="L3029" s="15">
        <v>158</v>
      </c>
      <c r="M3029" s="15">
        <v>131817</v>
      </c>
      <c r="N3029" s="15" t="str" cm="1">
        <f t="array" ref="N3029">IFERROR(LOOKUP(2, 1/(coordinates!$A$2:$A$148&lt;=M3029)/(coordinates!$B$2:$B$148&gt;=M3029), coordinates!$C$2:$C$148), "-")</f>
        <v>EE21</v>
      </c>
      <c r="O3029" s="15" t="s">
        <v>13</v>
      </c>
      <c r="P3029" s="15" t="s">
        <v>10</v>
      </c>
      <c r="Q3029" s="26">
        <v>48823</v>
      </c>
      <c r="R3029" s="15" t="s">
        <v>11</v>
      </c>
      <c r="S3029" s="15">
        <v>85</v>
      </c>
      <c r="T3029" s="15">
        <v>2</v>
      </c>
      <c r="U3029" s="15">
        <v>81</v>
      </c>
    </row>
    <row r="3030" spans="1:21" x14ac:dyDescent="0.2">
      <c r="A3030" s="15" t="s">
        <v>1251</v>
      </c>
      <c r="B3030" s="15">
        <v>131915</v>
      </c>
      <c r="C3030" s="15" t="str" cm="1">
        <f t="array" ref="C3030">IFERROR(LOOKUP(2, 1/(coordinates!$A$2:$A$148&lt;=B3030)/(coordinates!$B$2:$B$148&gt;=B3030), coordinates!$C$2:$C$148), "-")</f>
        <v>EE21</v>
      </c>
      <c r="D3030" s="15" t="str">
        <f>IFERROR(LOOKUP(2, 1/(coordinates!$A$2:$A$148&lt;=$B3030)/(coordinates!$B$2:$B$148&gt;=$B3030), coordinates!$D$2:$D$148), "-")</f>
        <v>membrane protein EE21</v>
      </c>
      <c r="E3030" s="15" t="str">
        <f>IFERROR(LOOKUP(2, 1/(coordinates!$A$2:$A$148&lt;=$B3030)/(coordinates!$B$2:$B$148&gt;=$B3030), coordinates!$E$2:$E$148), "-")</f>
        <v>type 3 membrane protein; 7 transmembrane domains; similar to GPCRs; 7TM family</v>
      </c>
      <c r="F3030" s="15" t="s">
        <v>12</v>
      </c>
      <c r="G3030" s="15" t="s">
        <v>9</v>
      </c>
      <c r="H3030" s="21" t="s">
        <v>1166</v>
      </c>
      <c r="I3030" s="15" t="s">
        <v>11</v>
      </c>
      <c r="J3030" s="15">
        <v>149</v>
      </c>
      <c r="K3030" s="15">
        <v>0</v>
      </c>
      <c r="L3030" s="15">
        <v>149</v>
      </c>
      <c r="M3030" s="15">
        <v>131915</v>
      </c>
      <c r="N3030" s="15" t="str" cm="1">
        <f t="array" ref="N3030">IFERROR(LOOKUP(2, 1/(coordinates!$A$2:$A$148&lt;=M3030)/(coordinates!$B$2:$B$148&gt;=M3030), coordinates!$C$2:$C$148), "-")</f>
        <v>EE21</v>
      </c>
      <c r="O3030" s="15" t="s">
        <v>12</v>
      </c>
      <c r="P3030" s="15" t="s">
        <v>9</v>
      </c>
      <c r="Q3030" s="21" t="s">
        <v>192</v>
      </c>
      <c r="R3030" s="15" t="s">
        <v>11</v>
      </c>
      <c r="S3030" s="15">
        <v>79</v>
      </c>
      <c r="T3030" s="15">
        <v>0</v>
      </c>
      <c r="U3030" s="15">
        <v>78</v>
      </c>
    </row>
    <row r="3031" spans="1:21" x14ac:dyDescent="0.2">
      <c r="A3031" s="15" t="s">
        <v>1251</v>
      </c>
      <c r="B3031" s="15">
        <v>131980</v>
      </c>
      <c r="C3031" s="15" t="str" cm="1">
        <f t="array" ref="C3031">IFERROR(LOOKUP(2, 1/(coordinates!$A$2:$A$148&lt;=B3031)/(coordinates!$B$2:$B$148&gt;=B3031), coordinates!$C$2:$C$148), "-")</f>
        <v>EE21</v>
      </c>
      <c r="D3031" s="15" t="str">
        <f>IFERROR(LOOKUP(2, 1/(coordinates!$A$2:$A$148&lt;=$B3031)/(coordinates!$B$2:$B$148&gt;=$B3031), coordinates!$D$2:$D$148), "-")</f>
        <v>membrane protein EE21</v>
      </c>
      <c r="E3031" s="15" t="str">
        <f>IFERROR(LOOKUP(2, 1/(coordinates!$A$2:$A$148&lt;=$B3031)/(coordinates!$B$2:$B$148&gt;=$B3031), coordinates!$E$2:$E$148), "-")</f>
        <v>type 3 membrane protein; 7 transmembrane domains; similar to GPCRs; 7TM family</v>
      </c>
      <c r="F3031" s="15" t="s">
        <v>10</v>
      </c>
      <c r="G3031" s="15" t="s">
        <v>13</v>
      </c>
      <c r="H3031" s="21" t="s">
        <v>1167</v>
      </c>
      <c r="I3031" s="15" t="s">
        <v>11</v>
      </c>
      <c r="J3031" s="15">
        <v>137</v>
      </c>
      <c r="K3031" s="15">
        <v>0</v>
      </c>
      <c r="L3031" s="15">
        <v>137</v>
      </c>
      <c r="M3031" s="15">
        <v>131980</v>
      </c>
      <c r="N3031" s="15" t="str" cm="1">
        <f t="array" ref="N3031">IFERROR(LOOKUP(2, 1/(coordinates!$A$2:$A$148&lt;=M3031)/(coordinates!$B$2:$B$148&gt;=M3031), coordinates!$C$2:$C$148), "-")</f>
        <v>EE21</v>
      </c>
      <c r="O3031" s="15" t="s">
        <v>10</v>
      </c>
      <c r="P3031" s="15" t="s">
        <v>13</v>
      </c>
      <c r="Q3031" s="26">
        <v>28788</v>
      </c>
      <c r="R3031" s="15" t="s">
        <v>11</v>
      </c>
      <c r="S3031" s="15">
        <v>76</v>
      </c>
      <c r="T3031" s="15">
        <v>1</v>
      </c>
      <c r="U3031" s="15">
        <v>65</v>
      </c>
    </row>
    <row r="3032" spans="1:21" x14ac:dyDescent="0.2">
      <c r="A3032" s="15" t="s">
        <v>1251</v>
      </c>
      <c r="B3032" s="15">
        <v>132008</v>
      </c>
      <c r="C3032" s="15" t="str" cm="1">
        <f t="array" ref="C3032">IFERROR(LOOKUP(2, 1/(coordinates!$A$2:$A$148&lt;=B3032)/(coordinates!$B$2:$B$148&gt;=B3032), coordinates!$C$2:$C$148), "-")</f>
        <v>EE21</v>
      </c>
      <c r="D3032" s="15" t="str">
        <f>IFERROR(LOOKUP(2, 1/(coordinates!$A$2:$A$148&lt;=$B3032)/(coordinates!$B$2:$B$148&gt;=$B3032), coordinates!$D$2:$D$148), "-")</f>
        <v>membrane protein EE21</v>
      </c>
      <c r="E3032" s="15" t="str">
        <f>IFERROR(LOOKUP(2, 1/(coordinates!$A$2:$A$148&lt;=$B3032)/(coordinates!$B$2:$B$148&gt;=$B3032), coordinates!$E$2:$E$148), "-")</f>
        <v>type 3 membrane protein; 7 transmembrane domains; similar to GPCRs; 7TM family</v>
      </c>
      <c r="F3032" s="15" t="s">
        <v>10</v>
      </c>
      <c r="G3032" s="15" t="s">
        <v>9</v>
      </c>
      <c r="H3032" s="21" t="s">
        <v>1168</v>
      </c>
      <c r="I3032" s="15" t="s">
        <v>11</v>
      </c>
      <c r="J3032" s="15">
        <v>142</v>
      </c>
      <c r="K3032" s="15">
        <v>0</v>
      </c>
      <c r="L3032" s="15">
        <v>142</v>
      </c>
      <c r="M3032" s="15">
        <v>132008</v>
      </c>
      <c r="N3032" s="15" t="str" cm="1">
        <f t="array" ref="N3032">IFERROR(LOOKUP(2, 1/(coordinates!$A$2:$A$148&lt;=M3032)/(coordinates!$B$2:$B$148&gt;=M3032), coordinates!$C$2:$C$148), "-")</f>
        <v>EE21</v>
      </c>
      <c r="O3032" s="15" t="s">
        <v>10</v>
      </c>
      <c r="P3032" s="15" t="s">
        <v>9</v>
      </c>
      <c r="Q3032" s="26">
        <v>38573</v>
      </c>
      <c r="R3032" s="15" t="s">
        <v>11</v>
      </c>
      <c r="S3032" s="15">
        <v>75</v>
      </c>
      <c r="T3032" s="15">
        <v>4</v>
      </c>
      <c r="U3032" s="15">
        <v>67</v>
      </c>
    </row>
    <row r="3033" spans="1:21" x14ac:dyDescent="0.2">
      <c r="A3033" s="15" t="s">
        <v>1251</v>
      </c>
      <c r="B3033" s="15">
        <v>132013</v>
      </c>
      <c r="C3033" s="15" t="str" cm="1">
        <f t="array" ref="C3033">IFERROR(LOOKUP(2, 1/(coordinates!$A$2:$A$148&lt;=B3033)/(coordinates!$B$2:$B$148&gt;=B3033), coordinates!$C$2:$C$148), "-")</f>
        <v>EE21</v>
      </c>
      <c r="D3033" s="15" t="str">
        <f>IFERROR(LOOKUP(2, 1/(coordinates!$A$2:$A$148&lt;=$B3033)/(coordinates!$B$2:$B$148&gt;=$B3033), coordinates!$D$2:$D$148), "-")</f>
        <v>membrane protein EE21</v>
      </c>
      <c r="E3033" s="15" t="str">
        <f>IFERROR(LOOKUP(2, 1/(coordinates!$A$2:$A$148&lt;=$B3033)/(coordinates!$B$2:$B$148&gt;=$B3033), coordinates!$E$2:$E$148), "-")</f>
        <v>type 3 membrane protein; 7 transmembrane domains; similar to GPCRs; 7TM family</v>
      </c>
      <c r="F3033" s="15" t="s">
        <v>12</v>
      </c>
      <c r="G3033" s="15" t="s">
        <v>9</v>
      </c>
      <c r="H3033" s="21" t="s">
        <v>1169</v>
      </c>
      <c r="I3033" s="15" t="s">
        <v>11</v>
      </c>
      <c r="J3033" s="15">
        <v>143</v>
      </c>
      <c r="K3033" s="15">
        <v>0</v>
      </c>
      <c r="L3033" s="15">
        <v>143</v>
      </c>
      <c r="M3033" s="15">
        <v>132013</v>
      </c>
      <c r="N3033" s="15" t="str" cm="1">
        <f t="array" ref="N3033">IFERROR(LOOKUP(2, 1/(coordinates!$A$2:$A$148&lt;=M3033)/(coordinates!$B$2:$B$148&gt;=M3033), coordinates!$C$2:$C$148), "-")</f>
        <v>EE21</v>
      </c>
      <c r="O3033" s="15" t="s">
        <v>12</v>
      </c>
      <c r="P3033" s="15" t="s">
        <v>9</v>
      </c>
      <c r="Q3033" s="26">
        <v>38943</v>
      </c>
      <c r="R3033" s="15" t="s">
        <v>11</v>
      </c>
      <c r="S3033" s="15">
        <v>74</v>
      </c>
      <c r="T3033" s="15">
        <v>4</v>
      </c>
      <c r="U3033" s="15">
        <v>67</v>
      </c>
    </row>
    <row r="3034" spans="1:21" x14ac:dyDescent="0.2">
      <c r="A3034" s="15" t="s">
        <v>1251</v>
      </c>
      <c r="B3034" s="15">
        <v>132106</v>
      </c>
      <c r="C3034" s="15" t="str" cm="1">
        <f t="array" ref="C3034">IFERROR(LOOKUP(2, 1/(coordinates!$A$2:$A$148&lt;=B3034)/(coordinates!$B$2:$B$148&gt;=B3034), coordinates!$C$2:$C$148), "-")</f>
        <v>EE21</v>
      </c>
      <c r="D3034" s="15" t="str">
        <f>IFERROR(LOOKUP(2, 1/(coordinates!$A$2:$A$148&lt;=$B3034)/(coordinates!$B$2:$B$148&gt;=$B3034), coordinates!$D$2:$D$148), "-")</f>
        <v>membrane protein EE21</v>
      </c>
      <c r="E3034" s="15" t="str">
        <f>IFERROR(LOOKUP(2, 1/(coordinates!$A$2:$A$148&lt;=$B3034)/(coordinates!$B$2:$B$148&gt;=$B3034), coordinates!$E$2:$E$148), "-")</f>
        <v>type 3 membrane protein; 7 transmembrane domains; similar to GPCRs; 7TM family</v>
      </c>
      <c r="F3034" s="15" t="s">
        <v>10</v>
      </c>
      <c r="G3034" s="15" t="s">
        <v>13</v>
      </c>
      <c r="H3034" s="21" t="s">
        <v>1170</v>
      </c>
      <c r="I3034" s="15" t="s">
        <v>11</v>
      </c>
      <c r="J3034" s="15">
        <v>116</v>
      </c>
      <c r="K3034" s="15">
        <v>0</v>
      </c>
      <c r="L3034" s="15">
        <v>116</v>
      </c>
      <c r="M3034" s="15">
        <v>132106</v>
      </c>
      <c r="N3034" s="15" t="str" cm="1">
        <f t="array" ref="N3034">IFERROR(LOOKUP(2, 1/(coordinates!$A$2:$A$148&lt;=M3034)/(coordinates!$B$2:$B$148&gt;=M3034), coordinates!$C$2:$C$148), "-")</f>
        <v>EE21</v>
      </c>
      <c r="O3034" s="15" t="s">
        <v>10</v>
      </c>
      <c r="P3034" s="15" t="s">
        <v>13</v>
      </c>
      <c r="Q3034" s="26">
        <v>32142</v>
      </c>
      <c r="R3034" s="15" t="s">
        <v>11</v>
      </c>
      <c r="S3034" s="15">
        <v>72</v>
      </c>
      <c r="T3034" s="15">
        <v>4</v>
      </c>
      <c r="U3034" s="15">
        <v>68</v>
      </c>
    </row>
    <row r="3035" spans="1:21" x14ac:dyDescent="0.2">
      <c r="A3035" s="15" t="s">
        <v>1251</v>
      </c>
      <c r="B3035" s="15">
        <v>132208</v>
      </c>
      <c r="C3035" s="15" t="str" cm="1">
        <f t="array" ref="C3035">IFERROR(LOOKUP(2, 1/(coordinates!$A$2:$A$148&lt;=B3035)/(coordinates!$B$2:$B$148&gt;=B3035), coordinates!$C$2:$C$148), "-")</f>
        <v>EE21</v>
      </c>
      <c r="D3035" s="15" t="str">
        <f>IFERROR(LOOKUP(2, 1/(coordinates!$A$2:$A$148&lt;=$B3035)/(coordinates!$B$2:$B$148&gt;=$B3035), coordinates!$D$2:$D$148), "-")</f>
        <v>membrane protein EE21</v>
      </c>
      <c r="E3035" s="15" t="str">
        <f>IFERROR(LOOKUP(2, 1/(coordinates!$A$2:$A$148&lt;=$B3035)/(coordinates!$B$2:$B$148&gt;=$B3035), coordinates!$E$2:$E$148), "-")</f>
        <v>type 3 membrane protein; 7 transmembrane domains; similar to GPCRs; 7TM family</v>
      </c>
      <c r="F3035" s="15" t="s">
        <v>10</v>
      </c>
      <c r="G3035" s="15" t="s">
        <v>13</v>
      </c>
      <c r="H3035" s="21" t="s">
        <v>1171</v>
      </c>
      <c r="I3035" s="15" t="s">
        <v>11</v>
      </c>
      <c r="J3035" s="15">
        <v>134</v>
      </c>
      <c r="K3035" s="15">
        <v>0</v>
      </c>
      <c r="L3035" s="15">
        <v>134</v>
      </c>
      <c r="M3035" s="15">
        <v>132208</v>
      </c>
      <c r="N3035" s="15" t="str" cm="1">
        <f t="array" ref="N3035">IFERROR(LOOKUP(2, 1/(coordinates!$A$2:$A$148&lt;=M3035)/(coordinates!$B$2:$B$148&gt;=M3035), coordinates!$C$2:$C$148), "-")</f>
        <v>EE21</v>
      </c>
      <c r="O3035" s="15" t="s">
        <v>10</v>
      </c>
      <c r="P3035" s="15" t="s">
        <v>13</v>
      </c>
      <c r="Q3035" s="21" t="s">
        <v>1172</v>
      </c>
      <c r="R3035" s="15" t="s">
        <v>11</v>
      </c>
      <c r="S3035" s="15">
        <v>69</v>
      </c>
      <c r="T3035" s="15">
        <v>4</v>
      </c>
      <c r="U3035" s="15">
        <v>56</v>
      </c>
    </row>
    <row r="3036" spans="1:21" x14ac:dyDescent="0.2">
      <c r="A3036" s="15" t="s">
        <v>1251</v>
      </c>
      <c r="B3036" s="15">
        <v>132254</v>
      </c>
      <c r="C3036" s="15" t="str" cm="1">
        <f t="array" ref="C3036">IFERROR(LOOKUP(2, 1/(coordinates!$A$2:$A$148&lt;=B3036)/(coordinates!$B$2:$B$148&gt;=B3036), coordinates!$C$2:$C$148), "-")</f>
        <v>EE21</v>
      </c>
      <c r="D3036" s="15" t="str">
        <f>IFERROR(LOOKUP(2, 1/(coordinates!$A$2:$A$148&lt;=$B3036)/(coordinates!$B$2:$B$148&gt;=$B3036), coordinates!$D$2:$D$148), "-")</f>
        <v>membrane protein EE21</v>
      </c>
      <c r="E3036" s="15" t="str">
        <f>IFERROR(LOOKUP(2, 1/(coordinates!$A$2:$A$148&lt;=$B3036)/(coordinates!$B$2:$B$148&gt;=$B3036), coordinates!$E$2:$E$148), "-")</f>
        <v>type 3 membrane protein; 7 transmembrane domains; similar to GPCRs; 7TM family</v>
      </c>
      <c r="F3036" s="15" t="s">
        <v>9</v>
      </c>
      <c r="G3036" s="15" t="s">
        <v>12</v>
      </c>
      <c r="H3036" s="21" t="s">
        <v>1173</v>
      </c>
      <c r="I3036" s="15" t="s">
        <v>11</v>
      </c>
      <c r="J3036" s="15">
        <v>115</v>
      </c>
      <c r="K3036" s="15">
        <v>0</v>
      </c>
      <c r="L3036" s="15">
        <v>115</v>
      </c>
      <c r="M3036" s="15">
        <v>132254</v>
      </c>
      <c r="N3036" s="15" t="str" cm="1">
        <f t="array" ref="N3036">IFERROR(LOOKUP(2, 1/(coordinates!$A$2:$A$148&lt;=M3036)/(coordinates!$B$2:$B$148&gt;=M3036), coordinates!$C$2:$C$148), "-")</f>
        <v>EE21</v>
      </c>
      <c r="O3036" s="15" t="s">
        <v>9</v>
      </c>
      <c r="P3036" s="15" t="s">
        <v>12</v>
      </c>
      <c r="Q3036" s="26">
        <v>37847</v>
      </c>
      <c r="R3036" s="15" t="s">
        <v>11</v>
      </c>
      <c r="S3036" s="15">
        <v>64</v>
      </c>
      <c r="T3036" s="15">
        <v>1</v>
      </c>
      <c r="U3036" s="15">
        <v>61</v>
      </c>
    </row>
    <row r="3037" spans="1:21" x14ac:dyDescent="0.2">
      <c r="A3037" s="15" t="s">
        <v>1251</v>
      </c>
      <c r="B3037" s="15">
        <v>132262</v>
      </c>
      <c r="C3037" s="15" t="str" cm="1">
        <f t="array" ref="C3037">IFERROR(LOOKUP(2, 1/(coordinates!$A$2:$A$148&lt;=B3037)/(coordinates!$B$2:$B$148&gt;=B3037), coordinates!$C$2:$C$148), "-")</f>
        <v>EE21</v>
      </c>
      <c r="D3037" s="15" t="str">
        <f>IFERROR(LOOKUP(2, 1/(coordinates!$A$2:$A$148&lt;=$B3037)/(coordinates!$B$2:$B$148&gt;=$B3037), coordinates!$D$2:$D$148), "-")</f>
        <v>membrane protein EE21</v>
      </c>
      <c r="E3037" s="15" t="str">
        <f>IFERROR(LOOKUP(2, 1/(coordinates!$A$2:$A$148&lt;=$B3037)/(coordinates!$B$2:$B$148&gt;=$B3037), coordinates!$E$2:$E$148), "-")</f>
        <v>type 3 membrane protein; 7 transmembrane domains; similar to GPCRs; 7TM family</v>
      </c>
      <c r="F3037" s="15" t="s">
        <v>12</v>
      </c>
      <c r="G3037" s="15" t="s">
        <v>13</v>
      </c>
      <c r="H3037" s="21" t="s">
        <v>1174</v>
      </c>
      <c r="I3037" s="15" t="s">
        <v>11</v>
      </c>
      <c r="J3037" s="15">
        <v>111</v>
      </c>
      <c r="K3037" s="15">
        <v>0</v>
      </c>
      <c r="L3037" s="15">
        <v>111</v>
      </c>
      <c r="M3037" s="15">
        <v>132262</v>
      </c>
      <c r="N3037" s="15" t="str" cm="1">
        <f t="array" ref="N3037">IFERROR(LOOKUP(2, 1/(coordinates!$A$2:$A$148&lt;=M3037)/(coordinates!$B$2:$B$148&gt;=M3037), coordinates!$C$2:$C$148), "-")</f>
        <v>EE21</v>
      </c>
      <c r="O3037" s="15" t="s">
        <v>12</v>
      </c>
      <c r="P3037" s="15" t="s">
        <v>13</v>
      </c>
      <c r="Q3037" s="21" t="s">
        <v>1175</v>
      </c>
      <c r="R3037" s="15" t="s">
        <v>11</v>
      </c>
      <c r="S3037" s="15">
        <v>65</v>
      </c>
      <c r="T3037" s="15">
        <v>3</v>
      </c>
      <c r="U3037" s="15">
        <v>62</v>
      </c>
    </row>
    <row r="3038" spans="1:21" x14ac:dyDescent="0.2">
      <c r="A3038" s="15" t="s">
        <v>1251</v>
      </c>
      <c r="B3038" s="15">
        <v>132358</v>
      </c>
      <c r="C3038" s="15" t="str" cm="1">
        <f t="array" ref="C3038">IFERROR(LOOKUP(2, 1/(coordinates!$A$2:$A$148&lt;=B3038)/(coordinates!$B$2:$B$148&gt;=B3038), coordinates!$C$2:$C$148), "-")</f>
        <v>EE21</v>
      </c>
      <c r="D3038" s="15" t="str">
        <f>IFERROR(LOOKUP(2, 1/(coordinates!$A$2:$A$148&lt;=$B3038)/(coordinates!$B$2:$B$148&gt;=$B3038), coordinates!$D$2:$D$148), "-")</f>
        <v>membrane protein EE21</v>
      </c>
      <c r="E3038" s="15" t="str">
        <f>IFERROR(LOOKUP(2, 1/(coordinates!$A$2:$A$148&lt;=$B3038)/(coordinates!$B$2:$B$148&gt;=$B3038), coordinates!$E$2:$E$148), "-")</f>
        <v>type 3 membrane protein; 7 transmembrane domains; similar to GPCRs; 7TM family</v>
      </c>
      <c r="F3038" s="15" t="s">
        <v>10</v>
      </c>
      <c r="G3038" s="15" t="s">
        <v>13</v>
      </c>
      <c r="H3038" s="21" t="s">
        <v>1176</v>
      </c>
      <c r="I3038" s="15" t="s">
        <v>11</v>
      </c>
      <c r="J3038" s="15">
        <v>78</v>
      </c>
      <c r="K3038" s="15">
        <v>0</v>
      </c>
      <c r="L3038" s="15">
        <v>78</v>
      </c>
      <c r="M3038" s="15">
        <v>132358</v>
      </c>
      <c r="N3038" s="15" t="str" cm="1">
        <f t="array" ref="N3038">IFERROR(LOOKUP(2, 1/(coordinates!$A$2:$A$148&lt;=M3038)/(coordinates!$B$2:$B$148&gt;=M3038), coordinates!$C$2:$C$148), "-")</f>
        <v>EE21</v>
      </c>
      <c r="O3038" s="15" t="s">
        <v>10</v>
      </c>
      <c r="P3038" s="15" t="s">
        <v>13</v>
      </c>
      <c r="Q3038" s="26">
        <v>45363</v>
      </c>
      <c r="R3038" s="15" t="s">
        <v>11</v>
      </c>
      <c r="S3038" s="15">
        <v>61</v>
      </c>
      <c r="T3038" s="15">
        <v>1</v>
      </c>
      <c r="U3038" s="15">
        <v>56</v>
      </c>
    </row>
    <row r="3039" spans="1:21" x14ac:dyDescent="0.2">
      <c r="A3039" s="15" t="s">
        <v>1251</v>
      </c>
      <c r="B3039" s="15">
        <v>132437</v>
      </c>
      <c r="C3039" s="15" t="str" cm="1">
        <f t="array" ref="C3039">IFERROR(LOOKUP(2, 1/(coordinates!$A$2:$A$148&lt;=B3039)/(coordinates!$B$2:$B$148&gt;=B3039), coordinates!$C$2:$C$148), "-")</f>
        <v>EE21</v>
      </c>
      <c r="D3039" s="15" t="str">
        <f>IFERROR(LOOKUP(2, 1/(coordinates!$A$2:$A$148&lt;=$B3039)/(coordinates!$B$2:$B$148&gt;=$B3039), coordinates!$D$2:$D$148), "-")</f>
        <v>membrane protein EE21</v>
      </c>
      <c r="E3039" s="15" t="str">
        <f>IFERROR(LOOKUP(2, 1/(coordinates!$A$2:$A$148&lt;=$B3039)/(coordinates!$B$2:$B$148&gt;=$B3039), coordinates!$E$2:$E$148), "-")</f>
        <v>type 3 membrane protein; 7 transmembrane domains; similar to GPCRs; 7TM family</v>
      </c>
      <c r="F3039" s="15" t="s">
        <v>12</v>
      </c>
      <c r="G3039" s="15" t="s">
        <v>9</v>
      </c>
      <c r="H3039" s="21" t="s">
        <v>1177</v>
      </c>
      <c r="I3039" s="15" t="s">
        <v>11</v>
      </c>
      <c r="J3039" s="15">
        <v>67</v>
      </c>
      <c r="K3039" s="15">
        <v>0</v>
      </c>
      <c r="L3039" s="15">
        <v>67</v>
      </c>
      <c r="M3039" s="15">
        <v>132437</v>
      </c>
      <c r="N3039" s="15" t="str" cm="1">
        <f t="array" ref="N3039">IFERROR(LOOKUP(2, 1/(coordinates!$A$2:$A$148&lt;=M3039)/(coordinates!$B$2:$B$148&gt;=M3039), coordinates!$C$2:$C$148), "-")</f>
        <v>EE21</v>
      </c>
      <c r="O3039" s="15" t="s">
        <v>12</v>
      </c>
      <c r="P3039" s="15" t="s">
        <v>9</v>
      </c>
      <c r="Q3039" s="26">
        <v>42647</v>
      </c>
      <c r="R3039" s="15" t="s">
        <v>11</v>
      </c>
      <c r="S3039" s="15">
        <v>63</v>
      </c>
      <c r="T3039" s="15">
        <v>1</v>
      </c>
      <c r="U3039" s="15">
        <v>59</v>
      </c>
    </row>
    <row r="3040" spans="1:21" x14ac:dyDescent="0.2">
      <c r="A3040" s="15" t="s">
        <v>1251</v>
      </c>
      <c r="B3040" s="15">
        <v>132704</v>
      </c>
      <c r="C3040" s="15" t="str" cm="1">
        <f t="array" ref="C3040">IFERROR(LOOKUP(2, 1/(coordinates!$A$2:$A$148&lt;=B3040)/(coordinates!$B$2:$B$148&gt;=B3040), coordinates!$C$2:$C$148), "-")</f>
        <v>EE22</v>
      </c>
      <c r="D3040" s="15" t="str">
        <f>IFERROR(LOOKUP(2, 1/(coordinates!$A$2:$A$148&lt;=$B3040)/(coordinates!$B$2:$B$148&gt;=$B3040), coordinates!$D$2:$D$148), "-")</f>
        <v>membrane protein EE22</v>
      </c>
      <c r="E3040" s="15" t="str">
        <f>IFERROR(LOOKUP(2, 1/(coordinates!$A$2:$A$148&lt;=$B3040)/(coordinates!$B$2:$B$148&gt;=$B3040), coordinates!$E$2:$E$148), "-")</f>
        <v>type 1 membrane protein; contains 2 immunoglobulin domains; OX-2 family</v>
      </c>
      <c r="F3040" s="15" t="s">
        <v>12</v>
      </c>
      <c r="G3040" s="15" t="s">
        <v>9</v>
      </c>
      <c r="H3040" s="26">
        <v>822208</v>
      </c>
      <c r="I3040" s="15" t="s">
        <v>11</v>
      </c>
      <c r="J3040" s="15">
        <v>25</v>
      </c>
      <c r="K3040" s="15">
        <v>0</v>
      </c>
      <c r="L3040" s="15">
        <v>25</v>
      </c>
      <c r="M3040" s="15">
        <v>132704</v>
      </c>
      <c r="N3040" s="15" t="str" cm="1">
        <f t="array" ref="N3040">IFERROR(LOOKUP(2, 1/(coordinates!$A$2:$A$148&lt;=M3040)/(coordinates!$B$2:$B$148&gt;=M3040), coordinates!$C$2:$C$148), "-")</f>
        <v>EE22</v>
      </c>
      <c r="O3040" s="15" t="s">
        <v>12</v>
      </c>
      <c r="P3040" s="15" t="s">
        <v>9</v>
      </c>
      <c r="Q3040" s="26">
        <v>34085</v>
      </c>
      <c r="R3040" s="15" t="s">
        <v>11</v>
      </c>
      <c r="S3040" s="15">
        <v>68</v>
      </c>
      <c r="T3040" s="15">
        <v>6</v>
      </c>
      <c r="U3040" s="15">
        <v>60</v>
      </c>
    </row>
    <row r="3041" spans="1:12" x14ac:dyDescent="0.2">
      <c r="A3041" s="23" t="s">
        <v>1296</v>
      </c>
      <c r="B3041" s="23">
        <v>132853</v>
      </c>
      <c r="C3041" s="15" t="str" cm="1">
        <f t="array" ref="C3041">IFERROR(LOOKUP(2, 1/(coordinates!$A$2:$A$148&lt;=B3041)/(coordinates!$B$2:$B$148&gt;=B3041), coordinates!$C$2:$C$148), "-")</f>
        <v>EE22</v>
      </c>
      <c r="D3041" s="15" t="str">
        <f>IFERROR(LOOKUP(2, 1/(coordinates!$A$2:$A$148&lt;=$B3041)/(coordinates!$B$2:$B$148&gt;=$B3041), coordinates!$D$2:$D$148), "-")</f>
        <v>membrane protein EE22</v>
      </c>
      <c r="E3041" s="15" t="str">
        <f>IFERROR(LOOKUP(2, 1/(coordinates!$A$2:$A$148&lt;=$B3041)/(coordinates!$B$2:$B$148&gt;=$B3041), coordinates!$E$2:$E$148), "-")</f>
        <v>type 1 membrane protein; contains 2 immunoglobulin domains; OX-2 family</v>
      </c>
      <c r="F3041" s="23" t="s">
        <v>10</v>
      </c>
      <c r="G3041" s="23" t="s">
        <v>13</v>
      </c>
      <c r="H3041" s="25">
        <v>29914</v>
      </c>
      <c r="I3041" s="15" t="str">
        <f t="shared" ref="I3041:I3072" si="51">IF(AND(LEN(F3041)=LEN(G3041), LEN(F3041)=1), "snp", "complex")</f>
        <v>snp</v>
      </c>
      <c r="J3041" s="23">
        <v>67</v>
      </c>
      <c r="K3041" s="23">
        <v>2</v>
      </c>
      <c r="L3041" s="23">
        <v>60</v>
      </c>
    </row>
    <row r="3042" spans="1:12" x14ac:dyDescent="0.2">
      <c r="A3042" s="23" t="s">
        <v>1296</v>
      </c>
      <c r="B3042" s="23">
        <v>132856</v>
      </c>
      <c r="C3042" s="15" t="str" cm="1">
        <f t="array" ref="C3042">IFERROR(LOOKUP(2, 1/(coordinates!$A$2:$A$148&lt;=B3042)/(coordinates!$B$2:$B$148&gt;=B3042), coordinates!$C$2:$C$148), "-")</f>
        <v>EE22</v>
      </c>
      <c r="D3042" s="15" t="str">
        <f>IFERROR(LOOKUP(2, 1/(coordinates!$A$2:$A$148&lt;=$B3042)/(coordinates!$B$2:$B$148&gt;=$B3042), coordinates!$D$2:$D$148), "-")</f>
        <v>membrane protein EE22</v>
      </c>
      <c r="E3042" s="15" t="str">
        <f>IFERROR(LOOKUP(2, 1/(coordinates!$A$2:$A$148&lt;=$B3042)/(coordinates!$B$2:$B$148&gt;=$B3042), coordinates!$E$2:$E$148), "-")</f>
        <v>type 1 membrane protein; contains 2 immunoglobulin domains; OX-2 family</v>
      </c>
      <c r="F3042" s="23" t="s">
        <v>13</v>
      </c>
      <c r="G3042" s="23" t="s">
        <v>9</v>
      </c>
      <c r="H3042" s="25">
        <v>5023</v>
      </c>
      <c r="I3042" s="15" t="str">
        <f t="shared" si="51"/>
        <v>snp</v>
      </c>
      <c r="J3042" s="23">
        <v>67</v>
      </c>
      <c r="K3042" s="23">
        <v>26</v>
      </c>
      <c r="L3042" s="23">
        <v>18</v>
      </c>
    </row>
    <row r="3043" spans="1:12" x14ac:dyDescent="0.2">
      <c r="A3043" s="23" t="s">
        <v>1296</v>
      </c>
      <c r="B3043" s="23">
        <v>132862</v>
      </c>
      <c r="C3043" s="15" t="str" cm="1">
        <f t="array" ref="C3043">IFERROR(LOOKUP(2, 1/(coordinates!$A$2:$A$148&lt;=B3043)/(coordinates!$B$2:$B$148&gt;=B3043), coordinates!$C$2:$C$148), "-")</f>
        <v>EE22</v>
      </c>
      <c r="D3043" s="15" t="str">
        <f>IFERROR(LOOKUP(2, 1/(coordinates!$A$2:$A$148&lt;=$B3043)/(coordinates!$B$2:$B$148&gt;=$B3043), coordinates!$D$2:$D$148), "-")</f>
        <v>membrane protein EE22</v>
      </c>
      <c r="E3043" s="15" t="str">
        <f>IFERROR(LOOKUP(2, 1/(coordinates!$A$2:$A$148&lt;=$B3043)/(coordinates!$B$2:$B$148&gt;=$B3043), coordinates!$E$2:$E$148), "-")</f>
        <v>type 1 membrane protein; contains 2 immunoglobulin domains; OX-2 family</v>
      </c>
      <c r="F3043" s="23" t="s">
        <v>12</v>
      </c>
      <c r="G3043" s="23" t="s">
        <v>9</v>
      </c>
      <c r="H3043" s="25">
        <v>44366</v>
      </c>
      <c r="I3043" s="15" t="str">
        <f t="shared" si="51"/>
        <v>snp</v>
      </c>
      <c r="J3043" s="23">
        <v>66</v>
      </c>
      <c r="K3043" s="23">
        <v>0</v>
      </c>
      <c r="L3043" s="23">
        <v>62</v>
      </c>
    </row>
    <row r="3044" spans="1:12" x14ac:dyDescent="0.2">
      <c r="A3044" s="23" t="s">
        <v>1296</v>
      </c>
      <c r="B3044" s="23">
        <v>132868</v>
      </c>
      <c r="C3044" s="15" t="str" cm="1">
        <f t="array" ref="C3044">IFERROR(LOOKUP(2, 1/(coordinates!$A$2:$A$148&lt;=B3044)/(coordinates!$B$2:$B$148&gt;=B3044), coordinates!$C$2:$C$148), "-")</f>
        <v>EE22</v>
      </c>
      <c r="D3044" s="15" t="str">
        <f>IFERROR(LOOKUP(2, 1/(coordinates!$A$2:$A$148&lt;=$B3044)/(coordinates!$B$2:$B$148&gt;=$B3044), coordinates!$D$2:$D$148), "-")</f>
        <v>membrane protein EE22</v>
      </c>
      <c r="E3044" s="15" t="str">
        <f>IFERROR(LOOKUP(2, 1/(coordinates!$A$2:$A$148&lt;=$B3044)/(coordinates!$B$2:$B$148&gt;=$B3044), coordinates!$E$2:$E$148), "-")</f>
        <v>type 1 membrane protein; contains 2 immunoglobulin domains; OX-2 family</v>
      </c>
      <c r="F3044" s="23" t="s">
        <v>9</v>
      </c>
      <c r="G3044" s="23" t="s">
        <v>13</v>
      </c>
      <c r="H3044" s="25">
        <v>34222</v>
      </c>
      <c r="I3044" s="15" t="str">
        <f t="shared" si="51"/>
        <v>snp</v>
      </c>
      <c r="J3044" s="23">
        <v>66</v>
      </c>
      <c r="K3044" s="23">
        <v>2</v>
      </c>
      <c r="L3044" s="23">
        <v>53</v>
      </c>
    </row>
    <row r="3045" spans="1:12" x14ac:dyDescent="0.2">
      <c r="A3045" s="23" t="s">
        <v>1296</v>
      </c>
      <c r="B3045" s="23">
        <v>132873</v>
      </c>
      <c r="C3045" s="15" t="str" cm="1">
        <f t="array" ref="C3045">IFERROR(LOOKUP(2, 1/(coordinates!$A$2:$A$148&lt;=B3045)/(coordinates!$B$2:$B$148&gt;=B3045), coordinates!$C$2:$C$148), "-")</f>
        <v>EE22</v>
      </c>
      <c r="D3045" s="15" t="str">
        <f>IFERROR(LOOKUP(2, 1/(coordinates!$A$2:$A$148&lt;=$B3045)/(coordinates!$B$2:$B$148&gt;=$B3045), coordinates!$D$2:$D$148), "-")</f>
        <v>membrane protein EE22</v>
      </c>
      <c r="E3045" s="15" t="str">
        <f>IFERROR(LOOKUP(2, 1/(coordinates!$A$2:$A$148&lt;=$B3045)/(coordinates!$B$2:$B$148&gt;=$B3045), coordinates!$E$2:$E$148), "-")</f>
        <v>type 1 membrane protein; contains 2 immunoglobulin domains; OX-2 family</v>
      </c>
      <c r="F3045" s="23" t="s">
        <v>10</v>
      </c>
      <c r="G3045" s="23" t="s">
        <v>13</v>
      </c>
      <c r="H3045" s="25">
        <v>43897</v>
      </c>
      <c r="I3045" s="15" t="str">
        <f t="shared" si="51"/>
        <v>snp</v>
      </c>
      <c r="J3045" s="23">
        <v>66</v>
      </c>
      <c r="K3045" s="23">
        <v>2</v>
      </c>
      <c r="L3045" s="23">
        <v>62</v>
      </c>
    </row>
    <row r="3046" spans="1:12" x14ac:dyDescent="0.2">
      <c r="A3046" s="23" t="s">
        <v>1296</v>
      </c>
      <c r="B3046" s="23">
        <v>132884</v>
      </c>
      <c r="C3046" s="15" t="str" cm="1">
        <f t="array" ref="C3046">IFERROR(LOOKUP(2, 1/(coordinates!$A$2:$A$148&lt;=B3046)/(coordinates!$B$2:$B$148&gt;=B3046), coordinates!$C$2:$C$148), "-")</f>
        <v>EE22</v>
      </c>
      <c r="D3046" s="15" t="str">
        <f>IFERROR(LOOKUP(2, 1/(coordinates!$A$2:$A$148&lt;=$B3046)/(coordinates!$B$2:$B$148&gt;=$B3046), coordinates!$D$2:$D$148), "-")</f>
        <v>membrane protein EE22</v>
      </c>
      <c r="E3046" s="15" t="str">
        <f>IFERROR(LOOKUP(2, 1/(coordinates!$A$2:$A$148&lt;=$B3046)/(coordinates!$B$2:$B$148&gt;=$B3046), coordinates!$E$2:$E$148), "-")</f>
        <v>type 1 membrane protein; contains 2 immunoglobulin domains; OX-2 family</v>
      </c>
      <c r="F3046" s="23" t="s">
        <v>10</v>
      </c>
      <c r="G3046" s="23" t="s">
        <v>9</v>
      </c>
      <c r="H3046" s="25">
        <v>54923</v>
      </c>
      <c r="I3046" s="15" t="str">
        <f t="shared" si="51"/>
        <v>snp</v>
      </c>
      <c r="J3046" s="23">
        <v>63</v>
      </c>
      <c r="K3046" s="23">
        <v>0</v>
      </c>
      <c r="L3046" s="23">
        <v>57</v>
      </c>
    </row>
    <row r="3047" spans="1:12" x14ac:dyDescent="0.2">
      <c r="A3047" s="23" t="s">
        <v>1296</v>
      </c>
      <c r="B3047" s="23">
        <v>132887</v>
      </c>
      <c r="C3047" s="15" t="str" cm="1">
        <f t="array" ref="C3047">IFERROR(LOOKUP(2, 1/(coordinates!$A$2:$A$148&lt;=B3047)/(coordinates!$B$2:$B$148&gt;=B3047), coordinates!$C$2:$C$148), "-")</f>
        <v>EE22</v>
      </c>
      <c r="D3047" s="15" t="str">
        <f>IFERROR(LOOKUP(2, 1/(coordinates!$A$2:$A$148&lt;=$B3047)/(coordinates!$B$2:$B$148&gt;=$B3047), coordinates!$D$2:$D$148), "-")</f>
        <v>membrane protein EE22</v>
      </c>
      <c r="E3047" s="15" t="str">
        <f>IFERROR(LOOKUP(2, 1/(coordinates!$A$2:$A$148&lt;=$B3047)/(coordinates!$B$2:$B$148&gt;=$B3047), coordinates!$E$2:$E$148), "-")</f>
        <v>type 1 membrane protein; contains 2 immunoglobulin domains; OX-2 family</v>
      </c>
      <c r="F3047" s="23" t="s">
        <v>552</v>
      </c>
      <c r="G3047" s="23" t="s">
        <v>475</v>
      </c>
      <c r="H3047" s="25">
        <v>89428</v>
      </c>
      <c r="I3047" s="15" t="str">
        <f t="shared" si="51"/>
        <v>complex</v>
      </c>
      <c r="J3047" s="23">
        <v>64</v>
      </c>
      <c r="K3047" s="23">
        <v>2</v>
      </c>
      <c r="L3047" s="23">
        <v>57</v>
      </c>
    </row>
    <row r="3048" spans="1:12" x14ac:dyDescent="0.2">
      <c r="A3048" s="23" t="s">
        <v>1296</v>
      </c>
      <c r="B3048" s="23">
        <v>132900</v>
      </c>
      <c r="C3048" s="15" t="str" cm="1">
        <f t="array" ref="C3048">IFERROR(LOOKUP(2, 1/(coordinates!$A$2:$A$148&lt;=B3048)/(coordinates!$B$2:$B$148&gt;=B3048), coordinates!$C$2:$C$148), "-")</f>
        <v>EE22</v>
      </c>
      <c r="D3048" s="15" t="str">
        <f>IFERROR(LOOKUP(2, 1/(coordinates!$A$2:$A$148&lt;=$B3048)/(coordinates!$B$2:$B$148&gt;=$B3048), coordinates!$D$2:$D$148), "-")</f>
        <v>membrane protein EE22</v>
      </c>
      <c r="E3048" s="15" t="str">
        <f>IFERROR(LOOKUP(2, 1/(coordinates!$A$2:$A$148&lt;=$B3048)/(coordinates!$B$2:$B$148&gt;=$B3048), coordinates!$E$2:$E$148), "-")</f>
        <v>type 1 membrane protein; contains 2 immunoglobulin domains; OX-2 family</v>
      </c>
      <c r="F3048" s="23" t="s">
        <v>9</v>
      </c>
      <c r="G3048" s="23" t="s">
        <v>10</v>
      </c>
      <c r="H3048" s="25">
        <v>47196</v>
      </c>
      <c r="I3048" s="15" t="str">
        <f t="shared" si="51"/>
        <v>snp</v>
      </c>
      <c r="J3048" s="23">
        <v>62</v>
      </c>
      <c r="K3048" s="23">
        <v>1</v>
      </c>
      <c r="L3048" s="23">
        <v>61</v>
      </c>
    </row>
    <row r="3049" spans="1:12" x14ac:dyDescent="0.2">
      <c r="A3049" s="23" t="s">
        <v>1296</v>
      </c>
      <c r="B3049" s="23">
        <v>132904</v>
      </c>
      <c r="C3049" s="15" t="str" cm="1">
        <f t="array" ref="C3049">IFERROR(LOOKUP(2, 1/(coordinates!$A$2:$A$148&lt;=B3049)/(coordinates!$B$2:$B$148&gt;=B3049), coordinates!$C$2:$C$148), "-")</f>
        <v>EE22</v>
      </c>
      <c r="D3049" s="15" t="str">
        <f>IFERROR(LOOKUP(2, 1/(coordinates!$A$2:$A$148&lt;=$B3049)/(coordinates!$B$2:$B$148&gt;=$B3049), coordinates!$D$2:$D$148), "-")</f>
        <v>membrane protein EE22</v>
      </c>
      <c r="E3049" s="15" t="str">
        <f>IFERROR(LOOKUP(2, 1/(coordinates!$A$2:$A$148&lt;=$B3049)/(coordinates!$B$2:$B$148&gt;=$B3049), coordinates!$E$2:$E$148), "-")</f>
        <v>type 1 membrane protein; contains 2 immunoglobulin domains; OX-2 family</v>
      </c>
      <c r="F3049" s="23" t="s">
        <v>10</v>
      </c>
      <c r="G3049" s="23" t="s">
        <v>9</v>
      </c>
      <c r="H3049" s="25">
        <v>43025</v>
      </c>
      <c r="I3049" s="15" t="str">
        <f t="shared" si="51"/>
        <v>snp</v>
      </c>
      <c r="J3049" s="23">
        <v>62</v>
      </c>
      <c r="K3049" s="23">
        <v>0</v>
      </c>
      <c r="L3049" s="23">
        <v>61</v>
      </c>
    </row>
    <row r="3050" spans="1:12" x14ac:dyDescent="0.2">
      <c r="A3050" s="23" t="s">
        <v>1296</v>
      </c>
      <c r="B3050" s="23">
        <v>132910</v>
      </c>
      <c r="C3050" s="15" t="str" cm="1">
        <f t="array" ref="C3050">IFERROR(LOOKUP(2, 1/(coordinates!$A$2:$A$148&lt;=B3050)/(coordinates!$B$2:$B$148&gt;=B3050), coordinates!$C$2:$C$148), "-")</f>
        <v>EE22</v>
      </c>
      <c r="D3050" s="15" t="str">
        <f>IFERROR(LOOKUP(2, 1/(coordinates!$A$2:$A$148&lt;=$B3050)/(coordinates!$B$2:$B$148&gt;=$B3050), coordinates!$D$2:$D$148), "-")</f>
        <v>membrane protein EE22</v>
      </c>
      <c r="E3050" s="15" t="str">
        <f>IFERROR(LOOKUP(2, 1/(coordinates!$A$2:$A$148&lt;=$B3050)/(coordinates!$B$2:$B$148&gt;=$B3050), coordinates!$E$2:$E$148), "-")</f>
        <v>type 1 membrane protein; contains 2 immunoglobulin domains; OX-2 family</v>
      </c>
      <c r="F3050" s="23" t="s">
        <v>9</v>
      </c>
      <c r="G3050" s="23" t="s">
        <v>12</v>
      </c>
      <c r="H3050" s="25">
        <v>30161</v>
      </c>
      <c r="I3050" s="15" t="str">
        <f t="shared" si="51"/>
        <v>snp</v>
      </c>
      <c r="J3050" s="23">
        <v>61</v>
      </c>
      <c r="K3050" s="23">
        <v>5</v>
      </c>
      <c r="L3050" s="23">
        <v>56</v>
      </c>
    </row>
    <row r="3051" spans="1:12" x14ac:dyDescent="0.2">
      <c r="A3051" s="23" t="s">
        <v>1296</v>
      </c>
      <c r="B3051" s="23">
        <v>132913</v>
      </c>
      <c r="C3051" s="15" t="str" cm="1">
        <f t="array" ref="C3051">IFERROR(LOOKUP(2, 1/(coordinates!$A$2:$A$148&lt;=B3051)/(coordinates!$B$2:$B$148&gt;=B3051), coordinates!$C$2:$C$148), "-")</f>
        <v>EE22</v>
      </c>
      <c r="D3051" s="15" t="str">
        <f>IFERROR(LOOKUP(2, 1/(coordinates!$A$2:$A$148&lt;=$B3051)/(coordinates!$B$2:$B$148&gt;=$B3051), coordinates!$D$2:$D$148), "-")</f>
        <v>membrane protein EE22</v>
      </c>
      <c r="E3051" s="15" t="str">
        <f>IFERROR(LOOKUP(2, 1/(coordinates!$A$2:$A$148&lt;=$B3051)/(coordinates!$B$2:$B$148&gt;=$B3051), coordinates!$E$2:$E$148), "-")</f>
        <v>type 1 membrane protein; contains 2 immunoglobulin domains; OX-2 family</v>
      </c>
      <c r="F3051" s="23" t="s">
        <v>10</v>
      </c>
      <c r="G3051" s="23" t="s">
        <v>13</v>
      </c>
      <c r="H3051" s="25">
        <v>35899</v>
      </c>
      <c r="I3051" s="15" t="str">
        <f t="shared" si="51"/>
        <v>snp</v>
      </c>
      <c r="J3051" s="23">
        <v>62</v>
      </c>
      <c r="K3051" s="23">
        <v>2</v>
      </c>
      <c r="L3051" s="23">
        <v>55</v>
      </c>
    </row>
    <row r="3052" spans="1:12" x14ac:dyDescent="0.2">
      <c r="A3052" s="23" t="s">
        <v>1296</v>
      </c>
      <c r="B3052" s="23">
        <v>132919</v>
      </c>
      <c r="C3052" s="15" t="str" cm="1">
        <f t="array" ref="C3052">IFERROR(LOOKUP(2, 1/(coordinates!$A$2:$A$148&lt;=B3052)/(coordinates!$B$2:$B$148&gt;=B3052), coordinates!$C$2:$C$148), "-")</f>
        <v>EE22</v>
      </c>
      <c r="D3052" s="15" t="str">
        <f>IFERROR(LOOKUP(2, 1/(coordinates!$A$2:$A$148&lt;=$B3052)/(coordinates!$B$2:$B$148&gt;=$B3052), coordinates!$D$2:$D$148), "-")</f>
        <v>membrane protein EE22</v>
      </c>
      <c r="E3052" s="15" t="str">
        <f>IFERROR(LOOKUP(2, 1/(coordinates!$A$2:$A$148&lt;=$B3052)/(coordinates!$B$2:$B$148&gt;=$B3052), coordinates!$E$2:$E$148), "-")</f>
        <v>type 1 membrane protein; contains 2 immunoglobulin domains; OX-2 family</v>
      </c>
      <c r="F3052" s="23" t="s">
        <v>187</v>
      </c>
      <c r="G3052" s="23" t="s">
        <v>17</v>
      </c>
      <c r="H3052" s="25">
        <v>90703</v>
      </c>
      <c r="I3052" s="15" t="str">
        <f t="shared" si="51"/>
        <v>complex</v>
      </c>
      <c r="J3052" s="23">
        <v>60</v>
      </c>
      <c r="K3052" s="23">
        <v>1</v>
      </c>
      <c r="L3052" s="23">
        <v>58</v>
      </c>
    </row>
    <row r="3053" spans="1:12" x14ac:dyDescent="0.2">
      <c r="A3053" s="23" t="s">
        <v>1296</v>
      </c>
      <c r="B3053" s="23">
        <v>132926</v>
      </c>
      <c r="C3053" s="15" t="str" cm="1">
        <f t="array" ref="C3053">IFERROR(LOOKUP(2, 1/(coordinates!$A$2:$A$148&lt;=B3053)/(coordinates!$B$2:$B$148&gt;=B3053), coordinates!$C$2:$C$148), "-")</f>
        <v>EE22</v>
      </c>
      <c r="D3053" s="15" t="str">
        <f>IFERROR(LOOKUP(2, 1/(coordinates!$A$2:$A$148&lt;=$B3053)/(coordinates!$B$2:$B$148&gt;=$B3053), coordinates!$D$2:$D$148), "-")</f>
        <v>membrane protein EE22</v>
      </c>
      <c r="E3053" s="15" t="str">
        <f>IFERROR(LOOKUP(2, 1/(coordinates!$A$2:$A$148&lt;=$B3053)/(coordinates!$B$2:$B$148&gt;=$B3053), coordinates!$E$2:$E$148), "-")</f>
        <v>type 1 membrane protein; contains 2 immunoglobulin domains; OX-2 family</v>
      </c>
      <c r="F3053" s="23" t="s">
        <v>9</v>
      </c>
      <c r="G3053" s="23" t="s">
        <v>10</v>
      </c>
      <c r="H3053" s="25">
        <v>38931</v>
      </c>
      <c r="I3053" s="15" t="str">
        <f t="shared" si="51"/>
        <v>snp</v>
      </c>
      <c r="J3053" s="23">
        <v>60</v>
      </c>
      <c r="K3053" s="23">
        <v>5</v>
      </c>
      <c r="L3053" s="23">
        <v>53</v>
      </c>
    </row>
    <row r="3054" spans="1:12" x14ac:dyDescent="0.2">
      <c r="A3054" s="23" t="s">
        <v>1296</v>
      </c>
      <c r="B3054" s="23">
        <v>132928</v>
      </c>
      <c r="C3054" s="15" t="str" cm="1">
        <f t="array" ref="C3054">IFERROR(LOOKUP(2, 1/(coordinates!$A$2:$A$148&lt;=B3054)/(coordinates!$B$2:$B$148&gt;=B3054), coordinates!$C$2:$C$148), "-")</f>
        <v>EE22</v>
      </c>
      <c r="D3054" s="15" t="str">
        <f>IFERROR(LOOKUP(2, 1/(coordinates!$A$2:$A$148&lt;=$B3054)/(coordinates!$B$2:$B$148&gt;=$B3054), coordinates!$D$2:$D$148), "-")</f>
        <v>membrane protein EE22</v>
      </c>
      <c r="E3054" s="15" t="str">
        <f>IFERROR(LOOKUP(2, 1/(coordinates!$A$2:$A$148&lt;=$B3054)/(coordinates!$B$2:$B$148&gt;=$B3054), coordinates!$E$2:$E$148), "-")</f>
        <v>type 1 membrane protein; contains 2 immunoglobulin domains; OX-2 family</v>
      </c>
      <c r="F3054" s="23" t="s">
        <v>9</v>
      </c>
      <c r="G3054" s="23" t="s">
        <v>12</v>
      </c>
      <c r="H3054" s="25">
        <v>29336</v>
      </c>
      <c r="I3054" s="15" t="str">
        <f t="shared" si="51"/>
        <v>snp</v>
      </c>
      <c r="J3054" s="23">
        <v>60</v>
      </c>
      <c r="K3054" s="23">
        <v>7</v>
      </c>
      <c r="L3054" s="23">
        <v>53</v>
      </c>
    </row>
    <row r="3055" spans="1:12" x14ac:dyDescent="0.2">
      <c r="A3055" s="23" t="s">
        <v>1296</v>
      </c>
      <c r="B3055" s="23">
        <v>132931</v>
      </c>
      <c r="C3055" s="15" t="str" cm="1">
        <f t="array" ref="C3055">IFERROR(LOOKUP(2, 1/(coordinates!$A$2:$A$148&lt;=B3055)/(coordinates!$B$2:$B$148&gt;=B3055), coordinates!$C$2:$C$148), "-")</f>
        <v>EE22</v>
      </c>
      <c r="D3055" s="15" t="str">
        <f>IFERROR(LOOKUP(2, 1/(coordinates!$A$2:$A$148&lt;=$B3055)/(coordinates!$B$2:$B$148&gt;=$B3055), coordinates!$D$2:$D$148), "-")</f>
        <v>membrane protein EE22</v>
      </c>
      <c r="E3055" s="15" t="str">
        <f>IFERROR(LOOKUP(2, 1/(coordinates!$A$2:$A$148&lt;=$B3055)/(coordinates!$B$2:$B$148&gt;=$B3055), coordinates!$E$2:$E$148), "-")</f>
        <v>type 1 membrane protein; contains 2 immunoglobulin domains; OX-2 family</v>
      </c>
      <c r="F3055" s="23" t="s">
        <v>9</v>
      </c>
      <c r="G3055" s="23" t="s">
        <v>12</v>
      </c>
      <c r="H3055" s="25">
        <v>45037</v>
      </c>
      <c r="I3055" s="15" t="str">
        <f t="shared" si="51"/>
        <v>snp</v>
      </c>
      <c r="J3055" s="23">
        <v>60</v>
      </c>
      <c r="K3055" s="23">
        <v>2</v>
      </c>
      <c r="L3055" s="23">
        <v>57</v>
      </c>
    </row>
    <row r="3056" spans="1:12" x14ac:dyDescent="0.2">
      <c r="A3056" s="23" t="s">
        <v>1296</v>
      </c>
      <c r="B3056" s="23">
        <v>132934</v>
      </c>
      <c r="C3056" s="15" t="str" cm="1">
        <f t="array" ref="C3056">IFERROR(LOOKUP(2, 1/(coordinates!$A$2:$A$148&lt;=B3056)/(coordinates!$B$2:$B$148&gt;=B3056), coordinates!$C$2:$C$148), "-")</f>
        <v>EE22</v>
      </c>
      <c r="D3056" s="15" t="str">
        <f>IFERROR(LOOKUP(2, 1/(coordinates!$A$2:$A$148&lt;=$B3056)/(coordinates!$B$2:$B$148&gt;=$B3056), coordinates!$D$2:$D$148), "-")</f>
        <v>membrane protein EE22</v>
      </c>
      <c r="E3056" s="15" t="str">
        <f>IFERROR(LOOKUP(2, 1/(coordinates!$A$2:$A$148&lt;=$B3056)/(coordinates!$B$2:$B$148&gt;=$B3056), coordinates!$E$2:$E$148), "-")</f>
        <v>type 1 membrane protein; contains 2 immunoglobulin domains; OX-2 family</v>
      </c>
      <c r="F3056" s="23" t="s">
        <v>9</v>
      </c>
      <c r="G3056" s="23" t="s">
        <v>10</v>
      </c>
      <c r="H3056" s="25">
        <v>46337</v>
      </c>
      <c r="I3056" s="15" t="str">
        <f t="shared" si="51"/>
        <v>snp</v>
      </c>
      <c r="J3056" s="23">
        <v>60</v>
      </c>
      <c r="K3056" s="23">
        <v>1</v>
      </c>
      <c r="L3056" s="23">
        <v>59</v>
      </c>
    </row>
    <row r="3057" spans="1:12" x14ac:dyDescent="0.2">
      <c r="A3057" s="23" t="s">
        <v>1296</v>
      </c>
      <c r="B3057" s="23">
        <v>132940</v>
      </c>
      <c r="C3057" s="15" t="str" cm="1">
        <f t="array" ref="C3057">IFERROR(LOOKUP(2, 1/(coordinates!$A$2:$A$148&lt;=B3057)/(coordinates!$B$2:$B$148&gt;=B3057), coordinates!$C$2:$C$148), "-")</f>
        <v>EE22</v>
      </c>
      <c r="D3057" s="15" t="str">
        <f>IFERROR(LOOKUP(2, 1/(coordinates!$A$2:$A$148&lt;=$B3057)/(coordinates!$B$2:$B$148&gt;=$B3057), coordinates!$D$2:$D$148), "-")</f>
        <v>membrane protein EE22</v>
      </c>
      <c r="E3057" s="15" t="str">
        <f>IFERROR(LOOKUP(2, 1/(coordinates!$A$2:$A$148&lt;=$B3057)/(coordinates!$B$2:$B$148&gt;=$B3057), coordinates!$E$2:$E$148), "-")</f>
        <v>type 1 membrane protein; contains 2 immunoglobulin domains; OX-2 family</v>
      </c>
      <c r="F3057" s="23" t="s">
        <v>33</v>
      </c>
      <c r="G3057" s="23" t="s">
        <v>32</v>
      </c>
      <c r="H3057" s="25">
        <v>77366</v>
      </c>
      <c r="I3057" s="15" t="str">
        <f t="shared" si="51"/>
        <v>complex</v>
      </c>
      <c r="J3057" s="23">
        <v>60</v>
      </c>
      <c r="K3057" s="23">
        <v>6</v>
      </c>
      <c r="L3057" s="23">
        <v>52</v>
      </c>
    </row>
    <row r="3058" spans="1:12" x14ac:dyDescent="0.2">
      <c r="A3058" s="23" t="s">
        <v>1296</v>
      </c>
      <c r="B3058" s="23">
        <v>132946</v>
      </c>
      <c r="C3058" s="15" t="str" cm="1">
        <f t="array" ref="C3058">IFERROR(LOOKUP(2, 1/(coordinates!$A$2:$A$148&lt;=B3058)/(coordinates!$B$2:$B$148&gt;=B3058), coordinates!$C$2:$C$148), "-")</f>
        <v>EE22</v>
      </c>
      <c r="D3058" s="15" t="str">
        <f>IFERROR(LOOKUP(2, 1/(coordinates!$A$2:$A$148&lt;=$B3058)/(coordinates!$B$2:$B$148&gt;=$B3058), coordinates!$D$2:$D$148), "-")</f>
        <v>membrane protein EE22</v>
      </c>
      <c r="E3058" s="15" t="str">
        <f>IFERROR(LOOKUP(2, 1/(coordinates!$A$2:$A$148&lt;=$B3058)/(coordinates!$B$2:$B$148&gt;=$B3058), coordinates!$E$2:$E$148), "-")</f>
        <v>type 1 membrane protein; contains 2 immunoglobulin domains; OX-2 family</v>
      </c>
      <c r="F3058" s="23" t="s">
        <v>9</v>
      </c>
      <c r="G3058" s="23" t="s">
        <v>13</v>
      </c>
      <c r="H3058" s="25">
        <v>38151</v>
      </c>
      <c r="I3058" s="15" t="str">
        <f t="shared" si="51"/>
        <v>snp</v>
      </c>
      <c r="J3058" s="23">
        <v>59</v>
      </c>
      <c r="K3058" s="23">
        <v>4</v>
      </c>
      <c r="L3058" s="23">
        <v>54</v>
      </c>
    </row>
    <row r="3059" spans="1:12" x14ac:dyDescent="0.2">
      <c r="A3059" s="23" t="s">
        <v>1296</v>
      </c>
      <c r="B3059" s="23">
        <v>132950</v>
      </c>
      <c r="C3059" s="15" t="str" cm="1">
        <f t="array" ref="C3059">IFERROR(LOOKUP(2, 1/(coordinates!$A$2:$A$148&lt;=B3059)/(coordinates!$B$2:$B$148&gt;=B3059), coordinates!$C$2:$C$148), "-")</f>
        <v>EE22</v>
      </c>
      <c r="D3059" s="15" t="str">
        <f>IFERROR(LOOKUP(2, 1/(coordinates!$A$2:$A$148&lt;=$B3059)/(coordinates!$B$2:$B$148&gt;=$B3059), coordinates!$D$2:$D$148), "-")</f>
        <v>membrane protein EE22</v>
      </c>
      <c r="E3059" s="15" t="str">
        <f>IFERROR(LOOKUP(2, 1/(coordinates!$A$2:$A$148&lt;=$B3059)/(coordinates!$B$2:$B$148&gt;=$B3059), coordinates!$E$2:$E$148), "-")</f>
        <v>type 1 membrane protein; contains 2 immunoglobulin domains; OX-2 family</v>
      </c>
      <c r="F3059" s="23" t="s">
        <v>9</v>
      </c>
      <c r="G3059" s="23" t="s">
        <v>12</v>
      </c>
      <c r="H3059" s="25">
        <v>33958</v>
      </c>
      <c r="I3059" s="15" t="str">
        <f t="shared" si="51"/>
        <v>snp</v>
      </c>
      <c r="J3059" s="23">
        <v>59</v>
      </c>
      <c r="K3059" s="23">
        <v>7</v>
      </c>
      <c r="L3059" s="23">
        <v>50</v>
      </c>
    </row>
    <row r="3060" spans="1:12" x14ac:dyDescent="0.2">
      <c r="A3060" s="23" t="s">
        <v>1296</v>
      </c>
      <c r="B3060" s="23">
        <v>132952</v>
      </c>
      <c r="C3060" s="15" t="str" cm="1">
        <f t="array" ref="C3060">IFERROR(LOOKUP(2, 1/(coordinates!$A$2:$A$148&lt;=B3060)/(coordinates!$B$2:$B$148&gt;=B3060), coordinates!$C$2:$C$148), "-")</f>
        <v>EE22</v>
      </c>
      <c r="D3060" s="15" t="str">
        <f>IFERROR(LOOKUP(2, 1/(coordinates!$A$2:$A$148&lt;=$B3060)/(coordinates!$B$2:$B$148&gt;=$B3060), coordinates!$D$2:$D$148), "-")</f>
        <v>membrane protein EE22</v>
      </c>
      <c r="E3060" s="15" t="str">
        <f>IFERROR(LOOKUP(2, 1/(coordinates!$A$2:$A$148&lt;=$B3060)/(coordinates!$B$2:$B$148&gt;=$B3060), coordinates!$E$2:$E$148), "-")</f>
        <v>type 1 membrane protein; contains 2 immunoglobulin domains; OX-2 family</v>
      </c>
      <c r="F3060" s="23" t="s">
        <v>9</v>
      </c>
      <c r="G3060" s="23" t="s">
        <v>13</v>
      </c>
      <c r="H3060" s="25">
        <v>40521</v>
      </c>
      <c r="I3060" s="15" t="str">
        <f t="shared" si="51"/>
        <v>snp</v>
      </c>
      <c r="J3060" s="23">
        <v>59</v>
      </c>
      <c r="K3060" s="23">
        <v>6</v>
      </c>
      <c r="L3060" s="23">
        <v>51</v>
      </c>
    </row>
    <row r="3061" spans="1:12" x14ac:dyDescent="0.2">
      <c r="A3061" s="23" t="s">
        <v>1296</v>
      </c>
      <c r="B3061" s="23">
        <v>132957</v>
      </c>
      <c r="C3061" s="15" t="str" cm="1">
        <f t="array" ref="C3061">IFERROR(LOOKUP(2, 1/(coordinates!$A$2:$A$148&lt;=B3061)/(coordinates!$B$2:$B$148&gt;=B3061), coordinates!$C$2:$C$148), "-")</f>
        <v>EE22</v>
      </c>
      <c r="D3061" s="15" t="str">
        <f>IFERROR(LOOKUP(2, 1/(coordinates!$A$2:$A$148&lt;=$B3061)/(coordinates!$B$2:$B$148&gt;=$B3061), coordinates!$D$2:$D$148), "-")</f>
        <v>membrane protein EE22</v>
      </c>
      <c r="E3061" s="15" t="str">
        <f>IFERROR(LOOKUP(2, 1/(coordinates!$A$2:$A$148&lt;=$B3061)/(coordinates!$B$2:$B$148&gt;=$B3061), coordinates!$E$2:$E$148), "-")</f>
        <v>type 1 membrane protein; contains 2 immunoglobulin domains; OX-2 family</v>
      </c>
      <c r="F3061" s="23" t="s">
        <v>13</v>
      </c>
      <c r="G3061" s="23" t="s">
        <v>12</v>
      </c>
      <c r="H3061" s="25">
        <v>46314</v>
      </c>
      <c r="I3061" s="15" t="str">
        <f t="shared" si="51"/>
        <v>snp</v>
      </c>
      <c r="J3061" s="23">
        <v>57</v>
      </c>
      <c r="K3061" s="23">
        <v>1</v>
      </c>
      <c r="L3061" s="23">
        <v>53</v>
      </c>
    </row>
    <row r="3062" spans="1:12" x14ac:dyDescent="0.2">
      <c r="A3062" s="23" t="s">
        <v>1296</v>
      </c>
      <c r="B3062" s="23">
        <v>132960</v>
      </c>
      <c r="C3062" s="15" t="str" cm="1">
        <f t="array" ref="C3062">IFERROR(LOOKUP(2, 1/(coordinates!$A$2:$A$148&lt;=B3062)/(coordinates!$B$2:$B$148&gt;=B3062), coordinates!$C$2:$C$148), "-")</f>
        <v>EE22</v>
      </c>
      <c r="D3062" s="15" t="str">
        <f>IFERROR(LOOKUP(2, 1/(coordinates!$A$2:$A$148&lt;=$B3062)/(coordinates!$B$2:$B$148&gt;=$B3062), coordinates!$D$2:$D$148), "-")</f>
        <v>membrane protein EE22</v>
      </c>
      <c r="E3062" s="15" t="str">
        <f>IFERROR(LOOKUP(2, 1/(coordinates!$A$2:$A$148&lt;=$B3062)/(coordinates!$B$2:$B$148&gt;=$B3062), coordinates!$E$2:$E$148), "-")</f>
        <v>type 1 membrane protein; contains 2 immunoglobulin domains; OX-2 family</v>
      </c>
      <c r="F3062" s="23" t="s">
        <v>710</v>
      </c>
      <c r="G3062" s="23" t="s">
        <v>1387</v>
      </c>
      <c r="H3062" s="25">
        <v>106335</v>
      </c>
      <c r="I3062" s="15" t="str">
        <f t="shared" si="51"/>
        <v>complex</v>
      </c>
      <c r="J3062" s="23">
        <v>57</v>
      </c>
      <c r="K3062" s="23">
        <v>2</v>
      </c>
      <c r="L3062" s="23">
        <v>38</v>
      </c>
    </row>
    <row r="3063" spans="1:12" x14ac:dyDescent="0.2">
      <c r="A3063" s="23" t="s">
        <v>1296</v>
      </c>
      <c r="B3063" s="23">
        <v>132964</v>
      </c>
      <c r="C3063" s="15" t="str" cm="1">
        <f t="array" ref="C3063">IFERROR(LOOKUP(2, 1/(coordinates!$A$2:$A$148&lt;=B3063)/(coordinates!$B$2:$B$148&gt;=B3063), coordinates!$C$2:$C$148), "-")</f>
        <v>EE22</v>
      </c>
      <c r="D3063" s="15" t="str">
        <f>IFERROR(LOOKUP(2, 1/(coordinates!$A$2:$A$148&lt;=$B3063)/(coordinates!$B$2:$B$148&gt;=$B3063), coordinates!$D$2:$D$148), "-")</f>
        <v>membrane protein EE22</v>
      </c>
      <c r="E3063" s="15" t="str">
        <f>IFERROR(LOOKUP(2, 1/(coordinates!$A$2:$A$148&lt;=$B3063)/(coordinates!$B$2:$B$148&gt;=$B3063), coordinates!$E$2:$E$148), "-")</f>
        <v>type 1 membrane protein; contains 2 immunoglobulin domains; OX-2 family</v>
      </c>
      <c r="F3063" s="23" t="s">
        <v>13</v>
      </c>
      <c r="G3063" s="23" t="s">
        <v>12</v>
      </c>
      <c r="H3063" s="25">
        <v>29912</v>
      </c>
      <c r="I3063" s="15" t="str">
        <f t="shared" si="51"/>
        <v>snp</v>
      </c>
      <c r="J3063" s="23">
        <v>58</v>
      </c>
      <c r="K3063" s="23">
        <v>7</v>
      </c>
      <c r="L3063" s="23">
        <v>48</v>
      </c>
    </row>
    <row r="3064" spans="1:12" x14ac:dyDescent="0.2">
      <c r="A3064" s="23" t="s">
        <v>1296</v>
      </c>
      <c r="B3064" s="23">
        <v>132969</v>
      </c>
      <c r="C3064" s="15" t="str" cm="1">
        <f t="array" ref="C3064">IFERROR(LOOKUP(2, 1/(coordinates!$A$2:$A$148&lt;=B3064)/(coordinates!$B$2:$B$148&gt;=B3064), coordinates!$C$2:$C$148), "-")</f>
        <v>EE22</v>
      </c>
      <c r="D3064" s="15" t="str">
        <f>IFERROR(LOOKUP(2, 1/(coordinates!$A$2:$A$148&lt;=$B3064)/(coordinates!$B$2:$B$148&gt;=$B3064), coordinates!$D$2:$D$148), "-")</f>
        <v>membrane protein EE22</v>
      </c>
      <c r="E3064" s="15" t="str">
        <f>IFERROR(LOOKUP(2, 1/(coordinates!$A$2:$A$148&lt;=$B3064)/(coordinates!$B$2:$B$148&gt;=$B3064), coordinates!$E$2:$E$148), "-")</f>
        <v>type 1 membrane protein; contains 2 immunoglobulin domains; OX-2 family</v>
      </c>
      <c r="F3064" s="23" t="s">
        <v>10</v>
      </c>
      <c r="G3064" s="23" t="s">
        <v>9</v>
      </c>
      <c r="H3064" s="25">
        <v>31323</v>
      </c>
      <c r="I3064" s="15" t="str">
        <f t="shared" si="51"/>
        <v>snp</v>
      </c>
      <c r="J3064" s="23">
        <v>57</v>
      </c>
      <c r="K3064" s="23">
        <v>2</v>
      </c>
      <c r="L3064" s="23">
        <v>51</v>
      </c>
    </row>
    <row r="3065" spans="1:12" x14ac:dyDescent="0.2">
      <c r="A3065" s="23" t="s">
        <v>1296</v>
      </c>
      <c r="B3065" s="23">
        <v>132973</v>
      </c>
      <c r="C3065" s="15" t="str" cm="1">
        <f t="array" ref="C3065">IFERROR(LOOKUP(2, 1/(coordinates!$A$2:$A$148&lt;=B3065)/(coordinates!$B$2:$B$148&gt;=B3065), coordinates!$C$2:$C$148), "-")</f>
        <v>EE22</v>
      </c>
      <c r="D3065" s="15" t="str">
        <f>IFERROR(LOOKUP(2, 1/(coordinates!$A$2:$A$148&lt;=$B3065)/(coordinates!$B$2:$B$148&gt;=$B3065), coordinates!$D$2:$D$148), "-")</f>
        <v>membrane protein EE22</v>
      </c>
      <c r="E3065" s="15" t="str">
        <f>IFERROR(LOOKUP(2, 1/(coordinates!$A$2:$A$148&lt;=$B3065)/(coordinates!$B$2:$B$148&gt;=$B3065), coordinates!$E$2:$E$148), "-")</f>
        <v>type 1 membrane protein; contains 2 immunoglobulin domains; OX-2 family</v>
      </c>
      <c r="F3065" s="23" t="s">
        <v>13</v>
      </c>
      <c r="G3065" s="23" t="s">
        <v>10</v>
      </c>
      <c r="H3065" s="25">
        <v>29726</v>
      </c>
      <c r="I3065" s="15" t="str">
        <f t="shared" si="51"/>
        <v>snp</v>
      </c>
      <c r="J3065" s="23">
        <v>57</v>
      </c>
      <c r="K3065" s="23">
        <v>5</v>
      </c>
      <c r="L3065" s="23">
        <v>48</v>
      </c>
    </row>
    <row r="3066" spans="1:12" x14ac:dyDescent="0.2">
      <c r="A3066" s="23" t="s">
        <v>1296</v>
      </c>
      <c r="B3066" s="23">
        <v>132986</v>
      </c>
      <c r="C3066" s="15" t="str" cm="1">
        <f t="array" ref="C3066">IFERROR(LOOKUP(2, 1/(coordinates!$A$2:$A$148&lt;=B3066)/(coordinates!$B$2:$B$148&gt;=B3066), coordinates!$C$2:$C$148), "-")</f>
        <v>EE22</v>
      </c>
      <c r="D3066" s="15" t="str">
        <f>IFERROR(LOOKUP(2, 1/(coordinates!$A$2:$A$148&lt;=$B3066)/(coordinates!$B$2:$B$148&gt;=$B3066), coordinates!$D$2:$D$148), "-")</f>
        <v>membrane protein EE22</v>
      </c>
      <c r="E3066" s="15" t="str">
        <f>IFERROR(LOOKUP(2, 1/(coordinates!$A$2:$A$148&lt;=$B3066)/(coordinates!$B$2:$B$148&gt;=$B3066), coordinates!$E$2:$E$148), "-")</f>
        <v>type 1 membrane protein; contains 2 immunoglobulin domains; OX-2 family</v>
      </c>
      <c r="F3066" s="23" t="s">
        <v>474</v>
      </c>
      <c r="G3066" s="23" t="s">
        <v>475</v>
      </c>
      <c r="H3066" s="25">
        <v>63805</v>
      </c>
      <c r="I3066" s="15" t="str">
        <f t="shared" si="51"/>
        <v>complex</v>
      </c>
      <c r="J3066" s="23">
        <v>57</v>
      </c>
      <c r="K3066" s="23">
        <v>4</v>
      </c>
      <c r="L3066" s="23">
        <v>46</v>
      </c>
    </row>
    <row r="3067" spans="1:12" x14ac:dyDescent="0.2">
      <c r="A3067" s="23" t="s">
        <v>1296</v>
      </c>
      <c r="B3067" s="23">
        <v>132989</v>
      </c>
      <c r="C3067" s="15" t="str" cm="1">
        <f t="array" ref="C3067">IFERROR(LOOKUP(2, 1/(coordinates!$A$2:$A$148&lt;=B3067)/(coordinates!$B$2:$B$148&gt;=B3067), coordinates!$C$2:$C$148), "-")</f>
        <v>EE22</v>
      </c>
      <c r="D3067" s="15" t="str">
        <f>IFERROR(LOOKUP(2, 1/(coordinates!$A$2:$A$148&lt;=$B3067)/(coordinates!$B$2:$B$148&gt;=$B3067), coordinates!$D$2:$D$148), "-")</f>
        <v>membrane protein EE22</v>
      </c>
      <c r="E3067" s="15" t="str">
        <f>IFERROR(LOOKUP(2, 1/(coordinates!$A$2:$A$148&lt;=$B3067)/(coordinates!$B$2:$B$148&gt;=$B3067), coordinates!$E$2:$E$148), "-")</f>
        <v>type 1 membrane protein; contains 2 immunoglobulin domains; OX-2 family</v>
      </c>
      <c r="F3067" s="23" t="s">
        <v>9</v>
      </c>
      <c r="G3067" s="23" t="s">
        <v>12</v>
      </c>
      <c r="H3067" s="25">
        <v>26398</v>
      </c>
      <c r="I3067" s="15" t="str">
        <f t="shared" si="51"/>
        <v>snp</v>
      </c>
      <c r="J3067" s="23">
        <v>54</v>
      </c>
      <c r="K3067" s="23">
        <v>8</v>
      </c>
      <c r="L3067" s="23">
        <v>46</v>
      </c>
    </row>
    <row r="3068" spans="1:12" x14ac:dyDescent="0.2">
      <c r="A3068" s="23" t="s">
        <v>1296</v>
      </c>
      <c r="B3068" s="23">
        <v>132993</v>
      </c>
      <c r="C3068" s="15" t="str" cm="1">
        <f t="array" ref="C3068">IFERROR(LOOKUP(2, 1/(coordinates!$A$2:$A$148&lt;=B3068)/(coordinates!$B$2:$B$148&gt;=B3068), coordinates!$C$2:$C$148), "-")</f>
        <v>EE22</v>
      </c>
      <c r="D3068" s="15" t="str">
        <f>IFERROR(LOOKUP(2, 1/(coordinates!$A$2:$A$148&lt;=$B3068)/(coordinates!$B$2:$B$148&gt;=$B3068), coordinates!$D$2:$D$148), "-")</f>
        <v>membrane protein EE22</v>
      </c>
      <c r="E3068" s="15" t="str">
        <f>IFERROR(LOOKUP(2, 1/(coordinates!$A$2:$A$148&lt;=$B3068)/(coordinates!$B$2:$B$148&gt;=$B3068), coordinates!$E$2:$E$148), "-")</f>
        <v>type 1 membrane protein; contains 2 immunoglobulin domains; OX-2 family</v>
      </c>
      <c r="F3068" s="23" t="s">
        <v>12</v>
      </c>
      <c r="G3068" s="23" t="s">
        <v>9</v>
      </c>
      <c r="H3068" s="25">
        <v>38733</v>
      </c>
      <c r="I3068" s="15" t="str">
        <f t="shared" si="51"/>
        <v>snp</v>
      </c>
      <c r="J3068" s="23">
        <v>54</v>
      </c>
      <c r="K3068" s="23">
        <v>2</v>
      </c>
      <c r="L3068" s="23">
        <v>49</v>
      </c>
    </row>
    <row r="3069" spans="1:12" x14ac:dyDescent="0.2">
      <c r="A3069" s="23" t="s">
        <v>1296</v>
      </c>
      <c r="B3069" s="23">
        <v>132997</v>
      </c>
      <c r="C3069" s="15" t="str" cm="1">
        <f t="array" ref="C3069">IFERROR(LOOKUP(2, 1/(coordinates!$A$2:$A$148&lt;=B3069)/(coordinates!$B$2:$B$148&gt;=B3069), coordinates!$C$2:$C$148), "-")</f>
        <v>EE22</v>
      </c>
      <c r="D3069" s="15" t="str">
        <f>IFERROR(LOOKUP(2, 1/(coordinates!$A$2:$A$148&lt;=$B3069)/(coordinates!$B$2:$B$148&gt;=$B3069), coordinates!$D$2:$D$148), "-")</f>
        <v>membrane protein EE22</v>
      </c>
      <c r="E3069" s="15" t="str">
        <f>IFERROR(LOOKUP(2, 1/(coordinates!$A$2:$A$148&lt;=$B3069)/(coordinates!$B$2:$B$148&gt;=$B3069), coordinates!$E$2:$E$148), "-")</f>
        <v>type 1 membrane protein; contains 2 immunoglobulin domains; OX-2 family</v>
      </c>
      <c r="F3069" s="23" t="s">
        <v>474</v>
      </c>
      <c r="G3069" s="23" t="s">
        <v>475</v>
      </c>
      <c r="H3069" s="25">
        <v>93062</v>
      </c>
      <c r="I3069" s="15" t="str">
        <f t="shared" si="51"/>
        <v>complex</v>
      </c>
      <c r="J3069" s="23">
        <v>54</v>
      </c>
      <c r="K3069" s="23">
        <v>1</v>
      </c>
      <c r="L3069" s="23">
        <v>52</v>
      </c>
    </row>
    <row r="3070" spans="1:12" x14ac:dyDescent="0.2">
      <c r="A3070" s="23" t="s">
        <v>1296</v>
      </c>
      <c r="B3070" s="23">
        <v>133003</v>
      </c>
      <c r="C3070" s="15" t="str" cm="1">
        <f t="array" ref="C3070">IFERROR(LOOKUP(2, 1/(coordinates!$A$2:$A$148&lt;=B3070)/(coordinates!$B$2:$B$148&gt;=B3070), coordinates!$C$2:$C$148), "-")</f>
        <v>EE22</v>
      </c>
      <c r="D3070" s="15" t="str">
        <f>IFERROR(LOOKUP(2, 1/(coordinates!$A$2:$A$148&lt;=$B3070)/(coordinates!$B$2:$B$148&gt;=$B3070), coordinates!$D$2:$D$148), "-")</f>
        <v>membrane protein EE22</v>
      </c>
      <c r="E3070" s="15" t="str">
        <f>IFERROR(LOOKUP(2, 1/(coordinates!$A$2:$A$148&lt;=$B3070)/(coordinates!$B$2:$B$148&gt;=$B3070), coordinates!$E$2:$E$148), "-")</f>
        <v>type 1 membrane protein; contains 2 immunoglobulin domains; OX-2 family</v>
      </c>
      <c r="F3070" s="23" t="s">
        <v>13</v>
      </c>
      <c r="G3070" s="23" t="s">
        <v>10</v>
      </c>
      <c r="H3070" s="25">
        <v>29854</v>
      </c>
      <c r="I3070" s="15" t="str">
        <f t="shared" si="51"/>
        <v>snp</v>
      </c>
      <c r="J3070" s="23">
        <v>54</v>
      </c>
      <c r="K3070" s="23">
        <v>2</v>
      </c>
      <c r="L3070" s="23">
        <v>51</v>
      </c>
    </row>
    <row r="3071" spans="1:12" x14ac:dyDescent="0.2">
      <c r="A3071" s="23" t="s">
        <v>1296</v>
      </c>
      <c r="B3071" s="23">
        <v>133006</v>
      </c>
      <c r="C3071" s="15" t="str" cm="1">
        <f t="array" ref="C3071">IFERROR(LOOKUP(2, 1/(coordinates!$A$2:$A$148&lt;=B3071)/(coordinates!$B$2:$B$148&gt;=B3071), coordinates!$C$2:$C$148), "-")</f>
        <v>EE22</v>
      </c>
      <c r="D3071" s="15" t="str">
        <f>IFERROR(LOOKUP(2, 1/(coordinates!$A$2:$A$148&lt;=$B3071)/(coordinates!$B$2:$B$148&gt;=$B3071), coordinates!$D$2:$D$148), "-")</f>
        <v>membrane protein EE22</v>
      </c>
      <c r="E3071" s="15" t="str">
        <f>IFERROR(LOOKUP(2, 1/(coordinates!$A$2:$A$148&lt;=$B3071)/(coordinates!$B$2:$B$148&gt;=$B3071), coordinates!$E$2:$E$148), "-")</f>
        <v>type 1 membrane protein; contains 2 immunoglobulin domains; OX-2 family</v>
      </c>
      <c r="F3071" s="23" t="s">
        <v>126</v>
      </c>
      <c r="G3071" s="23" t="s">
        <v>170</v>
      </c>
      <c r="H3071" s="25">
        <v>76384</v>
      </c>
      <c r="I3071" s="15" t="str">
        <f t="shared" si="51"/>
        <v>complex</v>
      </c>
      <c r="J3071" s="23">
        <v>54</v>
      </c>
      <c r="K3071" s="23">
        <v>5</v>
      </c>
      <c r="L3071" s="23">
        <v>48</v>
      </c>
    </row>
    <row r="3072" spans="1:12" x14ac:dyDescent="0.2">
      <c r="A3072" s="23" t="s">
        <v>1296</v>
      </c>
      <c r="B3072" s="23">
        <v>133010</v>
      </c>
      <c r="C3072" s="15" t="str" cm="1">
        <f t="array" ref="C3072">IFERROR(LOOKUP(2, 1/(coordinates!$A$2:$A$148&lt;=B3072)/(coordinates!$B$2:$B$148&gt;=B3072), coordinates!$C$2:$C$148), "-")</f>
        <v>EE22</v>
      </c>
      <c r="D3072" s="15" t="str">
        <f>IFERROR(LOOKUP(2, 1/(coordinates!$A$2:$A$148&lt;=$B3072)/(coordinates!$B$2:$B$148&gt;=$B3072), coordinates!$D$2:$D$148), "-")</f>
        <v>membrane protein EE22</v>
      </c>
      <c r="E3072" s="15" t="str">
        <f>IFERROR(LOOKUP(2, 1/(coordinates!$A$2:$A$148&lt;=$B3072)/(coordinates!$B$2:$B$148&gt;=$B3072), coordinates!$E$2:$E$148), "-")</f>
        <v>type 1 membrane protein; contains 2 immunoglobulin domains; OX-2 family</v>
      </c>
      <c r="F3072" s="23" t="s">
        <v>9</v>
      </c>
      <c r="G3072" s="23" t="s">
        <v>12</v>
      </c>
      <c r="H3072" s="25">
        <v>42963</v>
      </c>
      <c r="I3072" s="15" t="str">
        <f t="shared" si="51"/>
        <v>snp</v>
      </c>
      <c r="J3072" s="23">
        <v>54</v>
      </c>
      <c r="K3072" s="23">
        <v>2</v>
      </c>
      <c r="L3072" s="23">
        <v>50</v>
      </c>
    </row>
    <row r="3073" spans="1:12" x14ac:dyDescent="0.2">
      <c r="A3073" s="23" t="s">
        <v>1296</v>
      </c>
      <c r="B3073" s="23">
        <v>133017</v>
      </c>
      <c r="C3073" s="15" t="str" cm="1">
        <f t="array" ref="C3073">IFERROR(LOOKUP(2, 1/(coordinates!$A$2:$A$148&lt;=B3073)/(coordinates!$B$2:$B$148&gt;=B3073), coordinates!$C$2:$C$148), "-")</f>
        <v>EE22</v>
      </c>
      <c r="D3073" s="15" t="str">
        <f>IFERROR(LOOKUP(2, 1/(coordinates!$A$2:$A$148&lt;=$B3073)/(coordinates!$B$2:$B$148&gt;=$B3073), coordinates!$D$2:$D$148), "-")</f>
        <v>membrane protein EE22</v>
      </c>
      <c r="E3073" s="15" t="str">
        <f>IFERROR(LOOKUP(2, 1/(coordinates!$A$2:$A$148&lt;=$B3073)/(coordinates!$B$2:$B$148&gt;=$B3073), coordinates!$E$2:$E$148), "-")</f>
        <v>type 1 membrane protein; contains 2 immunoglobulin domains; OX-2 family</v>
      </c>
      <c r="F3073" s="23" t="s">
        <v>9</v>
      </c>
      <c r="G3073" s="23" t="s">
        <v>12</v>
      </c>
      <c r="H3073" s="25">
        <v>37368</v>
      </c>
      <c r="I3073" s="15" t="str">
        <f t="shared" ref="I3073:I3104" si="52">IF(AND(LEN(F3073)=LEN(G3073), LEN(F3073)=1), "snp", "complex")</f>
        <v>snp</v>
      </c>
      <c r="J3073" s="23">
        <v>53</v>
      </c>
      <c r="K3073" s="23">
        <v>3</v>
      </c>
      <c r="L3073" s="23">
        <v>47</v>
      </c>
    </row>
    <row r="3074" spans="1:12" x14ac:dyDescent="0.2">
      <c r="A3074" s="23" t="s">
        <v>1296</v>
      </c>
      <c r="B3074" s="23">
        <v>133019</v>
      </c>
      <c r="C3074" s="15" t="str" cm="1">
        <f t="array" ref="C3074">IFERROR(LOOKUP(2, 1/(coordinates!$A$2:$A$148&lt;=B3074)/(coordinates!$B$2:$B$148&gt;=B3074), coordinates!$C$2:$C$148), "-")</f>
        <v>EE22</v>
      </c>
      <c r="D3074" s="15" t="str">
        <f>IFERROR(LOOKUP(2, 1/(coordinates!$A$2:$A$148&lt;=$B3074)/(coordinates!$B$2:$B$148&gt;=$B3074), coordinates!$D$2:$D$148), "-")</f>
        <v>membrane protein EE22</v>
      </c>
      <c r="E3074" s="15" t="str">
        <f>IFERROR(LOOKUP(2, 1/(coordinates!$A$2:$A$148&lt;=$B3074)/(coordinates!$B$2:$B$148&gt;=$B3074), coordinates!$E$2:$E$148), "-")</f>
        <v>type 1 membrane protein; contains 2 immunoglobulin domains; OX-2 family</v>
      </c>
      <c r="F3074" s="23" t="s">
        <v>12</v>
      </c>
      <c r="G3074" s="23" t="s">
        <v>9</v>
      </c>
      <c r="H3074" s="25">
        <v>44583</v>
      </c>
      <c r="I3074" s="15" t="str">
        <f t="shared" si="52"/>
        <v>snp</v>
      </c>
      <c r="J3074" s="23">
        <v>54</v>
      </c>
      <c r="K3074" s="23">
        <v>3</v>
      </c>
      <c r="L3074" s="23">
        <v>50</v>
      </c>
    </row>
    <row r="3075" spans="1:12" x14ac:dyDescent="0.2">
      <c r="A3075" s="23" t="s">
        <v>1296</v>
      </c>
      <c r="B3075" s="23">
        <v>133021</v>
      </c>
      <c r="C3075" s="15" t="str" cm="1">
        <f t="array" ref="C3075">IFERROR(LOOKUP(2, 1/(coordinates!$A$2:$A$148&lt;=B3075)/(coordinates!$B$2:$B$148&gt;=B3075), coordinates!$C$2:$C$148), "-")</f>
        <v>EE22</v>
      </c>
      <c r="D3075" s="15" t="str">
        <f>IFERROR(LOOKUP(2, 1/(coordinates!$A$2:$A$148&lt;=$B3075)/(coordinates!$B$2:$B$148&gt;=$B3075), coordinates!$D$2:$D$148), "-")</f>
        <v>membrane protein EE22</v>
      </c>
      <c r="E3075" s="15" t="str">
        <f>IFERROR(LOOKUP(2, 1/(coordinates!$A$2:$A$148&lt;=$B3075)/(coordinates!$B$2:$B$148&gt;=$B3075), coordinates!$E$2:$E$148), "-")</f>
        <v>type 1 membrane protein; contains 2 immunoglobulin domains; OX-2 family</v>
      </c>
      <c r="F3075" s="23" t="s">
        <v>10</v>
      </c>
      <c r="G3075" s="23" t="s">
        <v>13</v>
      </c>
      <c r="H3075" s="25">
        <v>40168</v>
      </c>
      <c r="I3075" s="15" t="str">
        <f t="shared" si="52"/>
        <v>snp</v>
      </c>
      <c r="J3075" s="23">
        <v>53</v>
      </c>
      <c r="K3075" s="23">
        <v>2</v>
      </c>
      <c r="L3075" s="23">
        <v>49</v>
      </c>
    </row>
    <row r="3076" spans="1:12" x14ac:dyDescent="0.2">
      <c r="A3076" s="23" t="s">
        <v>1296</v>
      </c>
      <c r="B3076" s="23">
        <v>133024</v>
      </c>
      <c r="C3076" s="15" t="str" cm="1">
        <f t="array" ref="C3076">IFERROR(LOOKUP(2, 1/(coordinates!$A$2:$A$148&lt;=B3076)/(coordinates!$B$2:$B$148&gt;=B3076), coordinates!$C$2:$C$148), "-")</f>
        <v>EE22</v>
      </c>
      <c r="D3076" s="15" t="str">
        <f>IFERROR(LOOKUP(2, 1/(coordinates!$A$2:$A$148&lt;=$B3076)/(coordinates!$B$2:$B$148&gt;=$B3076), coordinates!$D$2:$D$148), "-")</f>
        <v>membrane protein EE22</v>
      </c>
      <c r="E3076" s="15" t="str">
        <f>IFERROR(LOOKUP(2, 1/(coordinates!$A$2:$A$148&lt;=$B3076)/(coordinates!$B$2:$B$148&gt;=$B3076), coordinates!$E$2:$E$148), "-")</f>
        <v>type 1 membrane protein; contains 2 immunoglobulin domains; OX-2 family</v>
      </c>
      <c r="F3076" s="23" t="s">
        <v>9</v>
      </c>
      <c r="G3076" s="23" t="s">
        <v>12</v>
      </c>
      <c r="H3076" s="25">
        <v>46806</v>
      </c>
      <c r="I3076" s="15" t="str">
        <f t="shared" si="52"/>
        <v>snp</v>
      </c>
      <c r="J3076" s="23">
        <v>53</v>
      </c>
      <c r="K3076" s="23">
        <v>0</v>
      </c>
      <c r="L3076" s="23">
        <v>52</v>
      </c>
    </row>
    <row r="3077" spans="1:12" x14ac:dyDescent="0.2">
      <c r="A3077" s="23" t="s">
        <v>1296</v>
      </c>
      <c r="B3077" s="23">
        <v>133027</v>
      </c>
      <c r="C3077" s="15" t="str" cm="1">
        <f t="array" ref="C3077">IFERROR(LOOKUP(2, 1/(coordinates!$A$2:$A$148&lt;=B3077)/(coordinates!$B$2:$B$148&gt;=B3077), coordinates!$C$2:$C$148), "-")</f>
        <v>EE22</v>
      </c>
      <c r="D3077" s="15" t="str">
        <f>IFERROR(LOOKUP(2, 1/(coordinates!$A$2:$A$148&lt;=$B3077)/(coordinates!$B$2:$B$148&gt;=$B3077), coordinates!$D$2:$D$148), "-")</f>
        <v>membrane protein EE22</v>
      </c>
      <c r="E3077" s="15" t="str">
        <f>IFERROR(LOOKUP(2, 1/(coordinates!$A$2:$A$148&lt;=$B3077)/(coordinates!$B$2:$B$148&gt;=$B3077), coordinates!$E$2:$E$148), "-")</f>
        <v>type 1 membrane protein; contains 2 immunoglobulin domains; OX-2 family</v>
      </c>
      <c r="F3077" s="23" t="s">
        <v>12</v>
      </c>
      <c r="G3077" s="23" t="s">
        <v>9</v>
      </c>
      <c r="H3077" s="25">
        <v>46015</v>
      </c>
      <c r="I3077" s="15" t="str">
        <f t="shared" si="52"/>
        <v>snp</v>
      </c>
      <c r="J3077" s="23">
        <v>54</v>
      </c>
      <c r="K3077" s="23">
        <v>2</v>
      </c>
      <c r="L3077" s="23">
        <v>50</v>
      </c>
    </row>
    <row r="3078" spans="1:12" x14ac:dyDescent="0.2">
      <c r="A3078" s="23" t="s">
        <v>1296</v>
      </c>
      <c r="B3078" s="23">
        <v>133033</v>
      </c>
      <c r="C3078" s="15" t="str" cm="1">
        <f t="array" ref="C3078">IFERROR(LOOKUP(2, 1/(coordinates!$A$2:$A$148&lt;=B3078)/(coordinates!$B$2:$B$148&gt;=B3078), coordinates!$C$2:$C$148), "-")</f>
        <v>EE22</v>
      </c>
      <c r="D3078" s="15" t="str">
        <f>IFERROR(LOOKUP(2, 1/(coordinates!$A$2:$A$148&lt;=$B3078)/(coordinates!$B$2:$B$148&gt;=$B3078), coordinates!$D$2:$D$148), "-")</f>
        <v>membrane protein EE22</v>
      </c>
      <c r="E3078" s="15" t="str">
        <f>IFERROR(LOOKUP(2, 1/(coordinates!$A$2:$A$148&lt;=$B3078)/(coordinates!$B$2:$B$148&gt;=$B3078), coordinates!$E$2:$E$148), "-")</f>
        <v>type 1 membrane protein; contains 2 immunoglobulin domains; OX-2 family</v>
      </c>
      <c r="F3078" s="23" t="s">
        <v>13</v>
      </c>
      <c r="G3078" s="23" t="s">
        <v>12</v>
      </c>
      <c r="H3078" s="24" t="s">
        <v>1473</v>
      </c>
      <c r="I3078" s="15" t="str">
        <f t="shared" si="52"/>
        <v>snp</v>
      </c>
      <c r="J3078" s="23">
        <v>53</v>
      </c>
      <c r="K3078" s="23">
        <v>3</v>
      </c>
      <c r="L3078" s="23">
        <v>50</v>
      </c>
    </row>
    <row r="3079" spans="1:12" x14ac:dyDescent="0.2">
      <c r="A3079" s="23" t="s">
        <v>1296</v>
      </c>
      <c r="B3079" s="23">
        <v>133043</v>
      </c>
      <c r="C3079" s="15" t="str" cm="1">
        <f t="array" ref="C3079">IFERROR(LOOKUP(2, 1/(coordinates!$A$2:$A$148&lt;=B3079)/(coordinates!$B$2:$B$148&gt;=B3079), coordinates!$C$2:$C$148), "-")</f>
        <v>EE22</v>
      </c>
      <c r="D3079" s="15" t="str">
        <f>IFERROR(LOOKUP(2, 1/(coordinates!$A$2:$A$148&lt;=$B3079)/(coordinates!$B$2:$B$148&gt;=$B3079), coordinates!$D$2:$D$148), "-")</f>
        <v>membrane protein EE22</v>
      </c>
      <c r="E3079" s="15" t="str">
        <f>IFERROR(LOOKUP(2, 1/(coordinates!$A$2:$A$148&lt;=$B3079)/(coordinates!$B$2:$B$148&gt;=$B3079), coordinates!$E$2:$E$148), "-")</f>
        <v>type 1 membrane protein; contains 2 immunoglobulin domains; OX-2 family</v>
      </c>
      <c r="F3079" s="23" t="s">
        <v>12</v>
      </c>
      <c r="G3079" s="23" t="s">
        <v>9</v>
      </c>
      <c r="H3079" s="25">
        <v>42415</v>
      </c>
      <c r="I3079" s="15" t="str">
        <f t="shared" si="52"/>
        <v>snp</v>
      </c>
      <c r="J3079" s="23">
        <v>53</v>
      </c>
      <c r="K3079" s="23">
        <v>0</v>
      </c>
      <c r="L3079" s="23">
        <v>50</v>
      </c>
    </row>
    <row r="3080" spans="1:12" x14ac:dyDescent="0.2">
      <c r="A3080" s="23" t="s">
        <v>1296</v>
      </c>
      <c r="B3080" s="23">
        <v>133050</v>
      </c>
      <c r="C3080" s="15" t="str" cm="1">
        <f t="array" ref="C3080">IFERROR(LOOKUP(2, 1/(coordinates!$A$2:$A$148&lt;=B3080)/(coordinates!$B$2:$B$148&gt;=B3080), coordinates!$C$2:$C$148), "-")</f>
        <v>EE22</v>
      </c>
      <c r="D3080" s="15" t="str">
        <f>IFERROR(LOOKUP(2, 1/(coordinates!$A$2:$A$148&lt;=$B3080)/(coordinates!$B$2:$B$148&gt;=$B3080), coordinates!$D$2:$D$148), "-")</f>
        <v>membrane protein EE22</v>
      </c>
      <c r="E3080" s="15" t="str">
        <f>IFERROR(LOOKUP(2, 1/(coordinates!$A$2:$A$148&lt;=$B3080)/(coordinates!$B$2:$B$148&gt;=$B3080), coordinates!$E$2:$E$148), "-")</f>
        <v>type 1 membrane protein; contains 2 immunoglobulin domains; OX-2 family</v>
      </c>
      <c r="F3080" s="23" t="s">
        <v>9</v>
      </c>
      <c r="G3080" s="23" t="s">
        <v>12</v>
      </c>
      <c r="H3080" s="24" t="s">
        <v>1474</v>
      </c>
      <c r="I3080" s="15" t="str">
        <f t="shared" si="52"/>
        <v>snp</v>
      </c>
      <c r="J3080" s="23">
        <v>54</v>
      </c>
      <c r="K3080" s="23">
        <v>2</v>
      </c>
      <c r="L3080" s="23">
        <v>51</v>
      </c>
    </row>
    <row r="3081" spans="1:12" x14ac:dyDescent="0.2">
      <c r="A3081" s="23" t="s">
        <v>1296</v>
      </c>
      <c r="B3081" s="23">
        <v>133059</v>
      </c>
      <c r="C3081" s="15" t="str" cm="1">
        <f t="array" ref="C3081">IFERROR(LOOKUP(2, 1/(coordinates!$A$2:$A$148&lt;=B3081)/(coordinates!$B$2:$B$148&gt;=B3081), coordinates!$C$2:$C$148), "-")</f>
        <v>EE22</v>
      </c>
      <c r="D3081" s="15" t="str">
        <f>IFERROR(LOOKUP(2, 1/(coordinates!$A$2:$A$148&lt;=$B3081)/(coordinates!$B$2:$B$148&gt;=$B3081), coordinates!$D$2:$D$148), "-")</f>
        <v>membrane protein EE22</v>
      </c>
      <c r="E3081" s="15" t="str">
        <f>IFERROR(LOOKUP(2, 1/(coordinates!$A$2:$A$148&lt;=$B3081)/(coordinates!$B$2:$B$148&gt;=$B3081), coordinates!$E$2:$E$148), "-")</f>
        <v>type 1 membrane protein; contains 2 immunoglobulin domains; OX-2 family</v>
      </c>
      <c r="F3081" s="23" t="s">
        <v>10</v>
      </c>
      <c r="G3081" s="23" t="s">
        <v>9</v>
      </c>
      <c r="H3081" s="25">
        <v>51108</v>
      </c>
      <c r="I3081" s="15" t="str">
        <f t="shared" si="52"/>
        <v>snp</v>
      </c>
      <c r="J3081" s="23">
        <v>53</v>
      </c>
      <c r="K3081" s="23">
        <v>1</v>
      </c>
      <c r="L3081" s="23">
        <v>52</v>
      </c>
    </row>
    <row r="3082" spans="1:12" x14ac:dyDescent="0.2">
      <c r="A3082" s="23" t="s">
        <v>1296</v>
      </c>
      <c r="B3082" s="23">
        <v>133061</v>
      </c>
      <c r="C3082" s="15" t="str" cm="1">
        <f t="array" ref="C3082">IFERROR(LOOKUP(2, 1/(coordinates!$A$2:$A$148&lt;=B3082)/(coordinates!$B$2:$B$148&gt;=B3082), coordinates!$C$2:$C$148), "-")</f>
        <v>EE22</v>
      </c>
      <c r="D3082" s="15" t="str">
        <f>IFERROR(LOOKUP(2, 1/(coordinates!$A$2:$A$148&lt;=$B3082)/(coordinates!$B$2:$B$148&gt;=$B3082), coordinates!$D$2:$D$148), "-")</f>
        <v>membrane protein EE22</v>
      </c>
      <c r="E3082" s="15" t="str">
        <f>IFERROR(LOOKUP(2, 1/(coordinates!$A$2:$A$148&lt;=$B3082)/(coordinates!$B$2:$B$148&gt;=$B3082), coordinates!$E$2:$E$148), "-")</f>
        <v>type 1 membrane protein; contains 2 immunoglobulin domains; OX-2 family</v>
      </c>
      <c r="F3082" s="23" t="s">
        <v>424</v>
      </c>
      <c r="G3082" s="23" t="s">
        <v>983</v>
      </c>
      <c r="H3082" s="25">
        <v>129284</v>
      </c>
      <c r="I3082" s="15" t="str">
        <f t="shared" si="52"/>
        <v>complex</v>
      </c>
      <c r="J3082" s="23">
        <v>53</v>
      </c>
      <c r="K3082" s="23">
        <v>1</v>
      </c>
      <c r="L3082" s="23">
        <v>51</v>
      </c>
    </row>
    <row r="3083" spans="1:12" x14ac:dyDescent="0.2">
      <c r="A3083" s="23" t="s">
        <v>1296</v>
      </c>
      <c r="B3083" s="23">
        <v>133071</v>
      </c>
      <c r="C3083" s="15" t="str" cm="1">
        <f t="array" ref="C3083">IFERROR(LOOKUP(2, 1/(coordinates!$A$2:$A$148&lt;=B3083)/(coordinates!$B$2:$B$148&gt;=B3083), coordinates!$C$2:$C$148), "-")</f>
        <v>EE22</v>
      </c>
      <c r="D3083" s="15" t="str">
        <f>IFERROR(LOOKUP(2, 1/(coordinates!$A$2:$A$148&lt;=$B3083)/(coordinates!$B$2:$B$148&gt;=$B3083), coordinates!$D$2:$D$148), "-")</f>
        <v>membrane protein EE22</v>
      </c>
      <c r="E3083" s="15" t="str">
        <f>IFERROR(LOOKUP(2, 1/(coordinates!$A$2:$A$148&lt;=$B3083)/(coordinates!$B$2:$B$148&gt;=$B3083), coordinates!$E$2:$E$148), "-")</f>
        <v>type 1 membrane protein; contains 2 immunoglobulin domains; OX-2 family</v>
      </c>
      <c r="F3083" s="23" t="s">
        <v>9</v>
      </c>
      <c r="G3083" s="23" t="s">
        <v>10</v>
      </c>
      <c r="H3083" s="25">
        <v>40811</v>
      </c>
      <c r="I3083" s="15" t="str">
        <f t="shared" si="52"/>
        <v>snp</v>
      </c>
      <c r="J3083" s="23">
        <v>52</v>
      </c>
      <c r="K3083" s="23">
        <v>3</v>
      </c>
      <c r="L3083" s="23">
        <v>48</v>
      </c>
    </row>
    <row r="3084" spans="1:12" x14ac:dyDescent="0.2">
      <c r="A3084" s="23" t="s">
        <v>1296</v>
      </c>
      <c r="B3084" s="23">
        <v>133078</v>
      </c>
      <c r="C3084" s="15" t="str" cm="1">
        <f t="array" ref="C3084">IFERROR(LOOKUP(2, 1/(coordinates!$A$2:$A$148&lt;=B3084)/(coordinates!$B$2:$B$148&gt;=B3084), coordinates!$C$2:$C$148), "-")</f>
        <v>EE22</v>
      </c>
      <c r="D3084" s="15" t="str">
        <f>IFERROR(LOOKUP(2, 1/(coordinates!$A$2:$A$148&lt;=$B3084)/(coordinates!$B$2:$B$148&gt;=$B3084), coordinates!$D$2:$D$148), "-")</f>
        <v>membrane protein EE22</v>
      </c>
      <c r="E3084" s="15" t="str">
        <f>IFERROR(LOOKUP(2, 1/(coordinates!$A$2:$A$148&lt;=$B3084)/(coordinates!$B$2:$B$148&gt;=$B3084), coordinates!$E$2:$E$148), "-")</f>
        <v>type 1 membrane protein; contains 2 immunoglobulin domains; OX-2 family</v>
      </c>
      <c r="F3084" s="23" t="s">
        <v>12</v>
      </c>
      <c r="G3084" s="23" t="s">
        <v>13</v>
      </c>
      <c r="H3084" s="25">
        <v>45154</v>
      </c>
      <c r="I3084" s="15" t="str">
        <f t="shared" si="52"/>
        <v>snp</v>
      </c>
      <c r="J3084" s="23">
        <v>50</v>
      </c>
      <c r="K3084" s="23">
        <v>1</v>
      </c>
      <c r="L3084" s="23">
        <v>44</v>
      </c>
    </row>
    <row r="3085" spans="1:12" x14ac:dyDescent="0.2">
      <c r="A3085" s="23" t="s">
        <v>1296</v>
      </c>
      <c r="B3085" s="23">
        <v>133081</v>
      </c>
      <c r="C3085" s="15" t="str" cm="1">
        <f t="array" ref="C3085">IFERROR(LOOKUP(2, 1/(coordinates!$A$2:$A$148&lt;=B3085)/(coordinates!$B$2:$B$148&gt;=B3085), coordinates!$C$2:$C$148), "-")</f>
        <v>EE22</v>
      </c>
      <c r="D3085" s="15" t="str">
        <f>IFERROR(LOOKUP(2, 1/(coordinates!$A$2:$A$148&lt;=$B3085)/(coordinates!$B$2:$B$148&gt;=$B3085), coordinates!$D$2:$D$148), "-")</f>
        <v>membrane protein EE22</v>
      </c>
      <c r="E3085" s="15" t="str">
        <f>IFERROR(LOOKUP(2, 1/(coordinates!$A$2:$A$148&lt;=$B3085)/(coordinates!$B$2:$B$148&gt;=$B3085), coordinates!$E$2:$E$148), "-")</f>
        <v>type 1 membrane protein; contains 2 immunoglobulin domains; OX-2 family</v>
      </c>
      <c r="F3085" s="23" t="s">
        <v>10</v>
      </c>
      <c r="G3085" s="23" t="s">
        <v>13</v>
      </c>
      <c r="H3085" s="25">
        <v>45852</v>
      </c>
      <c r="I3085" s="15" t="str">
        <f t="shared" si="52"/>
        <v>snp</v>
      </c>
      <c r="J3085" s="23">
        <v>51</v>
      </c>
      <c r="K3085" s="23">
        <v>3</v>
      </c>
      <c r="L3085" s="23">
        <v>44</v>
      </c>
    </row>
    <row r="3086" spans="1:12" x14ac:dyDescent="0.2">
      <c r="A3086" s="23" t="s">
        <v>1296</v>
      </c>
      <c r="B3086" s="23">
        <v>133084</v>
      </c>
      <c r="C3086" s="15" t="str" cm="1">
        <f t="array" ref="C3086">IFERROR(LOOKUP(2, 1/(coordinates!$A$2:$A$148&lt;=B3086)/(coordinates!$B$2:$B$148&gt;=B3086), coordinates!$C$2:$C$148), "-")</f>
        <v>EE22</v>
      </c>
      <c r="D3086" s="15" t="str">
        <f>IFERROR(LOOKUP(2, 1/(coordinates!$A$2:$A$148&lt;=$B3086)/(coordinates!$B$2:$B$148&gt;=$B3086), coordinates!$D$2:$D$148), "-")</f>
        <v>membrane protein EE22</v>
      </c>
      <c r="E3086" s="15" t="str">
        <f>IFERROR(LOOKUP(2, 1/(coordinates!$A$2:$A$148&lt;=$B3086)/(coordinates!$B$2:$B$148&gt;=$B3086), coordinates!$E$2:$E$148), "-")</f>
        <v>type 1 membrane protein; contains 2 immunoglobulin domains; OX-2 family</v>
      </c>
      <c r="F3086" s="23" t="s">
        <v>9</v>
      </c>
      <c r="G3086" s="23" t="s">
        <v>12</v>
      </c>
      <c r="H3086" s="25">
        <v>40527</v>
      </c>
      <c r="I3086" s="15" t="str">
        <f t="shared" si="52"/>
        <v>snp</v>
      </c>
      <c r="J3086" s="23">
        <v>53</v>
      </c>
      <c r="K3086" s="23">
        <v>5</v>
      </c>
      <c r="L3086" s="23">
        <v>44</v>
      </c>
    </row>
    <row r="3087" spans="1:12" x14ac:dyDescent="0.2">
      <c r="A3087" s="23" t="s">
        <v>1296</v>
      </c>
      <c r="B3087" s="23">
        <v>133091</v>
      </c>
      <c r="C3087" s="15" t="str" cm="1">
        <f t="array" ref="C3087">IFERROR(LOOKUP(2, 1/(coordinates!$A$2:$A$148&lt;=B3087)/(coordinates!$B$2:$B$148&gt;=B3087), coordinates!$C$2:$C$148), "-")</f>
        <v>EE22</v>
      </c>
      <c r="D3087" s="15" t="str">
        <f>IFERROR(LOOKUP(2, 1/(coordinates!$A$2:$A$148&lt;=$B3087)/(coordinates!$B$2:$B$148&gt;=$B3087), coordinates!$D$2:$D$148), "-")</f>
        <v>membrane protein EE22</v>
      </c>
      <c r="E3087" s="15" t="str">
        <f>IFERROR(LOOKUP(2, 1/(coordinates!$A$2:$A$148&lt;=$B3087)/(coordinates!$B$2:$B$148&gt;=$B3087), coordinates!$E$2:$E$148), "-")</f>
        <v>type 1 membrane protein; contains 2 immunoglobulin domains; OX-2 family</v>
      </c>
      <c r="F3087" s="23" t="s">
        <v>552</v>
      </c>
      <c r="G3087" s="23" t="s">
        <v>475</v>
      </c>
      <c r="H3087" s="25">
        <v>92585</v>
      </c>
      <c r="I3087" s="15" t="str">
        <f t="shared" si="52"/>
        <v>complex</v>
      </c>
      <c r="J3087" s="23">
        <v>49</v>
      </c>
      <c r="K3087" s="23">
        <v>1</v>
      </c>
      <c r="L3087" s="23">
        <v>46</v>
      </c>
    </row>
    <row r="3088" spans="1:12" x14ac:dyDescent="0.2">
      <c r="A3088" s="23" t="s">
        <v>1296</v>
      </c>
      <c r="B3088" s="23">
        <v>133097</v>
      </c>
      <c r="C3088" s="15" t="str" cm="1">
        <f t="array" ref="C3088">IFERROR(LOOKUP(2, 1/(coordinates!$A$2:$A$148&lt;=B3088)/(coordinates!$B$2:$B$148&gt;=B3088), coordinates!$C$2:$C$148), "-")</f>
        <v>EE22</v>
      </c>
      <c r="D3088" s="15" t="str">
        <f>IFERROR(LOOKUP(2, 1/(coordinates!$A$2:$A$148&lt;=$B3088)/(coordinates!$B$2:$B$148&gt;=$B3088), coordinates!$D$2:$D$148), "-")</f>
        <v>membrane protein EE22</v>
      </c>
      <c r="E3088" s="15" t="str">
        <f>IFERROR(LOOKUP(2, 1/(coordinates!$A$2:$A$148&lt;=$B3088)/(coordinates!$B$2:$B$148&gt;=$B3088), coordinates!$E$2:$E$148), "-")</f>
        <v>type 1 membrane protein; contains 2 immunoglobulin domains; OX-2 family</v>
      </c>
      <c r="F3088" s="23" t="s">
        <v>10</v>
      </c>
      <c r="G3088" s="23" t="s">
        <v>9</v>
      </c>
      <c r="H3088" s="25">
        <v>47334</v>
      </c>
      <c r="I3088" s="15" t="str">
        <f t="shared" si="52"/>
        <v>snp</v>
      </c>
      <c r="J3088" s="23">
        <v>49</v>
      </c>
      <c r="K3088" s="23">
        <v>1</v>
      </c>
      <c r="L3088" s="23">
        <v>47</v>
      </c>
    </row>
    <row r="3089" spans="1:12" x14ac:dyDescent="0.2">
      <c r="A3089" s="23" t="s">
        <v>1296</v>
      </c>
      <c r="B3089" s="23">
        <v>133099</v>
      </c>
      <c r="C3089" s="15" t="str" cm="1">
        <f t="array" ref="C3089">IFERROR(LOOKUP(2, 1/(coordinates!$A$2:$A$148&lt;=B3089)/(coordinates!$B$2:$B$148&gt;=B3089), coordinates!$C$2:$C$148), "-")</f>
        <v>EE22</v>
      </c>
      <c r="D3089" s="15" t="str">
        <f>IFERROR(LOOKUP(2, 1/(coordinates!$A$2:$A$148&lt;=$B3089)/(coordinates!$B$2:$B$148&gt;=$B3089), coordinates!$D$2:$D$148), "-")</f>
        <v>membrane protein EE22</v>
      </c>
      <c r="E3089" s="15" t="str">
        <f>IFERROR(LOOKUP(2, 1/(coordinates!$A$2:$A$148&lt;=$B3089)/(coordinates!$B$2:$B$148&gt;=$B3089), coordinates!$E$2:$E$148), "-")</f>
        <v>type 1 membrane protein; contains 2 immunoglobulin domains; OX-2 family</v>
      </c>
      <c r="F3089" s="23" t="s">
        <v>13</v>
      </c>
      <c r="G3089" s="23" t="s">
        <v>12</v>
      </c>
      <c r="H3089" s="25">
        <v>35577</v>
      </c>
      <c r="I3089" s="15" t="str">
        <f t="shared" si="52"/>
        <v>snp</v>
      </c>
      <c r="J3089" s="23">
        <v>49</v>
      </c>
      <c r="K3089" s="23">
        <v>1</v>
      </c>
      <c r="L3089" s="23">
        <v>41</v>
      </c>
    </row>
    <row r="3090" spans="1:12" x14ac:dyDescent="0.2">
      <c r="A3090" s="23" t="s">
        <v>1296</v>
      </c>
      <c r="B3090" s="23">
        <v>133101</v>
      </c>
      <c r="C3090" s="15" t="str" cm="1">
        <f t="array" ref="C3090">IFERROR(LOOKUP(2, 1/(coordinates!$A$2:$A$148&lt;=B3090)/(coordinates!$B$2:$B$148&gt;=B3090), coordinates!$C$2:$C$148), "-")</f>
        <v>EE22</v>
      </c>
      <c r="D3090" s="15" t="str">
        <f>IFERROR(LOOKUP(2, 1/(coordinates!$A$2:$A$148&lt;=$B3090)/(coordinates!$B$2:$B$148&gt;=$B3090), coordinates!$D$2:$D$148), "-")</f>
        <v>membrane protein EE22</v>
      </c>
      <c r="E3090" s="15" t="str">
        <f>IFERROR(LOOKUP(2, 1/(coordinates!$A$2:$A$148&lt;=$B3090)/(coordinates!$B$2:$B$148&gt;=$B3090), coordinates!$E$2:$E$148), "-")</f>
        <v>type 1 membrane protein; contains 2 immunoglobulin domains; OX-2 family</v>
      </c>
      <c r="F3090" s="23" t="s">
        <v>12</v>
      </c>
      <c r="G3090" s="23" t="s">
        <v>10</v>
      </c>
      <c r="H3090" s="25">
        <v>39211</v>
      </c>
      <c r="I3090" s="15" t="str">
        <f t="shared" si="52"/>
        <v>snp</v>
      </c>
      <c r="J3090" s="23">
        <v>51</v>
      </c>
      <c r="K3090" s="23">
        <v>3</v>
      </c>
      <c r="L3090" s="23">
        <v>44</v>
      </c>
    </row>
    <row r="3091" spans="1:12" x14ac:dyDescent="0.2">
      <c r="A3091" s="23" t="s">
        <v>1296</v>
      </c>
      <c r="B3091" s="23">
        <v>133104</v>
      </c>
      <c r="C3091" s="15" t="str" cm="1">
        <f t="array" ref="C3091">IFERROR(LOOKUP(2, 1/(coordinates!$A$2:$A$148&lt;=B3091)/(coordinates!$B$2:$B$148&gt;=B3091), coordinates!$C$2:$C$148), "-")</f>
        <v>EE22</v>
      </c>
      <c r="D3091" s="15" t="str">
        <f>IFERROR(LOOKUP(2, 1/(coordinates!$A$2:$A$148&lt;=$B3091)/(coordinates!$B$2:$B$148&gt;=$B3091), coordinates!$D$2:$D$148), "-")</f>
        <v>membrane protein EE22</v>
      </c>
      <c r="E3091" s="15" t="str">
        <f>IFERROR(LOOKUP(2, 1/(coordinates!$A$2:$A$148&lt;=$B3091)/(coordinates!$B$2:$B$148&gt;=$B3091), coordinates!$E$2:$E$148), "-")</f>
        <v>type 1 membrane protein; contains 2 immunoglobulin domains; OX-2 family</v>
      </c>
      <c r="F3091" s="23" t="s">
        <v>9</v>
      </c>
      <c r="G3091" s="23" t="s">
        <v>10</v>
      </c>
      <c r="H3091" s="25">
        <v>42507</v>
      </c>
      <c r="I3091" s="15" t="str">
        <f t="shared" si="52"/>
        <v>snp</v>
      </c>
      <c r="J3091" s="23">
        <v>49</v>
      </c>
      <c r="K3091" s="23">
        <v>1</v>
      </c>
      <c r="L3091" s="23">
        <v>47</v>
      </c>
    </row>
    <row r="3092" spans="1:12" x14ac:dyDescent="0.2">
      <c r="A3092" s="23" t="s">
        <v>1296</v>
      </c>
      <c r="B3092" s="23">
        <v>133114</v>
      </c>
      <c r="C3092" s="15" t="str" cm="1">
        <f t="array" ref="C3092">IFERROR(LOOKUP(2, 1/(coordinates!$A$2:$A$148&lt;=B3092)/(coordinates!$B$2:$B$148&gt;=B3092), coordinates!$C$2:$C$148), "-")</f>
        <v>EE22</v>
      </c>
      <c r="D3092" s="15" t="str">
        <f>IFERROR(LOOKUP(2, 1/(coordinates!$A$2:$A$148&lt;=$B3092)/(coordinates!$B$2:$B$148&gt;=$B3092), coordinates!$D$2:$D$148), "-")</f>
        <v>membrane protein EE22</v>
      </c>
      <c r="E3092" s="15" t="str">
        <f>IFERROR(LOOKUP(2, 1/(coordinates!$A$2:$A$148&lt;=$B3092)/(coordinates!$B$2:$B$148&gt;=$B3092), coordinates!$E$2:$E$148), "-")</f>
        <v>type 1 membrane protein; contains 2 immunoglobulin domains; OX-2 family</v>
      </c>
      <c r="F3092" s="23" t="s">
        <v>10</v>
      </c>
      <c r="G3092" s="23" t="s">
        <v>13</v>
      </c>
      <c r="H3092" s="25">
        <v>35444</v>
      </c>
      <c r="I3092" s="15" t="str">
        <f t="shared" si="52"/>
        <v>snp</v>
      </c>
      <c r="J3092" s="23">
        <v>49</v>
      </c>
      <c r="K3092" s="23">
        <v>5</v>
      </c>
      <c r="L3092" s="23">
        <v>44</v>
      </c>
    </row>
    <row r="3093" spans="1:12" x14ac:dyDescent="0.2">
      <c r="A3093" s="23" t="s">
        <v>1296</v>
      </c>
      <c r="B3093" s="23">
        <v>133116</v>
      </c>
      <c r="C3093" s="15" t="str" cm="1">
        <f t="array" ref="C3093">IFERROR(LOOKUP(2, 1/(coordinates!$A$2:$A$148&lt;=B3093)/(coordinates!$B$2:$B$148&gt;=B3093), coordinates!$C$2:$C$148), "-")</f>
        <v>EE22</v>
      </c>
      <c r="D3093" s="15" t="str">
        <f>IFERROR(LOOKUP(2, 1/(coordinates!$A$2:$A$148&lt;=$B3093)/(coordinates!$B$2:$B$148&gt;=$B3093), coordinates!$D$2:$D$148), "-")</f>
        <v>membrane protein EE22</v>
      </c>
      <c r="E3093" s="15" t="str">
        <f>IFERROR(LOOKUP(2, 1/(coordinates!$A$2:$A$148&lt;=$B3093)/(coordinates!$B$2:$B$148&gt;=$B3093), coordinates!$E$2:$E$148), "-")</f>
        <v>type 1 membrane protein; contains 2 immunoglobulin domains; OX-2 family</v>
      </c>
      <c r="F3093" s="23" t="s">
        <v>13</v>
      </c>
      <c r="G3093" s="23" t="s">
        <v>10</v>
      </c>
      <c r="H3093" s="25">
        <v>30492</v>
      </c>
      <c r="I3093" s="15" t="str">
        <f t="shared" si="52"/>
        <v>snp</v>
      </c>
      <c r="J3093" s="23">
        <v>49</v>
      </c>
      <c r="K3093" s="23">
        <v>1</v>
      </c>
      <c r="L3093" s="23">
        <v>46</v>
      </c>
    </row>
    <row r="3094" spans="1:12" x14ac:dyDescent="0.2">
      <c r="A3094" s="23" t="s">
        <v>1296</v>
      </c>
      <c r="B3094" s="23">
        <v>133132</v>
      </c>
      <c r="C3094" s="15" t="str" cm="1">
        <f t="array" ref="C3094">IFERROR(LOOKUP(2, 1/(coordinates!$A$2:$A$148&lt;=B3094)/(coordinates!$B$2:$B$148&gt;=B3094), coordinates!$C$2:$C$148), "-")</f>
        <v>EE22</v>
      </c>
      <c r="D3094" s="15" t="str">
        <f>IFERROR(LOOKUP(2, 1/(coordinates!$A$2:$A$148&lt;=$B3094)/(coordinates!$B$2:$B$148&gt;=$B3094), coordinates!$D$2:$D$148), "-")</f>
        <v>membrane protein EE22</v>
      </c>
      <c r="E3094" s="15" t="str">
        <f>IFERROR(LOOKUP(2, 1/(coordinates!$A$2:$A$148&lt;=$B3094)/(coordinates!$B$2:$B$148&gt;=$B3094), coordinates!$E$2:$E$148), "-")</f>
        <v>type 1 membrane protein; contains 2 immunoglobulin domains; OX-2 family</v>
      </c>
      <c r="F3094" s="23" t="s">
        <v>10</v>
      </c>
      <c r="G3094" s="23" t="s">
        <v>9</v>
      </c>
      <c r="H3094" s="25">
        <v>38352</v>
      </c>
      <c r="I3094" s="15" t="str">
        <f t="shared" si="52"/>
        <v>snp</v>
      </c>
      <c r="J3094" s="23">
        <v>49</v>
      </c>
      <c r="K3094" s="23">
        <v>2</v>
      </c>
      <c r="L3094" s="23">
        <v>41</v>
      </c>
    </row>
    <row r="3095" spans="1:12" x14ac:dyDescent="0.2">
      <c r="A3095" s="23" t="s">
        <v>1296</v>
      </c>
      <c r="B3095" s="23">
        <v>133135</v>
      </c>
      <c r="C3095" s="15" t="str" cm="1">
        <f t="array" ref="C3095">IFERROR(LOOKUP(2, 1/(coordinates!$A$2:$A$148&lt;=B3095)/(coordinates!$B$2:$B$148&gt;=B3095), coordinates!$C$2:$C$148), "-")</f>
        <v>EE22</v>
      </c>
      <c r="D3095" s="15" t="str">
        <f>IFERROR(LOOKUP(2, 1/(coordinates!$A$2:$A$148&lt;=$B3095)/(coordinates!$B$2:$B$148&gt;=$B3095), coordinates!$D$2:$D$148), "-")</f>
        <v>membrane protein EE22</v>
      </c>
      <c r="E3095" s="15" t="str">
        <f>IFERROR(LOOKUP(2, 1/(coordinates!$A$2:$A$148&lt;=$B3095)/(coordinates!$B$2:$B$148&gt;=$B3095), coordinates!$E$2:$E$148), "-")</f>
        <v>type 1 membrane protein; contains 2 immunoglobulin domains; OX-2 family</v>
      </c>
      <c r="F3095" s="23" t="s">
        <v>186</v>
      </c>
      <c r="G3095" s="23" t="s">
        <v>58</v>
      </c>
      <c r="H3095" s="25">
        <v>62631</v>
      </c>
      <c r="I3095" s="15" t="str">
        <f t="shared" si="52"/>
        <v>complex</v>
      </c>
      <c r="J3095" s="23">
        <v>49</v>
      </c>
      <c r="K3095" s="23">
        <v>2</v>
      </c>
      <c r="L3095" s="23">
        <v>41</v>
      </c>
    </row>
    <row r="3096" spans="1:12" x14ac:dyDescent="0.2">
      <c r="A3096" s="23" t="s">
        <v>1296</v>
      </c>
      <c r="B3096" s="23">
        <v>133146</v>
      </c>
      <c r="C3096" s="15" t="str" cm="1">
        <f t="array" ref="C3096">IFERROR(LOOKUP(2, 1/(coordinates!$A$2:$A$148&lt;=B3096)/(coordinates!$B$2:$B$148&gt;=B3096), coordinates!$C$2:$C$148), "-")</f>
        <v>EE22</v>
      </c>
      <c r="D3096" s="15" t="str">
        <f>IFERROR(LOOKUP(2, 1/(coordinates!$A$2:$A$148&lt;=$B3096)/(coordinates!$B$2:$B$148&gt;=$B3096), coordinates!$D$2:$D$148), "-")</f>
        <v>membrane protein EE22</v>
      </c>
      <c r="E3096" s="15" t="str">
        <f>IFERROR(LOOKUP(2, 1/(coordinates!$A$2:$A$148&lt;=$B3096)/(coordinates!$B$2:$B$148&gt;=$B3096), coordinates!$E$2:$E$148), "-")</f>
        <v>type 1 membrane protein; contains 2 immunoglobulin domains; OX-2 family</v>
      </c>
      <c r="F3096" s="23" t="s">
        <v>12</v>
      </c>
      <c r="G3096" s="23" t="s">
        <v>9</v>
      </c>
      <c r="H3096" s="27">
        <v>45196</v>
      </c>
      <c r="I3096" s="15" t="str">
        <f t="shared" si="52"/>
        <v>snp</v>
      </c>
      <c r="J3096" s="23">
        <v>46</v>
      </c>
      <c r="K3096" s="23">
        <v>1</v>
      </c>
      <c r="L3096" s="23">
        <v>43</v>
      </c>
    </row>
    <row r="3097" spans="1:12" x14ac:dyDescent="0.2">
      <c r="A3097" s="23" t="s">
        <v>1296</v>
      </c>
      <c r="B3097" s="23">
        <v>133148</v>
      </c>
      <c r="C3097" s="15" t="str" cm="1">
        <f t="array" ref="C3097">IFERROR(LOOKUP(2, 1/(coordinates!$A$2:$A$148&lt;=B3097)/(coordinates!$B$2:$B$148&gt;=B3097), coordinates!$C$2:$C$148), "-")</f>
        <v>EE22</v>
      </c>
      <c r="D3097" s="15" t="str">
        <f>IFERROR(LOOKUP(2, 1/(coordinates!$A$2:$A$148&lt;=$B3097)/(coordinates!$B$2:$B$148&gt;=$B3097), coordinates!$D$2:$D$148), "-")</f>
        <v>membrane protein EE22</v>
      </c>
      <c r="E3097" s="15" t="str">
        <f>IFERROR(LOOKUP(2, 1/(coordinates!$A$2:$A$148&lt;=$B3097)/(coordinates!$B$2:$B$148&gt;=$B3097), coordinates!$E$2:$E$148), "-")</f>
        <v>type 1 membrane protein; contains 2 immunoglobulin domains; OX-2 family</v>
      </c>
      <c r="F3097" s="23" t="s">
        <v>13</v>
      </c>
      <c r="G3097" s="23" t="s">
        <v>9</v>
      </c>
      <c r="H3097" s="25">
        <v>13219</v>
      </c>
      <c r="I3097" s="15" t="str">
        <f t="shared" si="52"/>
        <v>snp</v>
      </c>
      <c r="J3097" s="23">
        <v>46</v>
      </c>
      <c r="K3097" s="23">
        <v>2</v>
      </c>
      <c r="L3097" s="23">
        <v>33</v>
      </c>
    </row>
    <row r="3098" spans="1:12" x14ac:dyDescent="0.2">
      <c r="A3098" s="23" t="s">
        <v>1296</v>
      </c>
      <c r="B3098" s="23">
        <v>133153</v>
      </c>
      <c r="C3098" s="15" t="str" cm="1">
        <f t="array" ref="C3098">IFERROR(LOOKUP(2, 1/(coordinates!$A$2:$A$148&lt;=B3098)/(coordinates!$B$2:$B$148&gt;=B3098), coordinates!$C$2:$C$148), "-")</f>
        <v>EE22</v>
      </c>
      <c r="D3098" s="15" t="str">
        <f>IFERROR(LOOKUP(2, 1/(coordinates!$A$2:$A$148&lt;=$B3098)/(coordinates!$B$2:$B$148&gt;=$B3098), coordinates!$D$2:$D$148), "-")</f>
        <v>membrane protein EE22</v>
      </c>
      <c r="E3098" s="15" t="str">
        <f>IFERROR(LOOKUP(2, 1/(coordinates!$A$2:$A$148&lt;=$B3098)/(coordinates!$B$2:$B$148&gt;=$B3098), coordinates!$E$2:$E$148), "-")</f>
        <v>type 1 membrane protein; contains 2 immunoglobulin domains; OX-2 family</v>
      </c>
      <c r="F3098" s="23" t="s">
        <v>9</v>
      </c>
      <c r="G3098" s="23" t="s">
        <v>13</v>
      </c>
      <c r="H3098" s="25">
        <v>14633</v>
      </c>
      <c r="I3098" s="15" t="str">
        <f t="shared" si="52"/>
        <v>snp</v>
      </c>
      <c r="J3098" s="23">
        <v>46</v>
      </c>
      <c r="K3098" s="23">
        <v>12</v>
      </c>
      <c r="L3098" s="23">
        <v>33</v>
      </c>
    </row>
    <row r="3099" spans="1:12" x14ac:dyDescent="0.2">
      <c r="A3099" s="23" t="s">
        <v>1296</v>
      </c>
      <c r="B3099" s="23">
        <v>133162</v>
      </c>
      <c r="C3099" s="15" t="str" cm="1">
        <f t="array" ref="C3099">IFERROR(LOOKUP(2, 1/(coordinates!$A$2:$A$148&lt;=B3099)/(coordinates!$B$2:$B$148&gt;=B3099), coordinates!$C$2:$C$148), "-")</f>
        <v>EE22</v>
      </c>
      <c r="D3099" s="15" t="str">
        <f>IFERROR(LOOKUP(2, 1/(coordinates!$A$2:$A$148&lt;=$B3099)/(coordinates!$B$2:$B$148&gt;=$B3099), coordinates!$D$2:$D$148), "-")</f>
        <v>membrane protein EE22</v>
      </c>
      <c r="E3099" s="15" t="str">
        <f>IFERROR(LOOKUP(2, 1/(coordinates!$A$2:$A$148&lt;=$B3099)/(coordinates!$B$2:$B$148&gt;=$B3099), coordinates!$E$2:$E$148), "-")</f>
        <v>type 1 membrane protein; contains 2 immunoglobulin domains; OX-2 family</v>
      </c>
      <c r="F3099" s="23" t="s">
        <v>10</v>
      </c>
      <c r="G3099" s="23" t="s">
        <v>9</v>
      </c>
      <c r="H3099" s="25">
        <v>25778</v>
      </c>
      <c r="I3099" s="15" t="str">
        <f t="shared" si="52"/>
        <v>snp</v>
      </c>
      <c r="J3099" s="23">
        <v>46</v>
      </c>
      <c r="K3099" s="23">
        <v>0</v>
      </c>
      <c r="L3099" s="23">
        <v>43</v>
      </c>
    </row>
    <row r="3100" spans="1:12" x14ac:dyDescent="0.2">
      <c r="A3100" s="23" t="s">
        <v>1296</v>
      </c>
      <c r="B3100" s="23">
        <v>133165</v>
      </c>
      <c r="C3100" s="15" t="str" cm="1">
        <f t="array" ref="C3100">IFERROR(LOOKUP(2, 1/(coordinates!$A$2:$A$148&lt;=B3100)/(coordinates!$B$2:$B$148&gt;=B3100), coordinates!$C$2:$C$148), "-")</f>
        <v>EE22</v>
      </c>
      <c r="D3100" s="15" t="str">
        <f>IFERROR(LOOKUP(2, 1/(coordinates!$A$2:$A$148&lt;=$B3100)/(coordinates!$B$2:$B$148&gt;=$B3100), coordinates!$D$2:$D$148), "-")</f>
        <v>membrane protein EE22</v>
      </c>
      <c r="E3100" s="15" t="str">
        <f>IFERROR(LOOKUP(2, 1/(coordinates!$A$2:$A$148&lt;=$B3100)/(coordinates!$B$2:$B$148&gt;=$B3100), coordinates!$E$2:$E$148), "-")</f>
        <v>type 1 membrane protein; contains 2 immunoglobulin domains; OX-2 family</v>
      </c>
      <c r="F3100" s="23" t="s">
        <v>13</v>
      </c>
      <c r="G3100" s="23" t="s">
        <v>12</v>
      </c>
      <c r="H3100" s="25">
        <v>12825</v>
      </c>
      <c r="I3100" s="15" t="str">
        <f t="shared" si="52"/>
        <v>snp</v>
      </c>
      <c r="J3100" s="23">
        <v>46</v>
      </c>
      <c r="K3100" s="23">
        <v>15</v>
      </c>
      <c r="L3100" s="23">
        <v>30</v>
      </c>
    </row>
    <row r="3101" spans="1:12" x14ac:dyDescent="0.2">
      <c r="A3101" s="23" t="s">
        <v>1296</v>
      </c>
      <c r="B3101" s="23">
        <v>133175</v>
      </c>
      <c r="C3101" s="15" t="str" cm="1">
        <f t="array" ref="C3101">IFERROR(LOOKUP(2, 1/(coordinates!$A$2:$A$148&lt;=B3101)/(coordinates!$B$2:$B$148&gt;=B3101), coordinates!$C$2:$C$148), "-")</f>
        <v>EE22</v>
      </c>
      <c r="D3101" s="15" t="str">
        <f>IFERROR(LOOKUP(2, 1/(coordinates!$A$2:$A$148&lt;=$B3101)/(coordinates!$B$2:$B$148&gt;=$B3101), coordinates!$D$2:$D$148), "-")</f>
        <v>membrane protein EE22</v>
      </c>
      <c r="E3101" s="15" t="str">
        <f>IFERROR(LOOKUP(2, 1/(coordinates!$A$2:$A$148&lt;=$B3101)/(coordinates!$B$2:$B$148&gt;=$B3101), coordinates!$E$2:$E$148), "-")</f>
        <v>type 1 membrane protein; contains 2 immunoglobulin domains; OX-2 family</v>
      </c>
      <c r="F3101" s="23" t="s">
        <v>58</v>
      </c>
      <c r="G3101" s="23" t="s">
        <v>187</v>
      </c>
      <c r="H3101" s="25">
        <v>10294</v>
      </c>
      <c r="I3101" s="15" t="str">
        <f t="shared" si="52"/>
        <v>complex</v>
      </c>
      <c r="J3101" s="23">
        <v>46</v>
      </c>
      <c r="K3101" s="23">
        <v>15</v>
      </c>
      <c r="L3101" s="23">
        <v>28</v>
      </c>
    </row>
    <row r="3102" spans="1:12" x14ac:dyDescent="0.2">
      <c r="A3102" s="23" t="s">
        <v>1296</v>
      </c>
      <c r="B3102" s="23">
        <v>133181</v>
      </c>
      <c r="C3102" s="15" t="str" cm="1">
        <f t="array" ref="C3102">IFERROR(LOOKUP(2, 1/(coordinates!$A$2:$A$148&lt;=B3102)/(coordinates!$B$2:$B$148&gt;=B3102), coordinates!$C$2:$C$148), "-")</f>
        <v>EE22</v>
      </c>
      <c r="D3102" s="15" t="str">
        <f>IFERROR(LOOKUP(2, 1/(coordinates!$A$2:$A$148&lt;=$B3102)/(coordinates!$B$2:$B$148&gt;=$B3102), coordinates!$D$2:$D$148), "-")</f>
        <v>membrane protein EE22</v>
      </c>
      <c r="E3102" s="15" t="str">
        <f>IFERROR(LOOKUP(2, 1/(coordinates!$A$2:$A$148&lt;=$B3102)/(coordinates!$B$2:$B$148&gt;=$B3102), coordinates!$E$2:$E$148), "-")</f>
        <v>type 1 membrane protein; contains 2 immunoglobulin domains; OX-2 family</v>
      </c>
      <c r="F3102" s="23" t="s">
        <v>17</v>
      </c>
      <c r="G3102" s="23" t="s">
        <v>475</v>
      </c>
      <c r="H3102" s="25">
        <v>21438</v>
      </c>
      <c r="I3102" s="15" t="str">
        <f t="shared" si="52"/>
        <v>complex</v>
      </c>
      <c r="J3102" s="23">
        <v>49</v>
      </c>
      <c r="K3102" s="23">
        <v>16</v>
      </c>
      <c r="L3102" s="23">
        <v>30</v>
      </c>
    </row>
    <row r="3103" spans="1:12" x14ac:dyDescent="0.2">
      <c r="A3103" s="23" t="s">
        <v>1296</v>
      </c>
      <c r="B3103" s="23">
        <v>133185</v>
      </c>
      <c r="C3103" s="15" t="str" cm="1">
        <f t="array" ref="C3103">IFERROR(LOOKUP(2, 1/(coordinates!$A$2:$A$148&lt;=B3103)/(coordinates!$B$2:$B$148&gt;=B3103), coordinates!$C$2:$C$148), "-")</f>
        <v>EE22</v>
      </c>
      <c r="D3103" s="15" t="str">
        <f>IFERROR(LOOKUP(2, 1/(coordinates!$A$2:$A$148&lt;=$B3103)/(coordinates!$B$2:$B$148&gt;=$B3103), coordinates!$D$2:$D$148), "-")</f>
        <v>membrane protein EE22</v>
      </c>
      <c r="E3103" s="15" t="str">
        <f>IFERROR(LOOKUP(2, 1/(coordinates!$A$2:$A$148&lt;=$B3103)/(coordinates!$B$2:$B$148&gt;=$B3103), coordinates!$E$2:$E$148), "-")</f>
        <v>type 1 membrane protein; contains 2 immunoglobulin domains; OX-2 family</v>
      </c>
      <c r="F3103" s="23" t="s">
        <v>13</v>
      </c>
      <c r="G3103" s="23" t="s">
        <v>9</v>
      </c>
      <c r="H3103" s="25">
        <v>13973</v>
      </c>
      <c r="I3103" s="15" t="str">
        <f t="shared" si="52"/>
        <v>snp</v>
      </c>
      <c r="J3103" s="23">
        <v>46</v>
      </c>
      <c r="K3103" s="23">
        <v>11</v>
      </c>
      <c r="L3103" s="23">
        <v>34</v>
      </c>
    </row>
    <row r="3104" spans="1:12" x14ac:dyDescent="0.2">
      <c r="A3104" s="23" t="s">
        <v>1296</v>
      </c>
      <c r="B3104" s="23">
        <v>133190</v>
      </c>
      <c r="C3104" s="15" t="str" cm="1">
        <f t="array" ref="C3104">IFERROR(LOOKUP(2, 1/(coordinates!$A$2:$A$148&lt;=B3104)/(coordinates!$B$2:$B$148&gt;=B3104), coordinates!$C$2:$C$148), "-")</f>
        <v>EE22</v>
      </c>
      <c r="D3104" s="15" t="str">
        <f>IFERROR(LOOKUP(2, 1/(coordinates!$A$2:$A$148&lt;=$B3104)/(coordinates!$B$2:$B$148&gt;=$B3104), coordinates!$D$2:$D$148), "-")</f>
        <v>membrane protein EE22</v>
      </c>
      <c r="E3104" s="15" t="str">
        <f>IFERROR(LOOKUP(2, 1/(coordinates!$A$2:$A$148&lt;=$B3104)/(coordinates!$B$2:$B$148&gt;=$B3104), coordinates!$E$2:$E$148), "-")</f>
        <v>type 1 membrane protein; contains 2 immunoglobulin domains; OX-2 family</v>
      </c>
      <c r="F3104" s="23" t="s">
        <v>12</v>
      </c>
      <c r="G3104" s="23" t="s">
        <v>13</v>
      </c>
      <c r="H3104" s="25">
        <v>13272</v>
      </c>
      <c r="I3104" s="15" t="str">
        <f t="shared" si="52"/>
        <v>snp</v>
      </c>
      <c r="J3104" s="23">
        <v>46</v>
      </c>
      <c r="K3104" s="23">
        <v>1</v>
      </c>
      <c r="L3104" s="23">
        <v>34</v>
      </c>
    </row>
    <row r="3105" spans="1:12" x14ac:dyDescent="0.2">
      <c r="A3105" s="23" t="s">
        <v>1296</v>
      </c>
      <c r="B3105" s="23">
        <v>133214</v>
      </c>
      <c r="C3105" s="15" t="str" cm="1">
        <f t="array" ref="C3105">IFERROR(LOOKUP(2, 1/(coordinates!$A$2:$A$148&lt;=B3105)/(coordinates!$B$2:$B$148&gt;=B3105), coordinates!$C$2:$C$148), "-")</f>
        <v>EE22</v>
      </c>
      <c r="D3105" s="15" t="str">
        <f>IFERROR(LOOKUP(2, 1/(coordinates!$A$2:$A$148&lt;=$B3105)/(coordinates!$B$2:$B$148&gt;=$B3105), coordinates!$D$2:$D$148), "-")</f>
        <v>membrane protein EE22</v>
      </c>
      <c r="E3105" s="15" t="str">
        <f>IFERROR(LOOKUP(2, 1/(coordinates!$A$2:$A$148&lt;=$B3105)/(coordinates!$B$2:$B$148&gt;=$B3105), coordinates!$E$2:$E$148), "-")</f>
        <v>type 1 membrane protein; contains 2 immunoglobulin domains; OX-2 family</v>
      </c>
      <c r="F3105" s="23" t="s">
        <v>10</v>
      </c>
      <c r="G3105" s="23" t="s">
        <v>13</v>
      </c>
      <c r="H3105" s="25">
        <v>46518</v>
      </c>
      <c r="I3105" s="15" t="str">
        <f t="shared" ref="I3105:I3122" si="53">IF(AND(LEN(F3105)=LEN(G3105), LEN(F3105)=1), "snp", "complex")</f>
        <v>snp</v>
      </c>
      <c r="J3105" s="23">
        <v>47</v>
      </c>
      <c r="K3105" s="23">
        <v>0</v>
      </c>
      <c r="L3105" s="23">
        <v>46</v>
      </c>
    </row>
    <row r="3106" spans="1:12" x14ac:dyDescent="0.2">
      <c r="A3106" s="23" t="s">
        <v>1296</v>
      </c>
      <c r="B3106" s="23">
        <v>133220</v>
      </c>
      <c r="C3106" s="15" t="str" cm="1">
        <f t="array" ref="C3106">IFERROR(LOOKUP(2, 1/(coordinates!$A$2:$A$148&lt;=B3106)/(coordinates!$B$2:$B$148&gt;=B3106), coordinates!$C$2:$C$148), "-")</f>
        <v>EE22</v>
      </c>
      <c r="D3106" s="15" t="str">
        <f>IFERROR(LOOKUP(2, 1/(coordinates!$A$2:$A$148&lt;=$B3106)/(coordinates!$B$2:$B$148&gt;=$B3106), coordinates!$D$2:$D$148), "-")</f>
        <v>membrane protein EE22</v>
      </c>
      <c r="E3106" s="15" t="str">
        <f>IFERROR(LOOKUP(2, 1/(coordinates!$A$2:$A$148&lt;=$B3106)/(coordinates!$B$2:$B$148&gt;=$B3106), coordinates!$E$2:$E$148), "-")</f>
        <v>type 1 membrane protein; contains 2 immunoglobulin domains; OX-2 family</v>
      </c>
      <c r="F3106" s="23" t="s">
        <v>9</v>
      </c>
      <c r="G3106" s="23" t="s">
        <v>10</v>
      </c>
      <c r="H3106" s="25">
        <v>40694</v>
      </c>
      <c r="I3106" s="15" t="str">
        <f t="shared" si="53"/>
        <v>snp</v>
      </c>
      <c r="J3106" s="23">
        <v>47</v>
      </c>
      <c r="K3106" s="23">
        <v>4</v>
      </c>
      <c r="L3106" s="23">
        <v>42</v>
      </c>
    </row>
    <row r="3107" spans="1:12" x14ac:dyDescent="0.2">
      <c r="A3107" s="23" t="s">
        <v>1296</v>
      </c>
      <c r="B3107" s="23">
        <v>133227</v>
      </c>
      <c r="C3107" s="15" t="str" cm="1">
        <f t="array" ref="C3107">IFERROR(LOOKUP(2, 1/(coordinates!$A$2:$A$148&lt;=B3107)/(coordinates!$B$2:$B$148&gt;=B3107), coordinates!$C$2:$C$148), "-")</f>
        <v>EE22</v>
      </c>
      <c r="D3107" s="15" t="str">
        <f>IFERROR(LOOKUP(2, 1/(coordinates!$A$2:$A$148&lt;=$B3107)/(coordinates!$B$2:$B$148&gt;=$B3107), coordinates!$D$2:$D$148), "-")</f>
        <v>membrane protein EE22</v>
      </c>
      <c r="E3107" s="15" t="str">
        <f>IFERROR(LOOKUP(2, 1/(coordinates!$A$2:$A$148&lt;=$B3107)/(coordinates!$B$2:$B$148&gt;=$B3107), coordinates!$E$2:$E$148), "-")</f>
        <v>type 1 membrane protein; contains 2 immunoglobulin domains; OX-2 family</v>
      </c>
      <c r="F3107" s="23" t="s">
        <v>9</v>
      </c>
      <c r="G3107" s="23" t="s">
        <v>12</v>
      </c>
      <c r="H3107" s="25">
        <v>36281</v>
      </c>
      <c r="I3107" s="15" t="str">
        <f t="shared" si="53"/>
        <v>snp</v>
      </c>
      <c r="J3107" s="23">
        <v>49</v>
      </c>
      <c r="K3107" s="23">
        <v>2</v>
      </c>
      <c r="L3107" s="23">
        <v>45</v>
      </c>
    </row>
    <row r="3108" spans="1:12" x14ac:dyDescent="0.2">
      <c r="A3108" s="23" t="s">
        <v>1296</v>
      </c>
      <c r="B3108" s="23">
        <v>133231</v>
      </c>
      <c r="C3108" s="15" t="str" cm="1">
        <f t="array" ref="C3108">IFERROR(LOOKUP(2, 1/(coordinates!$A$2:$A$148&lt;=B3108)/(coordinates!$B$2:$B$148&gt;=B3108), coordinates!$C$2:$C$148), "-")</f>
        <v>EE22</v>
      </c>
      <c r="D3108" s="15" t="str">
        <f>IFERROR(LOOKUP(2, 1/(coordinates!$A$2:$A$148&lt;=$B3108)/(coordinates!$B$2:$B$148&gt;=$B3108), coordinates!$D$2:$D$148), "-")</f>
        <v>membrane protein EE22</v>
      </c>
      <c r="E3108" s="15" t="str">
        <f>IFERROR(LOOKUP(2, 1/(coordinates!$A$2:$A$148&lt;=$B3108)/(coordinates!$B$2:$B$148&gt;=$B3108), coordinates!$E$2:$E$148), "-")</f>
        <v>type 1 membrane protein; contains 2 immunoglobulin domains; OX-2 family</v>
      </c>
      <c r="F3108" s="23" t="s">
        <v>13</v>
      </c>
      <c r="G3108" s="23" t="s">
        <v>12</v>
      </c>
      <c r="H3108" s="25">
        <v>37164</v>
      </c>
      <c r="I3108" s="15" t="str">
        <f t="shared" si="53"/>
        <v>snp</v>
      </c>
      <c r="J3108" s="23">
        <v>47</v>
      </c>
      <c r="K3108" s="23">
        <v>2</v>
      </c>
      <c r="L3108" s="23">
        <v>45</v>
      </c>
    </row>
    <row r="3109" spans="1:12" x14ac:dyDescent="0.2">
      <c r="A3109" s="23" t="s">
        <v>1296</v>
      </c>
      <c r="B3109" s="23">
        <v>133233</v>
      </c>
      <c r="C3109" s="15" t="str" cm="1">
        <f t="array" ref="C3109">IFERROR(LOOKUP(2, 1/(coordinates!$A$2:$A$148&lt;=B3109)/(coordinates!$B$2:$B$148&gt;=B3109), coordinates!$C$2:$C$148), "-")</f>
        <v>EE22</v>
      </c>
      <c r="D3109" s="15" t="str">
        <f>IFERROR(LOOKUP(2, 1/(coordinates!$A$2:$A$148&lt;=$B3109)/(coordinates!$B$2:$B$148&gt;=$B3109), coordinates!$D$2:$D$148), "-")</f>
        <v>membrane protein EE22</v>
      </c>
      <c r="E3109" s="15" t="str">
        <f>IFERROR(LOOKUP(2, 1/(coordinates!$A$2:$A$148&lt;=$B3109)/(coordinates!$B$2:$B$148&gt;=$B3109), coordinates!$E$2:$E$148), "-")</f>
        <v>type 1 membrane protein; contains 2 immunoglobulin domains; OX-2 family</v>
      </c>
      <c r="F3109" s="23" t="s">
        <v>9</v>
      </c>
      <c r="G3109" s="23" t="s">
        <v>13</v>
      </c>
      <c r="H3109" s="24" t="s">
        <v>1369</v>
      </c>
      <c r="I3109" s="15" t="str">
        <f t="shared" si="53"/>
        <v>snp</v>
      </c>
      <c r="J3109" s="23">
        <v>47</v>
      </c>
      <c r="K3109" s="23">
        <v>0</v>
      </c>
      <c r="L3109" s="23">
        <v>46</v>
      </c>
    </row>
    <row r="3110" spans="1:12" x14ac:dyDescent="0.2">
      <c r="A3110" s="23" t="s">
        <v>1296</v>
      </c>
      <c r="B3110" s="23">
        <v>133238</v>
      </c>
      <c r="C3110" s="15" t="str" cm="1">
        <f t="array" ref="C3110">IFERROR(LOOKUP(2, 1/(coordinates!$A$2:$A$148&lt;=B3110)/(coordinates!$B$2:$B$148&gt;=B3110), coordinates!$C$2:$C$148), "-")</f>
        <v>EE22</v>
      </c>
      <c r="D3110" s="15" t="str">
        <f>IFERROR(LOOKUP(2, 1/(coordinates!$A$2:$A$148&lt;=$B3110)/(coordinates!$B$2:$B$148&gt;=$B3110), coordinates!$D$2:$D$148), "-")</f>
        <v>membrane protein EE22</v>
      </c>
      <c r="E3110" s="15" t="str">
        <f>IFERROR(LOOKUP(2, 1/(coordinates!$A$2:$A$148&lt;=$B3110)/(coordinates!$B$2:$B$148&gt;=$B3110), coordinates!$E$2:$E$148), "-")</f>
        <v>type 1 membrane protein; contains 2 immunoglobulin domains; OX-2 family</v>
      </c>
      <c r="F3110" s="23" t="s">
        <v>13</v>
      </c>
      <c r="G3110" s="23" t="s">
        <v>10</v>
      </c>
      <c r="H3110" s="25">
        <v>34616</v>
      </c>
      <c r="I3110" s="15" t="str">
        <f t="shared" si="53"/>
        <v>snp</v>
      </c>
      <c r="J3110" s="23">
        <v>47</v>
      </c>
      <c r="K3110" s="23">
        <v>1</v>
      </c>
      <c r="L3110" s="23">
        <v>46</v>
      </c>
    </row>
    <row r="3111" spans="1:12" x14ac:dyDescent="0.2">
      <c r="A3111" s="23" t="s">
        <v>1296</v>
      </c>
      <c r="B3111" s="23">
        <v>133245</v>
      </c>
      <c r="C3111" s="15" t="str" cm="1">
        <f t="array" ref="C3111">IFERROR(LOOKUP(2, 1/(coordinates!$A$2:$A$148&lt;=B3111)/(coordinates!$B$2:$B$148&gt;=B3111), coordinates!$C$2:$C$148), "-")</f>
        <v>EE22</v>
      </c>
      <c r="D3111" s="15" t="str">
        <f>IFERROR(LOOKUP(2, 1/(coordinates!$A$2:$A$148&lt;=$B3111)/(coordinates!$B$2:$B$148&gt;=$B3111), coordinates!$D$2:$D$148), "-")</f>
        <v>membrane protein EE22</v>
      </c>
      <c r="E3111" s="15" t="str">
        <f>IFERROR(LOOKUP(2, 1/(coordinates!$A$2:$A$148&lt;=$B3111)/(coordinates!$B$2:$B$148&gt;=$B3111), coordinates!$E$2:$E$148), "-")</f>
        <v>type 1 membrane protein; contains 2 immunoglobulin domains; OX-2 family</v>
      </c>
      <c r="F3111" s="23" t="s">
        <v>552</v>
      </c>
      <c r="G3111" s="23" t="s">
        <v>553</v>
      </c>
      <c r="H3111" s="25">
        <v>81974</v>
      </c>
      <c r="I3111" s="15" t="str">
        <f t="shared" si="53"/>
        <v>complex</v>
      </c>
      <c r="J3111" s="23">
        <v>46</v>
      </c>
      <c r="K3111" s="23">
        <v>2</v>
      </c>
      <c r="L3111" s="23">
        <v>42</v>
      </c>
    </row>
    <row r="3112" spans="1:12" x14ac:dyDescent="0.2">
      <c r="A3112" s="23" t="s">
        <v>1296</v>
      </c>
      <c r="B3112" s="23">
        <v>133251</v>
      </c>
      <c r="C3112" s="15" t="str" cm="1">
        <f t="array" ref="C3112">IFERROR(LOOKUP(2, 1/(coordinates!$A$2:$A$148&lt;=B3112)/(coordinates!$B$2:$B$148&gt;=B3112), coordinates!$C$2:$C$148), "-")</f>
        <v>EE22</v>
      </c>
      <c r="D3112" s="15" t="str">
        <f>IFERROR(LOOKUP(2, 1/(coordinates!$A$2:$A$148&lt;=$B3112)/(coordinates!$B$2:$B$148&gt;=$B3112), coordinates!$D$2:$D$148), "-")</f>
        <v>membrane protein EE22</v>
      </c>
      <c r="E3112" s="15" t="str">
        <f>IFERROR(LOOKUP(2, 1/(coordinates!$A$2:$A$148&lt;=$B3112)/(coordinates!$B$2:$B$148&gt;=$B3112), coordinates!$E$2:$E$148), "-")</f>
        <v>type 1 membrane protein; contains 2 immunoglobulin domains; OX-2 family</v>
      </c>
      <c r="F3112" s="23" t="s">
        <v>9</v>
      </c>
      <c r="G3112" s="23" t="s">
        <v>12</v>
      </c>
      <c r="H3112" s="25">
        <v>35223</v>
      </c>
      <c r="I3112" s="15" t="str">
        <f t="shared" si="53"/>
        <v>snp</v>
      </c>
      <c r="J3112" s="23">
        <v>46</v>
      </c>
      <c r="K3112" s="23">
        <v>3</v>
      </c>
      <c r="L3112" s="23">
        <v>43</v>
      </c>
    </row>
    <row r="3113" spans="1:12" x14ac:dyDescent="0.2">
      <c r="A3113" s="23" t="s">
        <v>1296</v>
      </c>
      <c r="B3113" s="23">
        <v>133253</v>
      </c>
      <c r="C3113" s="15" t="str" cm="1">
        <f t="array" ref="C3113">IFERROR(LOOKUP(2, 1/(coordinates!$A$2:$A$148&lt;=B3113)/(coordinates!$B$2:$B$148&gt;=B3113), coordinates!$C$2:$C$148), "-")</f>
        <v>EE22</v>
      </c>
      <c r="D3113" s="15" t="str">
        <f>IFERROR(LOOKUP(2, 1/(coordinates!$A$2:$A$148&lt;=$B3113)/(coordinates!$B$2:$B$148&gt;=$B3113), coordinates!$D$2:$D$148), "-")</f>
        <v>membrane protein EE22</v>
      </c>
      <c r="E3113" s="15" t="str">
        <f>IFERROR(LOOKUP(2, 1/(coordinates!$A$2:$A$148&lt;=$B3113)/(coordinates!$B$2:$B$148&gt;=$B3113), coordinates!$E$2:$E$148), "-")</f>
        <v>type 1 membrane protein; contains 2 immunoglobulin domains; OX-2 family</v>
      </c>
      <c r="F3113" s="23" t="s">
        <v>10</v>
      </c>
      <c r="G3113" s="23" t="s">
        <v>9</v>
      </c>
      <c r="H3113" s="25">
        <v>40886</v>
      </c>
      <c r="I3113" s="15" t="str">
        <f t="shared" si="53"/>
        <v>snp</v>
      </c>
      <c r="J3113" s="23">
        <v>47</v>
      </c>
      <c r="K3113" s="23">
        <v>1</v>
      </c>
      <c r="L3113" s="23">
        <v>43</v>
      </c>
    </row>
    <row r="3114" spans="1:12" x14ac:dyDescent="0.2">
      <c r="A3114" s="23" t="s">
        <v>1296</v>
      </c>
      <c r="B3114" s="23">
        <v>133257</v>
      </c>
      <c r="C3114" s="15" t="str" cm="1">
        <f t="array" ref="C3114">IFERROR(LOOKUP(2, 1/(coordinates!$A$2:$A$148&lt;=B3114)/(coordinates!$B$2:$B$148&gt;=B3114), coordinates!$C$2:$C$148), "-")</f>
        <v>EE22</v>
      </c>
      <c r="D3114" s="15" t="str">
        <f>IFERROR(LOOKUP(2, 1/(coordinates!$A$2:$A$148&lt;=$B3114)/(coordinates!$B$2:$B$148&gt;=$B3114), coordinates!$D$2:$D$148), "-")</f>
        <v>membrane protein EE22</v>
      </c>
      <c r="E3114" s="15" t="str">
        <f>IFERROR(LOOKUP(2, 1/(coordinates!$A$2:$A$148&lt;=$B3114)/(coordinates!$B$2:$B$148&gt;=$B3114), coordinates!$E$2:$E$148), "-")</f>
        <v>type 1 membrane protein; contains 2 immunoglobulin domains; OX-2 family</v>
      </c>
      <c r="F3114" s="23" t="s">
        <v>10</v>
      </c>
      <c r="G3114" s="23" t="s">
        <v>13</v>
      </c>
      <c r="H3114" s="25">
        <v>27901</v>
      </c>
      <c r="I3114" s="15" t="str">
        <f t="shared" si="53"/>
        <v>snp</v>
      </c>
      <c r="J3114" s="23">
        <v>47</v>
      </c>
      <c r="K3114" s="23">
        <v>7</v>
      </c>
      <c r="L3114" s="23">
        <v>39</v>
      </c>
    </row>
    <row r="3115" spans="1:12" x14ac:dyDescent="0.2">
      <c r="A3115" s="23" t="s">
        <v>1296</v>
      </c>
      <c r="B3115" s="23">
        <v>133260</v>
      </c>
      <c r="C3115" s="15" t="str" cm="1">
        <f t="array" ref="C3115">IFERROR(LOOKUP(2, 1/(coordinates!$A$2:$A$148&lt;=B3115)/(coordinates!$B$2:$B$148&gt;=B3115), coordinates!$C$2:$C$148), "-")</f>
        <v>EE22</v>
      </c>
      <c r="D3115" s="15" t="str">
        <f>IFERROR(LOOKUP(2, 1/(coordinates!$A$2:$A$148&lt;=$B3115)/(coordinates!$B$2:$B$148&gt;=$B3115), coordinates!$D$2:$D$148), "-")</f>
        <v>membrane protein EE22</v>
      </c>
      <c r="E3115" s="15" t="str">
        <f>IFERROR(LOOKUP(2, 1/(coordinates!$A$2:$A$148&lt;=$B3115)/(coordinates!$B$2:$B$148&gt;=$B3115), coordinates!$E$2:$E$148), "-")</f>
        <v>type 1 membrane protein; contains 2 immunoglobulin domains; OX-2 family</v>
      </c>
      <c r="F3115" s="23" t="s">
        <v>12</v>
      </c>
      <c r="G3115" s="23" t="s">
        <v>10</v>
      </c>
      <c r="H3115" s="25">
        <v>25562</v>
      </c>
      <c r="I3115" s="15" t="str">
        <f t="shared" si="53"/>
        <v>snp</v>
      </c>
      <c r="J3115" s="23">
        <v>47</v>
      </c>
      <c r="K3115" s="23">
        <v>6</v>
      </c>
      <c r="L3115" s="23">
        <v>37</v>
      </c>
    </row>
    <row r="3116" spans="1:12" x14ac:dyDescent="0.2">
      <c r="A3116" s="23" t="s">
        <v>1296</v>
      </c>
      <c r="B3116" s="23">
        <v>133272</v>
      </c>
      <c r="C3116" s="15" t="str" cm="1">
        <f t="array" ref="C3116">IFERROR(LOOKUP(2, 1/(coordinates!$A$2:$A$148&lt;=B3116)/(coordinates!$B$2:$B$148&gt;=B3116), coordinates!$C$2:$C$148), "-")</f>
        <v>EE22</v>
      </c>
      <c r="D3116" s="15" t="str">
        <f>IFERROR(LOOKUP(2, 1/(coordinates!$A$2:$A$148&lt;=$B3116)/(coordinates!$B$2:$B$148&gt;=$B3116), coordinates!$D$2:$D$148), "-")</f>
        <v>membrane protein EE22</v>
      </c>
      <c r="E3116" s="15" t="str">
        <f>IFERROR(LOOKUP(2, 1/(coordinates!$A$2:$A$148&lt;=$B3116)/(coordinates!$B$2:$B$148&gt;=$B3116), coordinates!$E$2:$E$148), "-")</f>
        <v>type 1 membrane protein; contains 2 immunoglobulin domains; OX-2 family</v>
      </c>
      <c r="F3116" s="23" t="s">
        <v>9</v>
      </c>
      <c r="G3116" s="23" t="s">
        <v>13</v>
      </c>
      <c r="H3116" s="25">
        <v>48784</v>
      </c>
      <c r="I3116" s="15" t="str">
        <f t="shared" si="53"/>
        <v>snp</v>
      </c>
      <c r="J3116" s="23">
        <v>48</v>
      </c>
      <c r="K3116" s="23">
        <v>0</v>
      </c>
      <c r="L3116" s="23">
        <v>47</v>
      </c>
    </row>
    <row r="3117" spans="1:12" x14ac:dyDescent="0.2">
      <c r="A3117" s="23" t="s">
        <v>1296</v>
      </c>
      <c r="B3117" s="23">
        <v>133278</v>
      </c>
      <c r="C3117" s="15" t="str" cm="1">
        <f t="array" ref="C3117">IFERROR(LOOKUP(2, 1/(coordinates!$A$2:$A$148&lt;=B3117)/(coordinates!$B$2:$B$148&gt;=B3117), coordinates!$C$2:$C$148), "-")</f>
        <v>EE22</v>
      </c>
      <c r="D3117" s="15" t="str">
        <f>IFERROR(LOOKUP(2, 1/(coordinates!$A$2:$A$148&lt;=$B3117)/(coordinates!$B$2:$B$148&gt;=$B3117), coordinates!$D$2:$D$148), "-")</f>
        <v>membrane protein EE22</v>
      </c>
      <c r="E3117" s="15" t="str">
        <f>IFERROR(LOOKUP(2, 1/(coordinates!$A$2:$A$148&lt;=$B3117)/(coordinates!$B$2:$B$148&gt;=$B3117), coordinates!$E$2:$E$148), "-")</f>
        <v>type 1 membrane protein; contains 2 immunoglobulin domains; OX-2 family</v>
      </c>
      <c r="F3117" s="23" t="s">
        <v>9</v>
      </c>
      <c r="G3117" s="23" t="s">
        <v>12</v>
      </c>
      <c r="H3117" s="25">
        <v>44158</v>
      </c>
      <c r="I3117" s="15" t="str">
        <f t="shared" si="53"/>
        <v>snp</v>
      </c>
      <c r="J3117" s="23">
        <v>47</v>
      </c>
      <c r="K3117" s="23">
        <v>2</v>
      </c>
      <c r="L3117" s="23">
        <v>45</v>
      </c>
    </row>
    <row r="3118" spans="1:12" x14ac:dyDescent="0.2">
      <c r="A3118" s="23" t="s">
        <v>1296</v>
      </c>
      <c r="B3118" s="23">
        <v>133281</v>
      </c>
      <c r="C3118" s="15" t="str" cm="1">
        <f t="array" ref="C3118">IFERROR(LOOKUP(2, 1/(coordinates!$A$2:$A$148&lt;=B3118)/(coordinates!$B$2:$B$148&gt;=B3118), coordinates!$C$2:$C$148), "-")</f>
        <v>EE22</v>
      </c>
      <c r="D3118" s="15" t="str">
        <f>IFERROR(LOOKUP(2, 1/(coordinates!$A$2:$A$148&lt;=$B3118)/(coordinates!$B$2:$B$148&gt;=$B3118), coordinates!$D$2:$D$148), "-")</f>
        <v>membrane protein EE22</v>
      </c>
      <c r="E3118" s="15" t="str">
        <f>IFERROR(LOOKUP(2, 1/(coordinates!$A$2:$A$148&lt;=$B3118)/(coordinates!$B$2:$B$148&gt;=$B3118), coordinates!$E$2:$E$148), "-")</f>
        <v>type 1 membrane protein; contains 2 immunoglobulin domains; OX-2 family</v>
      </c>
      <c r="F3118" s="23" t="s">
        <v>13</v>
      </c>
      <c r="G3118" s="23" t="s">
        <v>10</v>
      </c>
      <c r="H3118" s="25">
        <v>40761</v>
      </c>
      <c r="I3118" s="15" t="str">
        <f t="shared" si="53"/>
        <v>snp</v>
      </c>
      <c r="J3118" s="23">
        <v>47</v>
      </c>
      <c r="K3118" s="23">
        <v>1</v>
      </c>
      <c r="L3118" s="23">
        <v>44</v>
      </c>
    </row>
    <row r="3119" spans="1:12" x14ac:dyDescent="0.2">
      <c r="A3119" s="23" t="s">
        <v>1296</v>
      </c>
      <c r="B3119" s="23">
        <v>133284</v>
      </c>
      <c r="C3119" s="15" t="str" cm="1">
        <f t="array" ref="C3119">IFERROR(LOOKUP(2, 1/(coordinates!$A$2:$A$148&lt;=B3119)/(coordinates!$B$2:$B$148&gt;=B3119), coordinates!$C$2:$C$148), "-")</f>
        <v>EE22</v>
      </c>
      <c r="D3119" s="15" t="str">
        <f>IFERROR(LOOKUP(2, 1/(coordinates!$A$2:$A$148&lt;=$B3119)/(coordinates!$B$2:$B$148&gt;=$B3119), coordinates!$D$2:$D$148), "-")</f>
        <v>membrane protein EE22</v>
      </c>
      <c r="E3119" s="15" t="str">
        <f>IFERROR(LOOKUP(2, 1/(coordinates!$A$2:$A$148&lt;=$B3119)/(coordinates!$B$2:$B$148&gt;=$B3119), coordinates!$E$2:$E$148), "-")</f>
        <v>type 1 membrane protein; contains 2 immunoglobulin domains; OX-2 family</v>
      </c>
      <c r="F3119" s="23" t="s">
        <v>13</v>
      </c>
      <c r="G3119" s="23" t="s">
        <v>10</v>
      </c>
      <c r="H3119" s="25">
        <v>31928</v>
      </c>
      <c r="I3119" s="15" t="str">
        <f t="shared" si="53"/>
        <v>snp</v>
      </c>
      <c r="J3119" s="23">
        <v>47</v>
      </c>
      <c r="K3119" s="23">
        <v>2</v>
      </c>
      <c r="L3119" s="23">
        <v>44</v>
      </c>
    </row>
    <row r="3120" spans="1:12" x14ac:dyDescent="0.2">
      <c r="A3120" s="23" t="s">
        <v>1296</v>
      </c>
      <c r="B3120" s="23">
        <v>133287</v>
      </c>
      <c r="C3120" s="15" t="str" cm="1">
        <f t="array" ref="C3120">IFERROR(LOOKUP(2, 1/(coordinates!$A$2:$A$148&lt;=B3120)/(coordinates!$B$2:$B$148&gt;=B3120), coordinates!$C$2:$C$148), "-")</f>
        <v>EE22</v>
      </c>
      <c r="D3120" s="15" t="str">
        <f>IFERROR(LOOKUP(2, 1/(coordinates!$A$2:$A$148&lt;=$B3120)/(coordinates!$B$2:$B$148&gt;=$B3120), coordinates!$D$2:$D$148), "-")</f>
        <v>membrane protein EE22</v>
      </c>
      <c r="E3120" s="15" t="str">
        <f>IFERROR(LOOKUP(2, 1/(coordinates!$A$2:$A$148&lt;=$B3120)/(coordinates!$B$2:$B$148&gt;=$B3120), coordinates!$E$2:$E$148), "-")</f>
        <v>type 1 membrane protein; contains 2 immunoglobulin domains; OX-2 family</v>
      </c>
      <c r="F3120" s="23" t="s">
        <v>9</v>
      </c>
      <c r="G3120" s="23" t="s">
        <v>13</v>
      </c>
      <c r="H3120" s="25">
        <v>46518</v>
      </c>
      <c r="I3120" s="15" t="str">
        <f t="shared" si="53"/>
        <v>snp</v>
      </c>
      <c r="J3120" s="23">
        <v>47</v>
      </c>
      <c r="K3120" s="23">
        <v>0</v>
      </c>
      <c r="L3120" s="23">
        <v>46</v>
      </c>
    </row>
    <row r="3121" spans="1:21" x14ac:dyDescent="0.2">
      <c r="A3121" s="23" t="s">
        <v>1296</v>
      </c>
      <c r="B3121" s="23">
        <v>133291</v>
      </c>
      <c r="C3121" s="15" t="str" cm="1">
        <f t="array" ref="C3121">IFERROR(LOOKUP(2, 1/(coordinates!$A$2:$A$148&lt;=B3121)/(coordinates!$B$2:$B$148&gt;=B3121), coordinates!$C$2:$C$148), "-")</f>
        <v>EE22</v>
      </c>
      <c r="D3121" s="15" t="str">
        <f>IFERROR(LOOKUP(2, 1/(coordinates!$A$2:$A$148&lt;=$B3121)/(coordinates!$B$2:$B$148&gt;=$B3121), coordinates!$D$2:$D$148), "-")</f>
        <v>membrane protein EE22</v>
      </c>
      <c r="E3121" s="15" t="str">
        <f>IFERROR(LOOKUP(2, 1/(coordinates!$A$2:$A$148&lt;=$B3121)/(coordinates!$B$2:$B$148&gt;=$B3121), coordinates!$E$2:$E$148), "-")</f>
        <v>type 1 membrane protein; contains 2 immunoglobulin domains; OX-2 family</v>
      </c>
      <c r="F3121" s="23" t="s">
        <v>10</v>
      </c>
      <c r="G3121" s="23" t="s">
        <v>13</v>
      </c>
      <c r="H3121" s="25">
        <v>49281</v>
      </c>
      <c r="I3121" s="15" t="str">
        <f t="shared" si="53"/>
        <v>snp</v>
      </c>
      <c r="J3121" s="23">
        <v>47</v>
      </c>
      <c r="K3121" s="23">
        <v>0</v>
      </c>
      <c r="L3121" s="23">
        <v>47</v>
      </c>
    </row>
    <row r="3122" spans="1:21" x14ac:dyDescent="0.2">
      <c r="A3122" s="23" t="s">
        <v>1296</v>
      </c>
      <c r="B3122" s="23">
        <v>133293</v>
      </c>
      <c r="C3122" s="15" t="str" cm="1">
        <f t="array" ref="C3122">IFERROR(LOOKUP(2, 1/(coordinates!$A$2:$A$148&lt;=B3122)/(coordinates!$B$2:$B$148&gt;=B3122), coordinates!$C$2:$C$148), "-")</f>
        <v>EE22</v>
      </c>
      <c r="D3122" s="15" t="str">
        <f>IFERROR(LOOKUP(2, 1/(coordinates!$A$2:$A$148&lt;=$B3122)/(coordinates!$B$2:$B$148&gt;=$B3122), coordinates!$D$2:$D$148), "-")</f>
        <v>membrane protein EE22</v>
      </c>
      <c r="E3122" s="15" t="str">
        <f>IFERROR(LOOKUP(2, 1/(coordinates!$A$2:$A$148&lt;=$B3122)/(coordinates!$B$2:$B$148&gt;=$B3122), coordinates!$E$2:$E$148), "-")</f>
        <v>type 1 membrane protein; contains 2 immunoglobulin domains; OX-2 family</v>
      </c>
      <c r="F3122" s="23" t="s">
        <v>10</v>
      </c>
      <c r="G3122" s="23" t="s">
        <v>13</v>
      </c>
      <c r="H3122" s="25">
        <v>41209</v>
      </c>
      <c r="I3122" s="15" t="str">
        <f t="shared" si="53"/>
        <v>snp</v>
      </c>
      <c r="J3122" s="23">
        <v>47</v>
      </c>
      <c r="K3122" s="23">
        <v>4</v>
      </c>
      <c r="L3122" s="23">
        <v>43</v>
      </c>
    </row>
    <row r="3123" spans="1:21" x14ac:dyDescent="0.2">
      <c r="A3123" s="15" t="s">
        <v>1251</v>
      </c>
      <c r="B3123" s="15">
        <v>133299</v>
      </c>
      <c r="C3123" s="15" t="str" cm="1">
        <f t="array" ref="C3123">IFERROR(LOOKUP(2, 1/(coordinates!$A$2:$A$148&lt;=B3123)/(coordinates!$B$2:$B$148&gt;=B3123), coordinates!$C$2:$C$148), "-")</f>
        <v>EE22</v>
      </c>
      <c r="D3123" s="15" t="str">
        <f>IFERROR(LOOKUP(2, 1/(coordinates!$A$2:$A$148&lt;=$B3123)/(coordinates!$B$2:$B$148&gt;=$B3123), coordinates!$D$2:$D$148), "-")</f>
        <v>membrane protein EE22</v>
      </c>
      <c r="E3123" s="15" t="str">
        <f>IFERROR(LOOKUP(2, 1/(coordinates!$A$2:$A$148&lt;=$B3123)/(coordinates!$B$2:$B$148&gt;=$B3123), coordinates!$E$2:$E$148), "-")</f>
        <v>type 1 membrane protein; contains 2 immunoglobulin domains; OX-2 family</v>
      </c>
      <c r="F3123" s="15" t="s">
        <v>12</v>
      </c>
      <c r="G3123" s="15" t="s">
        <v>9</v>
      </c>
      <c r="H3123" s="21" t="s">
        <v>1178</v>
      </c>
      <c r="I3123" s="15" t="s">
        <v>11</v>
      </c>
      <c r="J3123" s="15">
        <v>41</v>
      </c>
      <c r="K3123" s="15">
        <v>0</v>
      </c>
      <c r="L3123" s="15">
        <v>41</v>
      </c>
      <c r="M3123" s="15">
        <v>133299</v>
      </c>
      <c r="N3123" s="15" t="str" cm="1">
        <f t="array" ref="N3123">IFERROR(LOOKUP(2, 1/(coordinates!$A$2:$A$148&lt;=M3123)/(coordinates!$B$2:$B$148&gt;=M3123), coordinates!$C$2:$C$148), "-")</f>
        <v>EE22</v>
      </c>
      <c r="O3123" s="15" t="s">
        <v>12</v>
      </c>
      <c r="P3123" s="15" t="s">
        <v>9</v>
      </c>
      <c r="Q3123" s="26">
        <v>45852</v>
      </c>
      <c r="R3123" s="15" t="s">
        <v>11</v>
      </c>
      <c r="S3123" s="15">
        <v>47</v>
      </c>
      <c r="T3123" s="15">
        <v>0</v>
      </c>
      <c r="U3123" s="15">
        <v>47</v>
      </c>
    </row>
    <row r="3124" spans="1:21" x14ac:dyDescent="0.2">
      <c r="A3124" s="15" t="s">
        <v>1251</v>
      </c>
      <c r="B3124" s="15">
        <v>133320</v>
      </c>
      <c r="C3124" s="15" t="str" cm="1">
        <f t="array" ref="C3124">IFERROR(LOOKUP(2, 1/(coordinates!$A$2:$A$148&lt;=B3124)/(coordinates!$B$2:$B$148&gt;=B3124), coordinates!$C$2:$C$148), "-")</f>
        <v>EE22</v>
      </c>
      <c r="D3124" s="15" t="str">
        <f>IFERROR(LOOKUP(2, 1/(coordinates!$A$2:$A$148&lt;=$B3124)/(coordinates!$B$2:$B$148&gt;=$B3124), coordinates!$D$2:$D$148), "-")</f>
        <v>membrane protein EE22</v>
      </c>
      <c r="E3124" s="15" t="str">
        <f>IFERROR(LOOKUP(2, 1/(coordinates!$A$2:$A$148&lt;=$B3124)/(coordinates!$B$2:$B$148&gt;=$B3124), coordinates!$E$2:$E$148), "-")</f>
        <v>type 1 membrane protein; contains 2 immunoglobulin domains; OX-2 family</v>
      </c>
      <c r="F3124" s="15" t="s">
        <v>1179</v>
      </c>
      <c r="G3124" s="15" t="s">
        <v>1180</v>
      </c>
      <c r="H3124" s="21" t="s">
        <v>1181</v>
      </c>
      <c r="I3124" s="15" t="s">
        <v>18</v>
      </c>
      <c r="J3124" s="15">
        <v>37</v>
      </c>
      <c r="K3124" s="15">
        <v>0</v>
      </c>
      <c r="L3124" s="15">
        <v>37</v>
      </c>
      <c r="M3124" s="15">
        <v>133320</v>
      </c>
      <c r="N3124" s="15" t="str" cm="1">
        <f t="array" ref="N3124">IFERROR(LOOKUP(2, 1/(coordinates!$A$2:$A$148&lt;=M3124)/(coordinates!$B$2:$B$148&gt;=M3124), coordinates!$C$2:$C$148), "-")</f>
        <v>EE22</v>
      </c>
      <c r="O3124" s="15" t="s">
        <v>10</v>
      </c>
      <c r="P3124" s="15" t="s">
        <v>12</v>
      </c>
      <c r="Q3124" s="26">
        <v>38641</v>
      </c>
      <c r="R3124" s="15" t="s">
        <v>11</v>
      </c>
      <c r="S3124" s="15">
        <v>47</v>
      </c>
      <c r="T3124" s="15">
        <v>1</v>
      </c>
      <c r="U3124" s="15">
        <v>43</v>
      </c>
    </row>
    <row r="3125" spans="1:21" customFormat="1" x14ac:dyDescent="0.2">
      <c r="C3125" s="18"/>
      <c r="D3125" s="18"/>
      <c r="E3125" s="18"/>
      <c r="H3125" s="1"/>
      <c r="M3125">
        <v>133323</v>
      </c>
      <c r="N3125" t="str" cm="1">
        <f t="array" ref="N3125">IFERROR(LOOKUP(2, 1/(coordinates!$A$2:$A$148&lt;=M3125)/(coordinates!$B$2:$B$148&gt;=M3125), coordinates!$C$2:$C$148), "-")</f>
        <v>EE22</v>
      </c>
      <c r="O3125" t="s">
        <v>10</v>
      </c>
      <c r="P3125" t="s">
        <v>9</v>
      </c>
      <c r="Q3125" s="4">
        <v>45994</v>
      </c>
      <c r="R3125" t="s">
        <v>11</v>
      </c>
      <c r="S3125">
        <v>47</v>
      </c>
      <c r="T3125">
        <v>1</v>
      </c>
      <c r="U3125">
        <v>44</v>
      </c>
    </row>
    <row r="3126" spans="1:21" customFormat="1" x14ac:dyDescent="0.2">
      <c r="C3126" s="3"/>
      <c r="D3126" s="3"/>
      <c r="E3126" s="3"/>
      <c r="H3126" s="1"/>
      <c r="M3126">
        <v>133327</v>
      </c>
      <c r="N3126" t="str" cm="1">
        <f t="array" ref="N3126">IFERROR(LOOKUP(2, 1/(coordinates!$A$2:$A$148&lt;=M3126)/(coordinates!$B$2:$B$148&gt;=M3126), coordinates!$C$2:$C$148), "-")</f>
        <v>EE22</v>
      </c>
      <c r="O3126" t="s">
        <v>9</v>
      </c>
      <c r="P3126" t="s">
        <v>12</v>
      </c>
      <c r="Q3126" s="4">
        <v>44158</v>
      </c>
      <c r="R3126" t="s">
        <v>11</v>
      </c>
      <c r="S3126">
        <v>47</v>
      </c>
      <c r="T3126">
        <v>0</v>
      </c>
      <c r="U3126">
        <v>47</v>
      </c>
    </row>
    <row r="3127" spans="1:21" customFormat="1" x14ac:dyDescent="0.2">
      <c r="C3127" s="12"/>
      <c r="D3127" s="12"/>
      <c r="E3127" s="12"/>
      <c r="H3127" s="1"/>
      <c r="M3127">
        <v>133329</v>
      </c>
      <c r="N3127" t="str" cm="1">
        <f t="array" ref="N3127">IFERROR(LOOKUP(2, 1/(coordinates!$A$2:$A$148&lt;=M3127)/(coordinates!$B$2:$B$148&gt;=M3127), coordinates!$C$2:$C$148), "-")</f>
        <v>EE22</v>
      </c>
      <c r="O3127" t="s">
        <v>12</v>
      </c>
      <c r="P3127" t="s">
        <v>13</v>
      </c>
      <c r="Q3127" s="4">
        <v>40805</v>
      </c>
      <c r="R3127" t="s">
        <v>11</v>
      </c>
      <c r="S3127">
        <v>47</v>
      </c>
      <c r="T3127">
        <v>0</v>
      </c>
      <c r="U3127">
        <v>46</v>
      </c>
    </row>
    <row r="3128" spans="1:21" x14ac:dyDescent="0.2">
      <c r="A3128" s="15" t="s">
        <v>1251</v>
      </c>
      <c r="B3128" s="15">
        <v>133341</v>
      </c>
      <c r="C3128" s="15" t="str" cm="1">
        <f t="array" ref="C3128">IFERROR(LOOKUP(2, 1/(coordinates!$A$2:$A$148&lt;=B3128)/(coordinates!$B$2:$B$148&gt;=B3128), coordinates!$C$2:$C$148), "-")</f>
        <v>EE22</v>
      </c>
      <c r="D3128" s="15" t="str">
        <f>IFERROR(LOOKUP(2, 1/(coordinates!$A$2:$A$148&lt;=$B3128)/(coordinates!$B$2:$B$148&gt;=$B3128), coordinates!$D$2:$D$148), "-")</f>
        <v>membrane protein EE22</v>
      </c>
      <c r="E3128" s="15" t="str">
        <f>IFERROR(LOOKUP(2, 1/(coordinates!$A$2:$A$148&lt;=$B3128)/(coordinates!$B$2:$B$148&gt;=$B3128), coordinates!$E$2:$E$148), "-")</f>
        <v>type 1 membrane protein; contains 2 immunoglobulin domains; OX-2 family</v>
      </c>
      <c r="F3128" s="15" t="s">
        <v>10</v>
      </c>
      <c r="G3128" s="15" t="s">
        <v>9</v>
      </c>
      <c r="H3128" s="21" t="s">
        <v>1182</v>
      </c>
      <c r="I3128" s="15" t="s">
        <v>11</v>
      </c>
      <c r="J3128" s="15">
        <v>38</v>
      </c>
      <c r="K3128" s="15">
        <v>0</v>
      </c>
      <c r="L3128" s="15">
        <v>38</v>
      </c>
      <c r="M3128" s="15">
        <v>133341</v>
      </c>
      <c r="N3128" s="15" t="str" cm="1">
        <f t="array" ref="N3128">IFERROR(LOOKUP(2, 1/(coordinates!$A$2:$A$148&lt;=M3128)/(coordinates!$B$2:$B$148&gt;=M3128), coordinates!$C$2:$C$148), "-")</f>
        <v>EE22</v>
      </c>
      <c r="O3128" s="15" t="s">
        <v>10</v>
      </c>
      <c r="P3128" s="15" t="s">
        <v>9</v>
      </c>
      <c r="Q3128" s="26">
        <v>41391</v>
      </c>
      <c r="R3128" s="15" t="s">
        <v>11</v>
      </c>
      <c r="S3128" s="15">
        <v>48</v>
      </c>
      <c r="T3128" s="15">
        <v>0</v>
      </c>
      <c r="U3128" s="15">
        <v>47</v>
      </c>
    </row>
    <row r="3129" spans="1:21" x14ac:dyDescent="0.2">
      <c r="A3129" s="15" t="s">
        <v>1251</v>
      </c>
      <c r="B3129" s="15">
        <v>133350</v>
      </c>
      <c r="C3129" s="15" t="str" cm="1">
        <f t="array" ref="C3129">IFERROR(LOOKUP(2, 1/(coordinates!$A$2:$A$148&lt;=B3129)/(coordinates!$B$2:$B$148&gt;=B3129), coordinates!$C$2:$C$148), "-")</f>
        <v>EE22</v>
      </c>
      <c r="D3129" s="15" t="str">
        <f>IFERROR(LOOKUP(2, 1/(coordinates!$A$2:$A$148&lt;=$B3129)/(coordinates!$B$2:$B$148&gt;=$B3129), coordinates!$D$2:$D$148), "-")</f>
        <v>membrane protein EE22</v>
      </c>
      <c r="E3129" s="15" t="str">
        <f>IFERROR(LOOKUP(2, 1/(coordinates!$A$2:$A$148&lt;=$B3129)/(coordinates!$B$2:$B$148&gt;=$B3129), coordinates!$E$2:$E$148), "-")</f>
        <v>type 1 membrane protein; contains 2 immunoglobulin domains; OX-2 family</v>
      </c>
      <c r="F3129" s="15" t="s">
        <v>13</v>
      </c>
      <c r="G3129" s="15" t="s">
        <v>10</v>
      </c>
      <c r="H3129" s="21" t="s">
        <v>1183</v>
      </c>
      <c r="I3129" s="15" t="s">
        <v>11</v>
      </c>
      <c r="J3129" s="15">
        <v>38</v>
      </c>
      <c r="K3129" s="15">
        <v>0</v>
      </c>
      <c r="L3129" s="15">
        <v>38</v>
      </c>
      <c r="M3129" s="15">
        <v>133350</v>
      </c>
      <c r="N3129" s="15" t="str" cm="1">
        <f t="array" ref="N3129">IFERROR(LOOKUP(2, 1/(coordinates!$A$2:$A$148&lt;=M3129)/(coordinates!$B$2:$B$148&gt;=M3129), coordinates!$C$2:$C$148), "-")</f>
        <v>EE22</v>
      </c>
      <c r="O3129" s="15" t="s">
        <v>13</v>
      </c>
      <c r="P3129" s="15" t="s">
        <v>10</v>
      </c>
      <c r="Q3129" s="26">
        <v>40736</v>
      </c>
      <c r="R3129" s="15" t="s">
        <v>11</v>
      </c>
      <c r="S3129" s="15">
        <v>47</v>
      </c>
      <c r="T3129" s="15">
        <v>2</v>
      </c>
      <c r="U3129" s="15">
        <v>45</v>
      </c>
    </row>
    <row r="3130" spans="1:21" x14ac:dyDescent="0.2">
      <c r="A3130" s="15" t="s">
        <v>1251</v>
      </c>
      <c r="B3130" s="15">
        <v>133356</v>
      </c>
      <c r="C3130" s="15" t="str" cm="1">
        <f t="array" ref="C3130">IFERROR(LOOKUP(2, 1/(coordinates!$A$2:$A$148&lt;=B3130)/(coordinates!$B$2:$B$148&gt;=B3130), coordinates!$C$2:$C$148), "-")</f>
        <v>EE22</v>
      </c>
      <c r="D3130" s="15" t="str">
        <f>IFERROR(LOOKUP(2, 1/(coordinates!$A$2:$A$148&lt;=$B3130)/(coordinates!$B$2:$B$148&gt;=$B3130), coordinates!$D$2:$D$148), "-")</f>
        <v>membrane protein EE22</v>
      </c>
      <c r="E3130" s="15" t="str">
        <f>IFERROR(LOOKUP(2, 1/(coordinates!$A$2:$A$148&lt;=$B3130)/(coordinates!$B$2:$B$148&gt;=$B3130), coordinates!$E$2:$E$148), "-")</f>
        <v>type 1 membrane protein; contains 2 immunoglobulin domains; OX-2 family</v>
      </c>
      <c r="F3130" s="15" t="s">
        <v>1184</v>
      </c>
      <c r="G3130" s="15" t="s">
        <v>525</v>
      </c>
      <c r="H3130" s="21" t="s">
        <v>1185</v>
      </c>
      <c r="I3130" s="15" t="s">
        <v>18</v>
      </c>
      <c r="J3130" s="15">
        <v>34</v>
      </c>
      <c r="K3130" s="15">
        <v>0</v>
      </c>
      <c r="L3130" s="15">
        <v>34</v>
      </c>
      <c r="M3130" s="15">
        <v>133356</v>
      </c>
      <c r="N3130" s="15" t="str" cm="1">
        <f t="array" ref="N3130">IFERROR(LOOKUP(2, 1/(coordinates!$A$2:$A$148&lt;=M3130)/(coordinates!$B$2:$B$148&gt;=M3130), coordinates!$C$2:$C$148), "-")</f>
        <v>EE22</v>
      </c>
      <c r="O3130" s="15" t="s">
        <v>16</v>
      </c>
      <c r="P3130" s="15" t="s">
        <v>17</v>
      </c>
      <c r="Q3130" s="26">
        <v>93322</v>
      </c>
      <c r="R3130" s="15" t="s">
        <v>18</v>
      </c>
      <c r="S3130" s="15">
        <v>47</v>
      </c>
      <c r="T3130" s="15">
        <v>0</v>
      </c>
      <c r="U3130" s="15">
        <v>47</v>
      </c>
    </row>
    <row r="3131" spans="1:21" customFormat="1" x14ac:dyDescent="0.2">
      <c r="C3131" s="15"/>
      <c r="D3131" s="15"/>
      <c r="E3131" s="15"/>
      <c r="H3131" s="1"/>
      <c r="M3131">
        <v>133359</v>
      </c>
      <c r="N3131" t="str" cm="1">
        <f t="array" ref="N3131">IFERROR(LOOKUP(2, 1/(coordinates!$A$2:$A$148&lt;=M3131)/(coordinates!$B$2:$B$148&gt;=M3131), coordinates!$C$2:$C$148), "-")</f>
        <v>EE22</v>
      </c>
      <c r="O3131" t="s">
        <v>10</v>
      </c>
      <c r="P3131" t="s">
        <v>13</v>
      </c>
      <c r="Q3131" s="4">
        <v>42872</v>
      </c>
      <c r="R3131" t="s">
        <v>11</v>
      </c>
      <c r="S3131">
        <v>47</v>
      </c>
      <c r="T3131">
        <v>1</v>
      </c>
      <c r="U3131">
        <v>46</v>
      </c>
    </row>
    <row r="3132" spans="1:21" x14ac:dyDescent="0.2">
      <c r="A3132" s="15" t="s">
        <v>1251</v>
      </c>
      <c r="B3132" s="15">
        <v>133370</v>
      </c>
      <c r="C3132" s="15" t="str" cm="1">
        <f t="array" ref="C3132">IFERROR(LOOKUP(2, 1/(coordinates!$A$2:$A$148&lt;=B3132)/(coordinates!$B$2:$B$148&gt;=B3132), coordinates!$C$2:$C$148), "-")</f>
        <v>EE22</v>
      </c>
      <c r="D3132" s="15" t="str">
        <f>IFERROR(LOOKUP(2, 1/(coordinates!$A$2:$A$148&lt;=$B3132)/(coordinates!$B$2:$B$148&gt;=$B3132), coordinates!$D$2:$D$148), "-")</f>
        <v>membrane protein EE22</v>
      </c>
      <c r="E3132" s="15" t="str">
        <f>IFERROR(LOOKUP(2, 1/(coordinates!$A$2:$A$148&lt;=$B3132)/(coordinates!$B$2:$B$148&gt;=$B3132), coordinates!$E$2:$E$148), "-")</f>
        <v>type 1 membrane protein; contains 2 immunoglobulin domains; OX-2 family</v>
      </c>
      <c r="F3132" s="15" t="s">
        <v>170</v>
      </c>
      <c r="G3132" s="15" t="s">
        <v>127</v>
      </c>
      <c r="H3132" s="21" t="s">
        <v>1186</v>
      </c>
      <c r="I3132" s="15" t="s">
        <v>18</v>
      </c>
      <c r="J3132" s="15">
        <v>32</v>
      </c>
      <c r="K3132" s="15">
        <v>0</v>
      </c>
      <c r="L3132" s="15">
        <v>32</v>
      </c>
      <c r="M3132" s="15">
        <v>133370</v>
      </c>
      <c r="N3132" s="15" t="str" cm="1">
        <f t="array" ref="N3132">IFERROR(LOOKUP(2, 1/(coordinates!$A$2:$A$148&lt;=M3132)/(coordinates!$B$2:$B$148&gt;=M3132), coordinates!$C$2:$C$148), "-")</f>
        <v>EE22</v>
      </c>
      <c r="O3132" s="15" t="s">
        <v>170</v>
      </c>
      <c r="P3132" s="15" t="s">
        <v>127</v>
      </c>
      <c r="Q3132" s="26">
        <v>66875</v>
      </c>
      <c r="R3132" s="15" t="s">
        <v>18</v>
      </c>
      <c r="S3132" s="15">
        <v>47</v>
      </c>
      <c r="T3132" s="15">
        <v>0</v>
      </c>
      <c r="U3132" s="15">
        <v>46</v>
      </c>
    </row>
    <row r="3133" spans="1:21" x14ac:dyDescent="0.2">
      <c r="A3133" s="15" t="s">
        <v>1251</v>
      </c>
      <c r="B3133" s="15">
        <v>133383</v>
      </c>
      <c r="C3133" s="15" t="str" cm="1">
        <f t="array" ref="C3133">IFERROR(LOOKUP(2, 1/(coordinates!$A$2:$A$148&lt;=B3133)/(coordinates!$B$2:$B$148&gt;=B3133), coordinates!$C$2:$C$148), "-")</f>
        <v>EE22</v>
      </c>
      <c r="D3133" s="15" t="str">
        <f>IFERROR(LOOKUP(2, 1/(coordinates!$A$2:$A$148&lt;=$B3133)/(coordinates!$B$2:$B$148&gt;=$B3133), coordinates!$D$2:$D$148), "-")</f>
        <v>membrane protein EE22</v>
      </c>
      <c r="E3133" s="15" t="str">
        <f>IFERROR(LOOKUP(2, 1/(coordinates!$A$2:$A$148&lt;=$B3133)/(coordinates!$B$2:$B$148&gt;=$B3133), coordinates!$E$2:$E$148), "-")</f>
        <v>type 1 membrane protein; contains 2 immunoglobulin domains; OX-2 family</v>
      </c>
      <c r="F3133" s="15" t="s">
        <v>1187</v>
      </c>
      <c r="G3133" s="15" t="s">
        <v>1188</v>
      </c>
      <c r="H3133" s="26">
        <v>737864</v>
      </c>
      <c r="I3133" s="15" t="s">
        <v>18</v>
      </c>
      <c r="J3133" s="15">
        <v>34</v>
      </c>
      <c r="K3133" s="15">
        <v>4</v>
      </c>
      <c r="L3133" s="15">
        <v>3</v>
      </c>
      <c r="M3133" s="15">
        <v>133383</v>
      </c>
      <c r="N3133" s="15" t="str" cm="1">
        <f t="array" ref="N3133">IFERROR(LOOKUP(2, 1/(coordinates!$A$2:$A$148&lt;=M3133)/(coordinates!$B$2:$B$148&gt;=M3133), coordinates!$C$2:$C$148), "-")</f>
        <v>EE22</v>
      </c>
      <c r="O3133" s="15" t="s">
        <v>13</v>
      </c>
      <c r="P3133" s="15" t="s">
        <v>10</v>
      </c>
      <c r="Q3133" s="26">
        <v>41849</v>
      </c>
      <c r="R3133" s="15" t="s">
        <v>11</v>
      </c>
      <c r="S3133" s="15">
        <v>48</v>
      </c>
      <c r="T3133" s="15">
        <v>2</v>
      </c>
      <c r="U3133" s="15">
        <v>45</v>
      </c>
    </row>
    <row r="3134" spans="1:21" customFormat="1" x14ac:dyDescent="0.2">
      <c r="C3134" s="15"/>
      <c r="D3134" s="15"/>
      <c r="E3134" s="15"/>
      <c r="H3134" s="1"/>
      <c r="M3134">
        <v>133387</v>
      </c>
      <c r="N3134" t="str" cm="1">
        <f t="array" ref="N3134">IFERROR(LOOKUP(2, 1/(coordinates!$A$2:$A$148&lt;=M3134)/(coordinates!$B$2:$B$148&gt;=M3134), coordinates!$C$2:$C$148), "-")</f>
        <v>EE22</v>
      </c>
      <c r="O3134" t="s">
        <v>10</v>
      </c>
      <c r="P3134" t="s">
        <v>9</v>
      </c>
      <c r="Q3134" s="4">
        <v>39041</v>
      </c>
      <c r="R3134" t="s">
        <v>11</v>
      </c>
      <c r="S3134">
        <v>48</v>
      </c>
      <c r="T3134">
        <v>1</v>
      </c>
      <c r="U3134">
        <v>45</v>
      </c>
    </row>
    <row r="3135" spans="1:21" x14ac:dyDescent="0.2">
      <c r="A3135" s="15" t="s">
        <v>1251</v>
      </c>
      <c r="B3135" s="15">
        <v>133395</v>
      </c>
      <c r="C3135" s="15" t="str" cm="1">
        <f t="array" ref="C3135">IFERROR(LOOKUP(2, 1/(coordinates!$A$2:$A$148&lt;=B3135)/(coordinates!$B$2:$B$148&gt;=B3135), coordinates!$C$2:$C$148), "-")</f>
        <v>EE22</v>
      </c>
      <c r="D3135" s="15" t="str">
        <f>IFERROR(LOOKUP(2, 1/(coordinates!$A$2:$A$148&lt;=$B3135)/(coordinates!$B$2:$B$148&gt;=$B3135), coordinates!$D$2:$D$148), "-")</f>
        <v>membrane protein EE22</v>
      </c>
      <c r="E3135" s="15" t="str">
        <f>IFERROR(LOOKUP(2, 1/(coordinates!$A$2:$A$148&lt;=$B3135)/(coordinates!$B$2:$B$148&gt;=$B3135), coordinates!$E$2:$E$148), "-")</f>
        <v>type 1 membrane protein; contains 2 immunoglobulin domains; OX-2 family</v>
      </c>
      <c r="F3135" s="15" t="s">
        <v>1189</v>
      </c>
      <c r="G3135" s="15" t="s">
        <v>1190</v>
      </c>
      <c r="H3135" s="26">
        <v>503682</v>
      </c>
      <c r="I3135" s="15" t="s">
        <v>18</v>
      </c>
      <c r="J3135" s="15">
        <v>19</v>
      </c>
      <c r="K3135" s="15">
        <v>0</v>
      </c>
      <c r="L3135" s="15">
        <v>19</v>
      </c>
      <c r="M3135" s="15">
        <v>133395</v>
      </c>
      <c r="N3135" s="15" t="str" cm="1">
        <f t="array" ref="N3135">IFERROR(LOOKUP(2, 1/(coordinates!$A$2:$A$148&lt;=M3135)/(coordinates!$B$2:$B$148&gt;=M3135), coordinates!$C$2:$C$148), "-")</f>
        <v>EE22</v>
      </c>
      <c r="O3135" s="15" t="s">
        <v>475</v>
      </c>
      <c r="P3135" s="15" t="s">
        <v>127</v>
      </c>
      <c r="Q3135" s="26">
        <v>87526</v>
      </c>
      <c r="R3135" s="15" t="s">
        <v>18</v>
      </c>
      <c r="S3135" s="15">
        <v>49</v>
      </c>
      <c r="T3135" s="15">
        <v>2</v>
      </c>
      <c r="U3135" s="15">
        <v>46</v>
      </c>
    </row>
    <row r="3136" spans="1:21" customFormat="1" x14ac:dyDescent="0.2">
      <c r="C3136" s="15"/>
      <c r="D3136" s="15"/>
      <c r="E3136" s="15"/>
      <c r="H3136" s="1"/>
      <c r="M3136">
        <v>133400</v>
      </c>
      <c r="N3136" t="str" cm="1">
        <f t="array" ref="N3136">IFERROR(LOOKUP(2, 1/(coordinates!$A$2:$A$148&lt;=M3136)/(coordinates!$B$2:$B$148&gt;=M3136), coordinates!$C$2:$C$148), "-")</f>
        <v>EE22</v>
      </c>
      <c r="O3136" t="s">
        <v>128</v>
      </c>
      <c r="P3136" t="s">
        <v>55</v>
      </c>
      <c r="Q3136" s="1" t="s">
        <v>1191</v>
      </c>
      <c r="R3136" t="s">
        <v>18</v>
      </c>
      <c r="S3136">
        <v>48</v>
      </c>
      <c r="T3136">
        <v>6</v>
      </c>
      <c r="U3136">
        <v>41</v>
      </c>
    </row>
    <row r="3137" spans="1:21" x14ac:dyDescent="0.2">
      <c r="A3137" s="15" t="s">
        <v>1251</v>
      </c>
      <c r="B3137" s="15">
        <v>133410</v>
      </c>
      <c r="C3137" s="15" t="str" cm="1">
        <f t="array" ref="C3137">IFERROR(LOOKUP(2, 1/(coordinates!$A$2:$A$148&lt;=B3137)/(coordinates!$B$2:$B$148&gt;=B3137), coordinates!$C$2:$C$148), "-")</f>
        <v>EE22</v>
      </c>
      <c r="D3137" s="15" t="str">
        <f>IFERROR(LOOKUP(2, 1/(coordinates!$A$2:$A$148&lt;=$B3137)/(coordinates!$B$2:$B$148&gt;=$B3137), coordinates!$D$2:$D$148), "-")</f>
        <v>membrane protein EE22</v>
      </c>
      <c r="E3137" s="15" t="str">
        <f>IFERROR(LOOKUP(2, 1/(coordinates!$A$2:$A$148&lt;=$B3137)/(coordinates!$B$2:$B$148&gt;=$B3137), coordinates!$E$2:$E$148), "-")</f>
        <v>type 1 membrane protein; contains 2 immunoglobulin domains; OX-2 family</v>
      </c>
      <c r="F3137" s="15" t="s">
        <v>118</v>
      </c>
      <c r="G3137" s="15" t="s">
        <v>1017</v>
      </c>
      <c r="H3137" s="26">
        <v>499223</v>
      </c>
      <c r="I3137" s="15" t="s">
        <v>18</v>
      </c>
      <c r="J3137" s="15">
        <v>19</v>
      </c>
      <c r="K3137" s="15">
        <v>0</v>
      </c>
      <c r="L3137" s="15">
        <v>19</v>
      </c>
      <c r="M3137" s="15">
        <v>133410</v>
      </c>
      <c r="N3137" s="15" t="str" cm="1">
        <f t="array" ref="N3137">IFERROR(LOOKUP(2, 1/(coordinates!$A$2:$A$148&lt;=M3137)/(coordinates!$B$2:$B$148&gt;=M3137), coordinates!$C$2:$C$148), "-")</f>
        <v>EE22</v>
      </c>
      <c r="O3137" s="15" t="s">
        <v>13</v>
      </c>
      <c r="P3137" s="15" t="s">
        <v>9</v>
      </c>
      <c r="Q3137" s="26">
        <v>47564</v>
      </c>
      <c r="R3137" s="15" t="s">
        <v>11</v>
      </c>
      <c r="S3137" s="15">
        <v>46</v>
      </c>
      <c r="T3137" s="15">
        <v>0</v>
      </c>
      <c r="U3137" s="15">
        <v>45</v>
      </c>
    </row>
    <row r="3138" spans="1:21" customFormat="1" x14ac:dyDescent="0.2">
      <c r="C3138" s="15"/>
      <c r="D3138" s="15"/>
      <c r="E3138" s="15"/>
      <c r="H3138" s="1"/>
      <c r="M3138">
        <v>133412</v>
      </c>
      <c r="N3138" t="str" cm="1">
        <f t="array" ref="N3138">IFERROR(LOOKUP(2, 1/(coordinates!$A$2:$A$148&lt;=M3138)/(coordinates!$B$2:$B$148&gt;=M3138), coordinates!$C$2:$C$148), "-")</f>
        <v>EE22</v>
      </c>
      <c r="O3138" t="s">
        <v>12</v>
      </c>
      <c r="P3138" t="s">
        <v>9</v>
      </c>
      <c r="Q3138" s="4">
        <v>51528</v>
      </c>
      <c r="R3138" t="s">
        <v>11</v>
      </c>
      <c r="S3138">
        <v>46</v>
      </c>
      <c r="T3138">
        <v>0</v>
      </c>
      <c r="U3138">
        <v>45</v>
      </c>
    </row>
    <row r="3139" spans="1:21" x14ac:dyDescent="0.2">
      <c r="A3139" s="15" t="s">
        <v>1251</v>
      </c>
      <c r="B3139" s="15">
        <v>133423</v>
      </c>
      <c r="C3139" s="15" t="str" cm="1">
        <f t="array" ref="C3139">IFERROR(LOOKUP(2, 1/(coordinates!$A$2:$A$148&lt;=B3139)/(coordinates!$B$2:$B$148&gt;=B3139), coordinates!$C$2:$C$148), "-")</f>
        <v>EE22</v>
      </c>
      <c r="D3139" s="15" t="str">
        <f>IFERROR(LOOKUP(2, 1/(coordinates!$A$2:$A$148&lt;=$B3139)/(coordinates!$B$2:$B$148&gt;=$B3139), coordinates!$D$2:$D$148), "-")</f>
        <v>membrane protein EE22</v>
      </c>
      <c r="E3139" s="15" t="str">
        <f>IFERROR(LOOKUP(2, 1/(coordinates!$A$2:$A$148&lt;=$B3139)/(coordinates!$B$2:$B$148&gt;=$B3139), coordinates!$E$2:$E$148), "-")</f>
        <v>type 1 membrane protein; contains 2 immunoglobulin domains; OX-2 family</v>
      </c>
      <c r="F3139" s="15" t="s">
        <v>12</v>
      </c>
      <c r="G3139" s="15" t="s">
        <v>9</v>
      </c>
      <c r="H3139" s="26">
        <v>382818</v>
      </c>
      <c r="I3139" s="15" t="s">
        <v>11</v>
      </c>
      <c r="J3139" s="15">
        <v>15</v>
      </c>
      <c r="K3139" s="15">
        <v>0</v>
      </c>
      <c r="L3139" s="15">
        <v>15</v>
      </c>
      <c r="M3139" s="15">
        <v>133423</v>
      </c>
      <c r="N3139" s="15" t="str" cm="1">
        <f t="array" ref="N3139">IFERROR(LOOKUP(2, 1/(coordinates!$A$2:$A$148&lt;=M3139)/(coordinates!$B$2:$B$148&gt;=M3139), coordinates!$C$2:$C$148), "-")</f>
        <v>EE22</v>
      </c>
      <c r="O3139" s="15" t="s">
        <v>12</v>
      </c>
      <c r="P3139" s="15" t="s">
        <v>9</v>
      </c>
      <c r="Q3139" s="26">
        <v>52424</v>
      </c>
      <c r="R3139" s="15" t="s">
        <v>11</v>
      </c>
      <c r="S3139" s="15">
        <v>46</v>
      </c>
      <c r="T3139" s="15">
        <v>0</v>
      </c>
      <c r="U3139" s="15">
        <v>39</v>
      </c>
    </row>
    <row r="3140" spans="1:21" x14ac:dyDescent="0.2">
      <c r="A3140" s="15" t="s">
        <v>1251</v>
      </c>
      <c r="B3140" s="15">
        <v>133428</v>
      </c>
      <c r="C3140" s="15" t="str" cm="1">
        <f t="array" ref="C3140">IFERROR(LOOKUP(2, 1/(coordinates!$A$2:$A$148&lt;=B3140)/(coordinates!$B$2:$B$148&gt;=B3140), coordinates!$C$2:$C$148), "-")</f>
        <v>EE22</v>
      </c>
      <c r="D3140" s="15" t="str">
        <f>IFERROR(LOOKUP(2, 1/(coordinates!$A$2:$A$148&lt;=$B3140)/(coordinates!$B$2:$B$148&gt;=$B3140), coordinates!$D$2:$D$148), "-")</f>
        <v>membrane protein EE22</v>
      </c>
      <c r="E3140" s="15" t="str">
        <f>IFERROR(LOOKUP(2, 1/(coordinates!$A$2:$A$148&lt;=$B3140)/(coordinates!$B$2:$B$148&gt;=$B3140), coordinates!$E$2:$E$148), "-")</f>
        <v>type 1 membrane protein; contains 2 immunoglobulin domains; OX-2 family</v>
      </c>
      <c r="F3140" s="15" t="s">
        <v>1192</v>
      </c>
      <c r="G3140" s="15" t="s">
        <v>1193</v>
      </c>
      <c r="H3140" s="21" t="s">
        <v>1194</v>
      </c>
      <c r="I3140" s="15" t="s">
        <v>18</v>
      </c>
      <c r="J3140" s="15">
        <v>15</v>
      </c>
      <c r="K3140" s="15">
        <v>0</v>
      </c>
      <c r="L3140" s="15">
        <v>15</v>
      </c>
      <c r="M3140" s="15">
        <v>133428</v>
      </c>
      <c r="N3140" s="15" t="str" cm="1">
        <f t="array" ref="N3140">IFERROR(LOOKUP(2, 1/(coordinates!$A$2:$A$148&lt;=M3140)/(coordinates!$B$2:$B$148&gt;=M3140), coordinates!$C$2:$C$148), "-")</f>
        <v>EE22</v>
      </c>
      <c r="O3140" s="15" t="s">
        <v>13</v>
      </c>
      <c r="P3140" s="15" t="s">
        <v>10</v>
      </c>
      <c r="Q3140" s="26">
        <v>42043</v>
      </c>
      <c r="R3140" s="15" t="s">
        <v>11</v>
      </c>
      <c r="S3140" s="15">
        <v>45</v>
      </c>
      <c r="T3140" s="15">
        <v>1</v>
      </c>
      <c r="U3140" s="15">
        <v>43</v>
      </c>
    </row>
    <row r="3141" spans="1:21" customFormat="1" x14ac:dyDescent="0.2">
      <c r="C3141" s="18"/>
      <c r="D3141" s="18"/>
      <c r="E3141" s="18"/>
      <c r="H3141" s="1"/>
      <c r="M3141">
        <v>133430</v>
      </c>
      <c r="N3141" t="str" cm="1">
        <f t="array" ref="N3141">IFERROR(LOOKUP(2, 1/(coordinates!$A$2:$A$148&lt;=M3141)/(coordinates!$B$2:$B$148&gt;=M3141), coordinates!$C$2:$C$148), "-")</f>
        <v>EE22</v>
      </c>
      <c r="O3141" t="s">
        <v>12</v>
      </c>
      <c r="P3141" t="s">
        <v>9</v>
      </c>
      <c r="Q3141" s="4">
        <v>46636</v>
      </c>
      <c r="R3141" t="s">
        <v>11</v>
      </c>
      <c r="S3141">
        <v>45</v>
      </c>
      <c r="T3141">
        <v>0</v>
      </c>
      <c r="U3141">
        <v>44</v>
      </c>
    </row>
    <row r="3142" spans="1:21" customFormat="1" x14ac:dyDescent="0.2">
      <c r="C3142" s="3"/>
      <c r="D3142" s="3"/>
      <c r="E3142" s="3"/>
      <c r="H3142" s="1"/>
      <c r="M3142">
        <v>133432</v>
      </c>
      <c r="N3142" t="str" cm="1">
        <f t="array" ref="N3142">IFERROR(LOOKUP(2, 1/(coordinates!$A$2:$A$148&lt;=M3142)/(coordinates!$B$2:$B$148&gt;=M3142), coordinates!$C$2:$C$148), "-")</f>
        <v>EE22</v>
      </c>
      <c r="O3142" t="s">
        <v>12</v>
      </c>
      <c r="P3142" t="s">
        <v>9</v>
      </c>
      <c r="Q3142" s="4">
        <v>46426</v>
      </c>
      <c r="R3142" t="s">
        <v>11</v>
      </c>
      <c r="S3142">
        <v>46</v>
      </c>
      <c r="T3142">
        <v>2</v>
      </c>
      <c r="U3142">
        <v>43</v>
      </c>
    </row>
    <row r="3143" spans="1:21" customFormat="1" x14ac:dyDescent="0.2">
      <c r="C3143" s="12"/>
      <c r="D3143" s="12"/>
      <c r="E3143" s="12"/>
      <c r="H3143" s="1"/>
      <c r="M3143">
        <v>133434</v>
      </c>
      <c r="N3143" t="str" cm="1">
        <f t="array" ref="N3143">IFERROR(LOOKUP(2, 1/(coordinates!$A$2:$A$148&lt;=M3143)/(coordinates!$B$2:$B$148&gt;=M3143), coordinates!$C$2:$C$148), "-")</f>
        <v>EE22</v>
      </c>
      <c r="O3143" t="s">
        <v>12</v>
      </c>
      <c r="P3143" t="s">
        <v>13</v>
      </c>
      <c r="Q3143" s="4">
        <v>27465</v>
      </c>
      <c r="R3143" t="s">
        <v>11</v>
      </c>
      <c r="S3143">
        <v>45</v>
      </c>
      <c r="T3143">
        <v>1</v>
      </c>
      <c r="U3143">
        <v>39</v>
      </c>
    </row>
    <row r="3144" spans="1:21" x14ac:dyDescent="0.2">
      <c r="A3144" s="15" t="s">
        <v>1251</v>
      </c>
      <c r="B3144" s="15">
        <v>133450</v>
      </c>
      <c r="C3144" s="15" t="str" cm="1">
        <f t="array" ref="C3144">IFERROR(LOOKUP(2, 1/(coordinates!$A$2:$A$148&lt;=B3144)/(coordinates!$B$2:$B$148&gt;=B3144), coordinates!$C$2:$C$148), "-")</f>
        <v>EE22</v>
      </c>
      <c r="D3144" s="15" t="str">
        <f>IFERROR(LOOKUP(2, 1/(coordinates!$A$2:$A$148&lt;=$B3144)/(coordinates!$B$2:$B$148&gt;=$B3144), coordinates!$D$2:$D$148), "-")</f>
        <v>membrane protein EE22</v>
      </c>
      <c r="E3144" s="15" t="str">
        <f>IFERROR(LOOKUP(2, 1/(coordinates!$A$2:$A$148&lt;=$B3144)/(coordinates!$B$2:$B$148&gt;=$B3144), coordinates!$E$2:$E$148), "-")</f>
        <v>type 1 membrane protein; contains 2 immunoglobulin domains; OX-2 family</v>
      </c>
      <c r="F3144" s="15" t="s">
        <v>72</v>
      </c>
      <c r="G3144" s="15" t="s">
        <v>1195</v>
      </c>
      <c r="H3144" s="26">
        <v>221393</v>
      </c>
      <c r="I3144" s="15" t="s">
        <v>18</v>
      </c>
      <c r="J3144" s="15">
        <v>10</v>
      </c>
      <c r="K3144" s="15">
        <v>0</v>
      </c>
      <c r="L3144" s="15">
        <v>1</v>
      </c>
      <c r="M3144" s="15">
        <v>133450</v>
      </c>
      <c r="N3144" s="15" t="str" cm="1">
        <f t="array" ref="N3144">IFERROR(LOOKUP(2, 1/(coordinates!$A$2:$A$148&lt;=M3144)/(coordinates!$B$2:$B$148&gt;=M3144), coordinates!$C$2:$C$148), "-")</f>
        <v>EE22</v>
      </c>
      <c r="O3144" s="15" t="s">
        <v>9</v>
      </c>
      <c r="P3144" s="15" t="s">
        <v>12</v>
      </c>
      <c r="Q3144" s="26">
        <v>40321</v>
      </c>
      <c r="R3144" s="15" t="s">
        <v>11</v>
      </c>
      <c r="S3144" s="15">
        <v>45</v>
      </c>
      <c r="T3144" s="15">
        <v>0</v>
      </c>
      <c r="U3144" s="15">
        <v>42</v>
      </c>
    </row>
    <row r="3145" spans="1:21" customFormat="1" x14ac:dyDescent="0.2">
      <c r="C3145" s="15"/>
      <c r="D3145" s="15"/>
      <c r="E3145" s="15"/>
      <c r="H3145" s="1"/>
      <c r="M3145">
        <v>133452</v>
      </c>
      <c r="N3145" t="str" cm="1">
        <f t="array" ref="N3145">IFERROR(LOOKUP(2, 1/(coordinates!$A$2:$A$148&lt;=M3145)/(coordinates!$B$2:$B$148&gt;=M3145), coordinates!$C$2:$C$148), "-")</f>
        <v>EE22</v>
      </c>
      <c r="O3145" t="s">
        <v>9</v>
      </c>
      <c r="P3145" t="s">
        <v>13</v>
      </c>
      <c r="Q3145" s="4">
        <v>41921</v>
      </c>
      <c r="R3145" t="s">
        <v>11</v>
      </c>
      <c r="S3145">
        <v>46</v>
      </c>
      <c r="T3145">
        <v>4</v>
      </c>
      <c r="U3145">
        <v>40</v>
      </c>
    </row>
    <row r="3146" spans="1:21" x14ac:dyDescent="0.2">
      <c r="A3146" s="23" t="s">
        <v>1296</v>
      </c>
      <c r="B3146" s="23">
        <v>133470</v>
      </c>
      <c r="C3146" s="15" t="str" cm="1">
        <f t="array" ref="C3146">IFERROR(LOOKUP(2, 1/(coordinates!$A$2:$A$148&lt;=B3146)/(coordinates!$B$2:$B$148&gt;=B3146), coordinates!$C$2:$C$148), "-")</f>
        <v>EE22</v>
      </c>
      <c r="D3146" s="15" t="str">
        <f>IFERROR(LOOKUP(2, 1/(coordinates!$A$2:$A$148&lt;=$B3146)/(coordinates!$B$2:$B$148&gt;=$B3146), coordinates!$D$2:$D$148), "-")</f>
        <v>membrane protein EE22</v>
      </c>
      <c r="E3146" s="15" t="str">
        <f>IFERROR(LOOKUP(2, 1/(coordinates!$A$2:$A$148&lt;=$B3146)/(coordinates!$B$2:$B$148&gt;=$B3146), coordinates!$E$2:$E$148), "-")</f>
        <v>type 1 membrane protein; contains 2 immunoglobulin domains; OX-2 family</v>
      </c>
      <c r="F3146" s="23" t="s">
        <v>10</v>
      </c>
      <c r="G3146" s="23" t="s">
        <v>9</v>
      </c>
      <c r="H3146" s="25">
        <v>50976</v>
      </c>
      <c r="I3146" s="15" t="str">
        <f t="shared" ref="I3146:I3170" si="54">IF(AND(LEN(F3146)=LEN(G3146), LEN(F3146)=1), "snp", "complex")</f>
        <v>snp</v>
      </c>
      <c r="J3146" s="23">
        <v>46</v>
      </c>
      <c r="K3146" s="23">
        <v>1</v>
      </c>
      <c r="L3146" s="23">
        <v>43</v>
      </c>
    </row>
    <row r="3147" spans="1:21" x14ac:dyDescent="0.2">
      <c r="A3147" s="23" t="s">
        <v>1296</v>
      </c>
      <c r="B3147" s="23">
        <v>133484</v>
      </c>
      <c r="C3147" s="15" t="str" cm="1">
        <f t="array" ref="C3147">IFERROR(LOOKUP(2, 1/(coordinates!$A$2:$A$148&lt;=B3147)/(coordinates!$B$2:$B$148&gt;=B3147), coordinates!$C$2:$C$148), "-")</f>
        <v>EE22</v>
      </c>
      <c r="D3147" s="15" t="str">
        <f>IFERROR(LOOKUP(2, 1/(coordinates!$A$2:$A$148&lt;=$B3147)/(coordinates!$B$2:$B$148&gt;=$B3147), coordinates!$D$2:$D$148), "-")</f>
        <v>membrane protein EE22</v>
      </c>
      <c r="E3147" s="15" t="str">
        <f>IFERROR(LOOKUP(2, 1/(coordinates!$A$2:$A$148&lt;=$B3147)/(coordinates!$B$2:$B$148&gt;=$B3147), coordinates!$E$2:$E$148), "-")</f>
        <v>type 1 membrane protein; contains 2 immunoglobulin domains; OX-2 family</v>
      </c>
      <c r="F3147" s="23" t="s">
        <v>10</v>
      </c>
      <c r="G3147" s="23" t="s">
        <v>9</v>
      </c>
      <c r="H3147" s="25">
        <v>46056</v>
      </c>
      <c r="I3147" s="15" t="str">
        <f t="shared" si="54"/>
        <v>snp</v>
      </c>
      <c r="J3147" s="23">
        <v>45</v>
      </c>
      <c r="K3147" s="23">
        <v>0</v>
      </c>
      <c r="L3147" s="23">
        <v>42</v>
      </c>
    </row>
    <row r="3148" spans="1:21" x14ac:dyDescent="0.2">
      <c r="A3148" s="23" t="s">
        <v>1296</v>
      </c>
      <c r="B3148" s="23">
        <v>133492</v>
      </c>
      <c r="C3148" s="15" t="str" cm="1">
        <f t="array" ref="C3148">IFERROR(LOOKUP(2, 1/(coordinates!$A$2:$A$148&lt;=B3148)/(coordinates!$B$2:$B$148&gt;=B3148), coordinates!$C$2:$C$148), "-")</f>
        <v>EE22</v>
      </c>
      <c r="D3148" s="15" t="str">
        <f>IFERROR(LOOKUP(2, 1/(coordinates!$A$2:$A$148&lt;=$B3148)/(coordinates!$B$2:$B$148&gt;=$B3148), coordinates!$D$2:$D$148), "-")</f>
        <v>membrane protein EE22</v>
      </c>
      <c r="E3148" s="15" t="str">
        <f>IFERROR(LOOKUP(2, 1/(coordinates!$A$2:$A$148&lt;=$B3148)/(coordinates!$B$2:$B$148&gt;=$B3148), coordinates!$E$2:$E$148), "-")</f>
        <v>type 1 membrane protein; contains 2 immunoglobulin domains; OX-2 family</v>
      </c>
      <c r="F3148" s="23" t="s">
        <v>128</v>
      </c>
      <c r="G3148" s="23" t="s">
        <v>33</v>
      </c>
      <c r="H3148" s="25">
        <v>67072</v>
      </c>
      <c r="I3148" s="15" t="str">
        <f t="shared" si="54"/>
        <v>complex</v>
      </c>
      <c r="J3148" s="23">
        <v>44</v>
      </c>
      <c r="K3148" s="23">
        <v>3</v>
      </c>
      <c r="L3148" s="23">
        <v>37</v>
      </c>
    </row>
    <row r="3149" spans="1:21" x14ac:dyDescent="0.2">
      <c r="A3149" s="23" t="s">
        <v>1296</v>
      </c>
      <c r="B3149" s="23">
        <v>133495</v>
      </c>
      <c r="C3149" s="15" t="str" cm="1">
        <f t="array" ref="C3149">IFERROR(LOOKUP(2, 1/(coordinates!$A$2:$A$148&lt;=B3149)/(coordinates!$B$2:$B$148&gt;=B3149), coordinates!$C$2:$C$148), "-")</f>
        <v>EE22</v>
      </c>
      <c r="D3149" s="15" t="str">
        <f>IFERROR(LOOKUP(2, 1/(coordinates!$A$2:$A$148&lt;=$B3149)/(coordinates!$B$2:$B$148&gt;=$B3149), coordinates!$D$2:$D$148), "-")</f>
        <v>membrane protein EE22</v>
      </c>
      <c r="E3149" s="15" t="str">
        <f>IFERROR(LOOKUP(2, 1/(coordinates!$A$2:$A$148&lt;=$B3149)/(coordinates!$B$2:$B$148&gt;=$B3149), coordinates!$E$2:$E$148), "-")</f>
        <v>type 1 membrane protein; contains 2 immunoglobulin domains; OX-2 family</v>
      </c>
      <c r="F3149" s="23" t="s">
        <v>12</v>
      </c>
      <c r="G3149" s="23" t="s">
        <v>9</v>
      </c>
      <c r="H3149" s="25">
        <v>30088</v>
      </c>
      <c r="I3149" s="15" t="str">
        <f t="shared" si="54"/>
        <v>snp</v>
      </c>
      <c r="J3149" s="23">
        <v>46</v>
      </c>
      <c r="K3149" s="23">
        <v>5</v>
      </c>
      <c r="L3149" s="23">
        <v>39</v>
      </c>
    </row>
    <row r="3150" spans="1:21" x14ac:dyDescent="0.2">
      <c r="A3150" s="23" t="s">
        <v>1296</v>
      </c>
      <c r="B3150" s="23">
        <v>133500</v>
      </c>
      <c r="C3150" s="15" t="str" cm="1">
        <f t="array" ref="C3150">IFERROR(LOOKUP(2, 1/(coordinates!$A$2:$A$148&lt;=B3150)/(coordinates!$B$2:$B$148&gt;=B3150), coordinates!$C$2:$C$148), "-")</f>
        <v>EE22</v>
      </c>
      <c r="D3150" s="15" t="str">
        <f>IFERROR(LOOKUP(2, 1/(coordinates!$A$2:$A$148&lt;=$B3150)/(coordinates!$B$2:$B$148&gt;=$B3150), coordinates!$D$2:$D$148), "-")</f>
        <v>membrane protein EE22</v>
      </c>
      <c r="E3150" s="15" t="str">
        <f>IFERROR(LOOKUP(2, 1/(coordinates!$A$2:$A$148&lt;=$B3150)/(coordinates!$B$2:$B$148&gt;=$B3150), coordinates!$E$2:$E$148), "-")</f>
        <v>type 1 membrane protein; contains 2 immunoglobulin domains; OX-2 family</v>
      </c>
      <c r="F3150" s="23" t="s">
        <v>12</v>
      </c>
      <c r="G3150" s="23" t="s">
        <v>9</v>
      </c>
      <c r="H3150" s="25">
        <v>23833</v>
      </c>
      <c r="I3150" s="15" t="str">
        <f t="shared" si="54"/>
        <v>snp</v>
      </c>
      <c r="J3150" s="23">
        <v>44</v>
      </c>
      <c r="K3150" s="23">
        <v>0</v>
      </c>
      <c r="L3150" s="23">
        <v>36</v>
      </c>
    </row>
    <row r="3151" spans="1:21" x14ac:dyDescent="0.2">
      <c r="A3151" s="23" t="s">
        <v>1296</v>
      </c>
      <c r="B3151" s="23">
        <v>133508</v>
      </c>
      <c r="C3151" s="15" t="str" cm="1">
        <f t="array" ref="C3151">IFERROR(LOOKUP(2, 1/(coordinates!$A$2:$A$148&lt;=B3151)/(coordinates!$B$2:$B$148&gt;=B3151), coordinates!$C$2:$C$148), "-")</f>
        <v>EE22</v>
      </c>
      <c r="D3151" s="15" t="str">
        <f>IFERROR(LOOKUP(2, 1/(coordinates!$A$2:$A$148&lt;=$B3151)/(coordinates!$B$2:$B$148&gt;=$B3151), coordinates!$D$2:$D$148), "-")</f>
        <v>membrane protein EE22</v>
      </c>
      <c r="E3151" s="15" t="str">
        <f>IFERROR(LOOKUP(2, 1/(coordinates!$A$2:$A$148&lt;=$B3151)/(coordinates!$B$2:$B$148&gt;=$B3151), coordinates!$E$2:$E$148), "-")</f>
        <v>type 1 membrane protein; contains 2 immunoglobulin domains; OX-2 family</v>
      </c>
      <c r="F3151" s="23" t="s">
        <v>10</v>
      </c>
      <c r="G3151" s="23" t="s">
        <v>12</v>
      </c>
      <c r="H3151" s="25">
        <v>24051</v>
      </c>
      <c r="I3151" s="15" t="str">
        <f t="shared" si="54"/>
        <v>snp</v>
      </c>
      <c r="J3151" s="23">
        <v>44</v>
      </c>
      <c r="K3151" s="23">
        <v>1</v>
      </c>
      <c r="L3151" s="23">
        <v>42</v>
      </c>
    </row>
    <row r="3152" spans="1:21" x14ac:dyDescent="0.2">
      <c r="A3152" s="23" t="s">
        <v>1296</v>
      </c>
      <c r="B3152" s="23">
        <v>133519</v>
      </c>
      <c r="C3152" s="15" t="str" cm="1">
        <f t="array" ref="C3152">IFERROR(LOOKUP(2, 1/(coordinates!$A$2:$A$148&lt;=B3152)/(coordinates!$B$2:$B$148&gt;=B3152), coordinates!$C$2:$C$148), "-")</f>
        <v>EE22</v>
      </c>
      <c r="D3152" s="15" t="str">
        <f>IFERROR(LOOKUP(2, 1/(coordinates!$A$2:$A$148&lt;=$B3152)/(coordinates!$B$2:$B$148&gt;=$B3152), coordinates!$D$2:$D$148), "-")</f>
        <v>membrane protein EE22</v>
      </c>
      <c r="E3152" s="15" t="str">
        <f>IFERROR(LOOKUP(2, 1/(coordinates!$A$2:$A$148&lt;=$B3152)/(coordinates!$B$2:$B$148&gt;=$B3152), coordinates!$E$2:$E$148), "-")</f>
        <v>type 1 membrane protein; contains 2 immunoglobulin domains; OX-2 family</v>
      </c>
      <c r="F3152" s="23" t="s">
        <v>10</v>
      </c>
      <c r="G3152" s="23" t="s">
        <v>13</v>
      </c>
      <c r="H3152" s="25">
        <v>25832</v>
      </c>
      <c r="I3152" s="15" t="str">
        <f t="shared" si="54"/>
        <v>snp</v>
      </c>
      <c r="J3152" s="23">
        <v>44</v>
      </c>
      <c r="K3152" s="23">
        <v>0</v>
      </c>
      <c r="L3152" s="23">
        <v>38</v>
      </c>
    </row>
    <row r="3153" spans="1:12" x14ac:dyDescent="0.2">
      <c r="A3153" s="23" t="s">
        <v>1296</v>
      </c>
      <c r="B3153" s="23">
        <v>133532</v>
      </c>
      <c r="C3153" s="15" t="str" cm="1">
        <f t="array" ref="C3153">IFERROR(LOOKUP(2, 1/(coordinates!$A$2:$A$148&lt;=B3153)/(coordinates!$B$2:$B$148&gt;=B3153), coordinates!$C$2:$C$148), "-")</f>
        <v>EE22</v>
      </c>
      <c r="D3153" s="15" t="str">
        <f>IFERROR(LOOKUP(2, 1/(coordinates!$A$2:$A$148&lt;=$B3153)/(coordinates!$B$2:$B$148&gt;=$B3153), coordinates!$D$2:$D$148), "-")</f>
        <v>membrane protein EE22</v>
      </c>
      <c r="E3153" s="15" t="str">
        <f>IFERROR(LOOKUP(2, 1/(coordinates!$A$2:$A$148&lt;=$B3153)/(coordinates!$B$2:$B$148&gt;=$B3153), coordinates!$E$2:$E$148), "-")</f>
        <v>type 1 membrane protein; contains 2 immunoglobulin domains; OX-2 family</v>
      </c>
      <c r="F3153" s="23" t="s">
        <v>12</v>
      </c>
      <c r="G3153" s="23" t="s">
        <v>9</v>
      </c>
      <c r="H3153" s="25">
        <v>32662</v>
      </c>
      <c r="I3153" s="15" t="str">
        <f t="shared" si="54"/>
        <v>snp</v>
      </c>
      <c r="J3153" s="23">
        <v>44</v>
      </c>
      <c r="K3153" s="23">
        <v>2</v>
      </c>
      <c r="L3153" s="23">
        <v>42</v>
      </c>
    </row>
    <row r="3154" spans="1:12" x14ac:dyDescent="0.2">
      <c r="A3154" s="23" t="s">
        <v>1296</v>
      </c>
      <c r="B3154" s="23">
        <v>133538</v>
      </c>
      <c r="C3154" s="15" t="str" cm="1">
        <f t="array" ref="C3154">IFERROR(LOOKUP(2, 1/(coordinates!$A$2:$A$148&lt;=B3154)/(coordinates!$B$2:$B$148&gt;=B3154), coordinates!$C$2:$C$148), "-")</f>
        <v>EE22</v>
      </c>
      <c r="D3154" s="15" t="str">
        <f>IFERROR(LOOKUP(2, 1/(coordinates!$A$2:$A$148&lt;=$B3154)/(coordinates!$B$2:$B$148&gt;=$B3154), coordinates!$D$2:$D$148), "-")</f>
        <v>membrane protein EE22</v>
      </c>
      <c r="E3154" s="15" t="str">
        <f>IFERROR(LOOKUP(2, 1/(coordinates!$A$2:$A$148&lt;=$B3154)/(coordinates!$B$2:$B$148&gt;=$B3154), coordinates!$E$2:$E$148), "-")</f>
        <v>type 1 membrane protein; contains 2 immunoglobulin domains; OX-2 family</v>
      </c>
      <c r="F3154" s="23" t="s">
        <v>32</v>
      </c>
      <c r="G3154" s="23" t="s">
        <v>186</v>
      </c>
      <c r="H3154" s="25">
        <v>70919</v>
      </c>
      <c r="I3154" s="15" t="str">
        <f t="shared" si="54"/>
        <v>complex</v>
      </c>
      <c r="J3154" s="23">
        <v>44</v>
      </c>
      <c r="K3154" s="23">
        <v>4</v>
      </c>
      <c r="L3154" s="23">
        <v>39</v>
      </c>
    </row>
    <row r="3155" spans="1:12" x14ac:dyDescent="0.2">
      <c r="A3155" s="23" t="s">
        <v>1296</v>
      </c>
      <c r="B3155" s="23">
        <v>133550</v>
      </c>
      <c r="C3155" s="15" t="str" cm="1">
        <f t="array" ref="C3155">IFERROR(LOOKUP(2, 1/(coordinates!$A$2:$A$148&lt;=B3155)/(coordinates!$B$2:$B$148&gt;=B3155), coordinates!$C$2:$C$148), "-")</f>
        <v>EE22</v>
      </c>
      <c r="D3155" s="15" t="str">
        <f>IFERROR(LOOKUP(2, 1/(coordinates!$A$2:$A$148&lt;=$B3155)/(coordinates!$B$2:$B$148&gt;=$B3155), coordinates!$D$2:$D$148), "-")</f>
        <v>membrane protein EE22</v>
      </c>
      <c r="E3155" s="15" t="str">
        <f>IFERROR(LOOKUP(2, 1/(coordinates!$A$2:$A$148&lt;=$B3155)/(coordinates!$B$2:$B$148&gt;=$B3155), coordinates!$E$2:$E$148), "-")</f>
        <v>type 1 membrane protein; contains 2 immunoglobulin domains; OX-2 family</v>
      </c>
      <c r="F3155" s="23" t="s">
        <v>12</v>
      </c>
      <c r="G3155" s="23" t="s">
        <v>13</v>
      </c>
      <c r="H3155" s="25">
        <v>48165</v>
      </c>
      <c r="I3155" s="15" t="str">
        <f t="shared" si="54"/>
        <v>snp</v>
      </c>
      <c r="J3155" s="23">
        <v>44</v>
      </c>
      <c r="K3155" s="23">
        <v>0</v>
      </c>
      <c r="L3155" s="23">
        <v>44</v>
      </c>
    </row>
    <row r="3156" spans="1:12" x14ac:dyDescent="0.2">
      <c r="A3156" s="23" t="s">
        <v>1296</v>
      </c>
      <c r="B3156" s="23">
        <v>133556</v>
      </c>
      <c r="C3156" s="15" t="str" cm="1">
        <f t="array" ref="C3156">IFERROR(LOOKUP(2, 1/(coordinates!$A$2:$A$148&lt;=B3156)/(coordinates!$B$2:$B$148&gt;=B3156), coordinates!$C$2:$C$148), "-")</f>
        <v>EE22</v>
      </c>
      <c r="D3156" s="15" t="str">
        <f>IFERROR(LOOKUP(2, 1/(coordinates!$A$2:$A$148&lt;=$B3156)/(coordinates!$B$2:$B$148&gt;=$B3156), coordinates!$D$2:$D$148), "-")</f>
        <v>membrane protein EE22</v>
      </c>
      <c r="E3156" s="15" t="str">
        <f>IFERROR(LOOKUP(2, 1/(coordinates!$A$2:$A$148&lt;=$B3156)/(coordinates!$B$2:$B$148&gt;=$B3156), coordinates!$E$2:$E$148), "-")</f>
        <v>type 1 membrane protein; contains 2 immunoglobulin domains; OX-2 family</v>
      </c>
      <c r="F3156" s="23" t="s">
        <v>16</v>
      </c>
      <c r="G3156" s="23" t="s">
        <v>55</v>
      </c>
      <c r="H3156" s="25">
        <v>72459</v>
      </c>
      <c r="I3156" s="15" t="str">
        <f t="shared" si="54"/>
        <v>complex</v>
      </c>
      <c r="J3156" s="23">
        <v>44</v>
      </c>
      <c r="K3156" s="23">
        <v>2</v>
      </c>
      <c r="L3156" s="23">
        <v>40</v>
      </c>
    </row>
    <row r="3157" spans="1:12" x14ac:dyDescent="0.2">
      <c r="A3157" s="23" t="s">
        <v>1296</v>
      </c>
      <c r="B3157" s="23">
        <v>133565</v>
      </c>
      <c r="C3157" s="15" t="str" cm="1">
        <f t="array" ref="C3157">IFERROR(LOOKUP(2, 1/(coordinates!$A$2:$A$148&lt;=B3157)/(coordinates!$B$2:$B$148&gt;=B3157), coordinates!$C$2:$C$148), "-")</f>
        <v>EE22</v>
      </c>
      <c r="D3157" s="15" t="str">
        <f>IFERROR(LOOKUP(2, 1/(coordinates!$A$2:$A$148&lt;=$B3157)/(coordinates!$B$2:$B$148&gt;=$B3157), coordinates!$D$2:$D$148), "-")</f>
        <v>membrane protein EE22</v>
      </c>
      <c r="E3157" s="15" t="str">
        <f>IFERROR(LOOKUP(2, 1/(coordinates!$A$2:$A$148&lt;=$B3157)/(coordinates!$B$2:$B$148&gt;=$B3157), coordinates!$E$2:$E$148), "-")</f>
        <v>type 1 membrane protein; contains 2 immunoglobulin domains; OX-2 family</v>
      </c>
      <c r="F3157" s="23" t="s">
        <v>10</v>
      </c>
      <c r="G3157" s="23" t="s">
        <v>13</v>
      </c>
      <c r="H3157" s="24" t="s">
        <v>1260</v>
      </c>
      <c r="I3157" s="15" t="str">
        <f t="shared" si="54"/>
        <v>snp</v>
      </c>
      <c r="J3157" s="23">
        <v>43</v>
      </c>
      <c r="K3157" s="23">
        <v>0</v>
      </c>
      <c r="L3157" s="23">
        <v>43</v>
      </c>
    </row>
    <row r="3158" spans="1:12" x14ac:dyDescent="0.2">
      <c r="A3158" s="23" t="s">
        <v>1296</v>
      </c>
      <c r="B3158" s="23">
        <v>133568</v>
      </c>
      <c r="C3158" s="15" t="str" cm="1">
        <f t="array" ref="C3158">IFERROR(LOOKUP(2, 1/(coordinates!$A$2:$A$148&lt;=B3158)/(coordinates!$B$2:$B$148&gt;=B3158), coordinates!$C$2:$C$148), "-")</f>
        <v>EE22</v>
      </c>
      <c r="D3158" s="15" t="str">
        <f>IFERROR(LOOKUP(2, 1/(coordinates!$A$2:$A$148&lt;=$B3158)/(coordinates!$B$2:$B$148&gt;=$B3158), coordinates!$D$2:$D$148), "-")</f>
        <v>membrane protein EE22</v>
      </c>
      <c r="E3158" s="15" t="str">
        <f>IFERROR(LOOKUP(2, 1/(coordinates!$A$2:$A$148&lt;=$B3158)/(coordinates!$B$2:$B$148&gt;=$B3158), coordinates!$E$2:$E$148), "-")</f>
        <v>type 1 membrane protein; contains 2 immunoglobulin domains; OX-2 family</v>
      </c>
      <c r="F3158" s="23" t="s">
        <v>553</v>
      </c>
      <c r="G3158" s="23" t="s">
        <v>187</v>
      </c>
      <c r="H3158" s="25">
        <v>78428</v>
      </c>
      <c r="I3158" s="15" t="str">
        <f t="shared" si="54"/>
        <v>complex</v>
      </c>
      <c r="J3158" s="23">
        <v>44</v>
      </c>
      <c r="K3158" s="23">
        <v>1</v>
      </c>
      <c r="L3158" s="23">
        <v>42</v>
      </c>
    </row>
    <row r="3159" spans="1:12" x14ac:dyDescent="0.2">
      <c r="A3159" s="23" t="s">
        <v>1296</v>
      </c>
      <c r="B3159" s="23">
        <v>133573</v>
      </c>
      <c r="C3159" s="15" t="str" cm="1">
        <f t="array" ref="C3159">IFERROR(LOOKUP(2, 1/(coordinates!$A$2:$A$148&lt;=B3159)/(coordinates!$B$2:$B$148&gt;=B3159), coordinates!$C$2:$C$148), "-")</f>
        <v>EE22</v>
      </c>
      <c r="D3159" s="15" t="str">
        <f>IFERROR(LOOKUP(2, 1/(coordinates!$A$2:$A$148&lt;=$B3159)/(coordinates!$B$2:$B$148&gt;=$B3159), coordinates!$D$2:$D$148), "-")</f>
        <v>membrane protein EE22</v>
      </c>
      <c r="E3159" s="15" t="str">
        <f>IFERROR(LOOKUP(2, 1/(coordinates!$A$2:$A$148&lt;=$B3159)/(coordinates!$B$2:$B$148&gt;=$B3159), coordinates!$E$2:$E$148), "-")</f>
        <v>type 1 membrane protein; contains 2 immunoglobulin domains; OX-2 family</v>
      </c>
      <c r="F3159" s="23" t="s">
        <v>170</v>
      </c>
      <c r="G3159" s="23" t="s">
        <v>127</v>
      </c>
      <c r="H3159" s="25">
        <v>60552</v>
      </c>
      <c r="I3159" s="15" t="str">
        <f t="shared" si="54"/>
        <v>complex</v>
      </c>
      <c r="J3159" s="23">
        <v>44</v>
      </c>
      <c r="K3159" s="23">
        <v>1</v>
      </c>
      <c r="L3159" s="23">
        <v>37</v>
      </c>
    </row>
    <row r="3160" spans="1:12" x14ac:dyDescent="0.2">
      <c r="A3160" s="23" t="s">
        <v>1296</v>
      </c>
      <c r="B3160" s="23">
        <v>133580</v>
      </c>
      <c r="C3160" s="15" t="str" cm="1">
        <f t="array" ref="C3160">IFERROR(LOOKUP(2, 1/(coordinates!$A$2:$A$148&lt;=B3160)/(coordinates!$B$2:$B$148&gt;=B3160), coordinates!$C$2:$C$148), "-")</f>
        <v>EE22</v>
      </c>
      <c r="D3160" s="15" t="str">
        <f>IFERROR(LOOKUP(2, 1/(coordinates!$A$2:$A$148&lt;=$B3160)/(coordinates!$B$2:$B$148&gt;=$B3160), coordinates!$D$2:$D$148), "-")</f>
        <v>membrane protein EE22</v>
      </c>
      <c r="E3160" s="15" t="str">
        <f>IFERROR(LOOKUP(2, 1/(coordinates!$A$2:$A$148&lt;=$B3160)/(coordinates!$B$2:$B$148&gt;=$B3160), coordinates!$E$2:$E$148), "-")</f>
        <v>type 1 membrane protein; contains 2 immunoglobulin domains; OX-2 family</v>
      </c>
      <c r="F3160" s="23" t="s">
        <v>9</v>
      </c>
      <c r="G3160" s="23" t="s">
        <v>10</v>
      </c>
      <c r="H3160" s="24" t="s">
        <v>1261</v>
      </c>
      <c r="I3160" s="15" t="str">
        <f t="shared" si="54"/>
        <v>snp</v>
      </c>
      <c r="J3160" s="23">
        <v>44</v>
      </c>
      <c r="K3160" s="23">
        <v>3</v>
      </c>
      <c r="L3160" s="23">
        <v>40</v>
      </c>
    </row>
    <row r="3161" spans="1:12" x14ac:dyDescent="0.2">
      <c r="A3161" s="23" t="s">
        <v>1296</v>
      </c>
      <c r="B3161" s="23">
        <v>133586</v>
      </c>
      <c r="C3161" s="15" t="str" cm="1">
        <f t="array" ref="C3161">IFERROR(LOOKUP(2, 1/(coordinates!$A$2:$A$148&lt;=B3161)/(coordinates!$B$2:$B$148&gt;=B3161), coordinates!$C$2:$C$148), "-")</f>
        <v>EE22</v>
      </c>
      <c r="D3161" s="15" t="str">
        <f>IFERROR(LOOKUP(2, 1/(coordinates!$A$2:$A$148&lt;=$B3161)/(coordinates!$B$2:$B$148&gt;=$B3161), coordinates!$D$2:$D$148), "-")</f>
        <v>membrane protein EE22</v>
      </c>
      <c r="E3161" s="15" t="str">
        <f>IFERROR(LOOKUP(2, 1/(coordinates!$A$2:$A$148&lt;=$B3161)/(coordinates!$B$2:$B$148&gt;=$B3161), coordinates!$E$2:$E$148), "-")</f>
        <v>type 1 membrane protein; contains 2 immunoglobulin domains; OX-2 family</v>
      </c>
      <c r="F3161" s="23" t="s">
        <v>9</v>
      </c>
      <c r="G3161" s="23" t="s">
        <v>12</v>
      </c>
      <c r="H3161" s="25">
        <v>46015</v>
      </c>
      <c r="I3161" s="15" t="str">
        <f t="shared" si="54"/>
        <v>snp</v>
      </c>
      <c r="J3161" s="23">
        <v>43</v>
      </c>
      <c r="K3161" s="23">
        <v>0</v>
      </c>
      <c r="L3161" s="23">
        <v>43</v>
      </c>
    </row>
    <row r="3162" spans="1:12" x14ac:dyDescent="0.2">
      <c r="A3162" s="23" t="s">
        <v>1296</v>
      </c>
      <c r="B3162" s="23">
        <v>133593</v>
      </c>
      <c r="C3162" s="15" t="str" cm="1">
        <f t="array" ref="C3162">IFERROR(LOOKUP(2, 1/(coordinates!$A$2:$A$148&lt;=B3162)/(coordinates!$B$2:$B$148&gt;=B3162), coordinates!$C$2:$C$148), "-")</f>
        <v>EE22</v>
      </c>
      <c r="D3162" s="15" t="str">
        <f>IFERROR(LOOKUP(2, 1/(coordinates!$A$2:$A$148&lt;=$B3162)/(coordinates!$B$2:$B$148&gt;=$B3162), coordinates!$D$2:$D$148), "-")</f>
        <v>membrane protein EE22</v>
      </c>
      <c r="E3162" s="15" t="str">
        <f>IFERROR(LOOKUP(2, 1/(coordinates!$A$2:$A$148&lt;=$B3162)/(coordinates!$B$2:$B$148&gt;=$B3162), coordinates!$E$2:$E$148), "-")</f>
        <v>type 1 membrane protein; contains 2 immunoglobulin domains; OX-2 family</v>
      </c>
      <c r="F3162" s="23" t="s">
        <v>12</v>
      </c>
      <c r="G3162" s="23" t="s">
        <v>9</v>
      </c>
      <c r="H3162" s="25">
        <v>47334</v>
      </c>
      <c r="I3162" s="15" t="str">
        <f t="shared" si="54"/>
        <v>snp</v>
      </c>
      <c r="J3162" s="23">
        <v>43</v>
      </c>
      <c r="K3162" s="23">
        <v>0</v>
      </c>
      <c r="L3162" s="23">
        <v>42</v>
      </c>
    </row>
    <row r="3163" spans="1:12" x14ac:dyDescent="0.2">
      <c r="A3163" s="23" t="s">
        <v>1296</v>
      </c>
      <c r="B3163" s="23">
        <v>133595</v>
      </c>
      <c r="C3163" s="15" t="str" cm="1">
        <f t="array" ref="C3163">IFERROR(LOOKUP(2, 1/(coordinates!$A$2:$A$148&lt;=B3163)/(coordinates!$B$2:$B$148&gt;=B3163), coordinates!$C$2:$C$148), "-")</f>
        <v>EE22</v>
      </c>
      <c r="D3163" s="15" t="str">
        <f>IFERROR(LOOKUP(2, 1/(coordinates!$A$2:$A$148&lt;=$B3163)/(coordinates!$B$2:$B$148&gt;=$B3163), coordinates!$D$2:$D$148), "-")</f>
        <v>membrane protein EE22</v>
      </c>
      <c r="E3163" s="15" t="str">
        <f>IFERROR(LOOKUP(2, 1/(coordinates!$A$2:$A$148&lt;=$B3163)/(coordinates!$B$2:$B$148&gt;=$B3163), coordinates!$E$2:$E$148), "-")</f>
        <v>type 1 membrane protein; contains 2 immunoglobulin domains; OX-2 family</v>
      </c>
      <c r="F3163" s="23" t="s">
        <v>13</v>
      </c>
      <c r="G3163" s="23" t="s">
        <v>10</v>
      </c>
      <c r="H3163" s="25">
        <v>46518</v>
      </c>
      <c r="I3163" s="15" t="str">
        <f t="shared" si="54"/>
        <v>snp</v>
      </c>
      <c r="J3163" s="23">
        <v>43</v>
      </c>
      <c r="K3163" s="23">
        <v>1</v>
      </c>
      <c r="L3163" s="23">
        <v>42</v>
      </c>
    </row>
    <row r="3164" spans="1:12" x14ac:dyDescent="0.2">
      <c r="A3164" s="23" t="s">
        <v>1296</v>
      </c>
      <c r="B3164" s="23">
        <v>133598</v>
      </c>
      <c r="C3164" s="15" t="str" cm="1">
        <f t="array" ref="C3164">IFERROR(LOOKUP(2, 1/(coordinates!$A$2:$A$148&lt;=B3164)/(coordinates!$B$2:$B$148&gt;=B3164), coordinates!$C$2:$C$148), "-")</f>
        <v>EE22</v>
      </c>
      <c r="D3164" s="15" t="str">
        <f>IFERROR(LOOKUP(2, 1/(coordinates!$A$2:$A$148&lt;=$B3164)/(coordinates!$B$2:$B$148&gt;=$B3164), coordinates!$D$2:$D$148), "-")</f>
        <v>membrane protein EE22</v>
      </c>
      <c r="E3164" s="15" t="str">
        <f>IFERROR(LOOKUP(2, 1/(coordinates!$A$2:$A$148&lt;=$B3164)/(coordinates!$B$2:$B$148&gt;=$B3164), coordinates!$E$2:$E$148), "-")</f>
        <v>type 1 membrane protein; contains 2 immunoglobulin domains; OX-2 family</v>
      </c>
      <c r="F3164" s="23" t="s">
        <v>12</v>
      </c>
      <c r="G3164" s="23" t="s">
        <v>9</v>
      </c>
      <c r="H3164" s="25">
        <v>38795</v>
      </c>
      <c r="I3164" s="15" t="str">
        <f t="shared" si="54"/>
        <v>snp</v>
      </c>
      <c r="J3164" s="23">
        <v>43</v>
      </c>
      <c r="K3164" s="23">
        <v>1</v>
      </c>
      <c r="L3164" s="23">
        <v>40</v>
      </c>
    </row>
    <row r="3165" spans="1:12" x14ac:dyDescent="0.2">
      <c r="A3165" s="23" t="s">
        <v>1296</v>
      </c>
      <c r="B3165" s="23">
        <v>133600</v>
      </c>
      <c r="C3165" s="15" t="str" cm="1">
        <f t="array" ref="C3165">IFERROR(LOOKUP(2, 1/(coordinates!$A$2:$A$148&lt;=B3165)/(coordinates!$B$2:$B$148&gt;=B3165), coordinates!$C$2:$C$148), "-")</f>
        <v>EE22</v>
      </c>
      <c r="D3165" s="15" t="str">
        <f>IFERROR(LOOKUP(2, 1/(coordinates!$A$2:$A$148&lt;=$B3165)/(coordinates!$B$2:$B$148&gt;=$B3165), coordinates!$D$2:$D$148), "-")</f>
        <v>membrane protein EE22</v>
      </c>
      <c r="E3165" s="15" t="str">
        <f>IFERROR(LOOKUP(2, 1/(coordinates!$A$2:$A$148&lt;=$B3165)/(coordinates!$B$2:$B$148&gt;=$B3165), coordinates!$E$2:$E$148), "-")</f>
        <v>type 1 membrane protein; contains 2 immunoglobulin domains; OX-2 family</v>
      </c>
      <c r="F3165" s="23" t="s">
        <v>13</v>
      </c>
      <c r="G3165" s="23" t="s">
        <v>10</v>
      </c>
      <c r="H3165" s="25">
        <v>40892</v>
      </c>
      <c r="I3165" s="15" t="str">
        <f t="shared" si="54"/>
        <v>snp</v>
      </c>
      <c r="J3165" s="23">
        <v>44</v>
      </c>
      <c r="K3165" s="23">
        <v>2</v>
      </c>
      <c r="L3165" s="23">
        <v>41</v>
      </c>
    </row>
    <row r="3166" spans="1:12" x14ac:dyDescent="0.2">
      <c r="A3166" s="23" t="s">
        <v>1296</v>
      </c>
      <c r="B3166" s="23">
        <v>133605</v>
      </c>
      <c r="C3166" s="15" t="str" cm="1">
        <f t="array" ref="C3166">IFERROR(LOOKUP(2, 1/(coordinates!$A$2:$A$148&lt;=B3166)/(coordinates!$B$2:$B$148&gt;=B3166), coordinates!$C$2:$C$148), "-")</f>
        <v>EE22</v>
      </c>
      <c r="D3166" s="15" t="str">
        <f>IFERROR(LOOKUP(2, 1/(coordinates!$A$2:$A$148&lt;=$B3166)/(coordinates!$B$2:$B$148&gt;=$B3166), coordinates!$D$2:$D$148), "-")</f>
        <v>membrane protein EE22</v>
      </c>
      <c r="E3166" s="15" t="str">
        <f>IFERROR(LOOKUP(2, 1/(coordinates!$A$2:$A$148&lt;=$B3166)/(coordinates!$B$2:$B$148&gt;=$B3166), coordinates!$E$2:$E$148), "-")</f>
        <v>type 1 membrane protein; contains 2 immunoglobulin domains; OX-2 family</v>
      </c>
      <c r="F3166" s="23" t="s">
        <v>9</v>
      </c>
      <c r="G3166" s="23" t="s">
        <v>10</v>
      </c>
      <c r="H3166" s="24" t="s">
        <v>1262</v>
      </c>
      <c r="I3166" s="15" t="str">
        <f t="shared" si="54"/>
        <v>snp</v>
      </c>
      <c r="J3166" s="23">
        <v>43</v>
      </c>
      <c r="K3166" s="23">
        <v>0</v>
      </c>
      <c r="L3166" s="23">
        <v>40</v>
      </c>
    </row>
    <row r="3167" spans="1:12" x14ac:dyDescent="0.2">
      <c r="A3167" s="23" t="s">
        <v>1296</v>
      </c>
      <c r="B3167" s="23">
        <v>133607</v>
      </c>
      <c r="C3167" s="15" t="str" cm="1">
        <f t="array" ref="C3167">IFERROR(LOOKUP(2, 1/(coordinates!$A$2:$A$148&lt;=B3167)/(coordinates!$B$2:$B$148&gt;=B3167), coordinates!$C$2:$C$148), "-")</f>
        <v>EE22</v>
      </c>
      <c r="D3167" s="15" t="str">
        <f>IFERROR(LOOKUP(2, 1/(coordinates!$A$2:$A$148&lt;=$B3167)/(coordinates!$B$2:$B$148&gt;=$B3167), coordinates!$D$2:$D$148), "-")</f>
        <v>membrane protein EE22</v>
      </c>
      <c r="E3167" s="15" t="str">
        <f>IFERROR(LOOKUP(2, 1/(coordinates!$A$2:$A$148&lt;=$B3167)/(coordinates!$B$2:$B$148&gt;=$B3167), coordinates!$E$2:$E$148), "-")</f>
        <v>type 1 membrane protein; contains 2 immunoglobulin domains; OX-2 family</v>
      </c>
      <c r="F3167" s="23" t="s">
        <v>9</v>
      </c>
      <c r="G3167" s="23" t="s">
        <v>12</v>
      </c>
      <c r="H3167" s="25">
        <v>42335</v>
      </c>
      <c r="I3167" s="15" t="str">
        <f t="shared" si="54"/>
        <v>snp</v>
      </c>
      <c r="J3167" s="23">
        <v>43</v>
      </c>
      <c r="K3167" s="23">
        <v>3</v>
      </c>
      <c r="L3167" s="23">
        <v>39</v>
      </c>
    </row>
    <row r="3168" spans="1:12" x14ac:dyDescent="0.2">
      <c r="A3168" s="23" t="s">
        <v>1296</v>
      </c>
      <c r="B3168" s="23">
        <v>133618</v>
      </c>
      <c r="C3168" s="15" t="str" cm="1">
        <f t="array" ref="C3168">IFERROR(LOOKUP(2, 1/(coordinates!$A$2:$A$148&lt;=B3168)/(coordinates!$B$2:$B$148&gt;=B3168), coordinates!$C$2:$C$148), "-")</f>
        <v>EE22</v>
      </c>
      <c r="D3168" s="15" t="str">
        <f>IFERROR(LOOKUP(2, 1/(coordinates!$A$2:$A$148&lt;=$B3168)/(coordinates!$B$2:$B$148&gt;=$B3168), coordinates!$D$2:$D$148), "-")</f>
        <v>membrane protein EE22</v>
      </c>
      <c r="E3168" s="15" t="str">
        <f>IFERROR(LOOKUP(2, 1/(coordinates!$A$2:$A$148&lt;=$B3168)/(coordinates!$B$2:$B$148&gt;=$B3168), coordinates!$E$2:$E$148), "-")</f>
        <v>type 1 membrane protein; contains 2 immunoglobulin domains; OX-2 family</v>
      </c>
      <c r="F3168" s="23" t="s">
        <v>12</v>
      </c>
      <c r="G3168" s="23" t="s">
        <v>13</v>
      </c>
      <c r="H3168" s="25">
        <v>44466</v>
      </c>
      <c r="I3168" s="15" t="str">
        <f t="shared" si="54"/>
        <v>snp</v>
      </c>
      <c r="J3168" s="23">
        <v>45</v>
      </c>
      <c r="K3168" s="23">
        <v>0</v>
      </c>
      <c r="L3168" s="23">
        <v>45</v>
      </c>
    </row>
    <row r="3169" spans="1:21" x14ac:dyDescent="0.2">
      <c r="A3169" s="23" t="s">
        <v>1296</v>
      </c>
      <c r="B3169" s="23">
        <v>133624</v>
      </c>
      <c r="C3169" s="15" t="str" cm="1">
        <f t="array" ref="C3169">IFERROR(LOOKUP(2, 1/(coordinates!$A$2:$A$148&lt;=B3169)/(coordinates!$B$2:$B$148&gt;=B3169), coordinates!$C$2:$C$148), "-")</f>
        <v>EE22</v>
      </c>
      <c r="D3169" s="15" t="str">
        <f>IFERROR(LOOKUP(2, 1/(coordinates!$A$2:$A$148&lt;=$B3169)/(coordinates!$B$2:$B$148&gt;=$B3169), coordinates!$D$2:$D$148), "-")</f>
        <v>membrane protein EE22</v>
      </c>
      <c r="E3169" s="15" t="str">
        <f>IFERROR(LOOKUP(2, 1/(coordinates!$A$2:$A$148&lt;=$B3169)/(coordinates!$B$2:$B$148&gt;=$B3169), coordinates!$E$2:$E$148), "-")</f>
        <v>type 1 membrane protein; contains 2 immunoglobulin domains; OX-2 family</v>
      </c>
      <c r="F3169" s="23" t="s">
        <v>13</v>
      </c>
      <c r="G3169" s="23" t="s">
        <v>12</v>
      </c>
      <c r="H3169" s="25">
        <v>40718</v>
      </c>
      <c r="I3169" s="15" t="str">
        <f t="shared" si="54"/>
        <v>snp</v>
      </c>
      <c r="J3169" s="23">
        <v>45</v>
      </c>
      <c r="K3169" s="23">
        <v>0</v>
      </c>
      <c r="L3169" s="23">
        <v>41</v>
      </c>
    </row>
    <row r="3170" spans="1:21" x14ac:dyDescent="0.2">
      <c r="A3170" s="23" t="s">
        <v>1296</v>
      </c>
      <c r="B3170" s="23">
        <v>133632</v>
      </c>
      <c r="C3170" s="15" t="str" cm="1">
        <f t="array" ref="C3170">IFERROR(LOOKUP(2, 1/(coordinates!$A$2:$A$148&lt;=B3170)/(coordinates!$B$2:$B$148&gt;=B3170), coordinates!$C$2:$C$148), "-")</f>
        <v>EE22</v>
      </c>
      <c r="D3170" s="15" t="str">
        <f>IFERROR(LOOKUP(2, 1/(coordinates!$A$2:$A$148&lt;=$B3170)/(coordinates!$B$2:$B$148&gt;=$B3170), coordinates!$D$2:$D$148), "-")</f>
        <v>membrane protein EE22</v>
      </c>
      <c r="E3170" s="15" t="str">
        <f>IFERROR(LOOKUP(2, 1/(coordinates!$A$2:$A$148&lt;=$B3170)/(coordinates!$B$2:$B$148&gt;=$B3170), coordinates!$E$2:$E$148), "-")</f>
        <v>type 1 membrane protein; contains 2 immunoglobulin domains; OX-2 family</v>
      </c>
      <c r="F3170" s="23" t="s">
        <v>12</v>
      </c>
      <c r="G3170" s="23" t="s">
        <v>9</v>
      </c>
      <c r="H3170" s="25">
        <v>30725</v>
      </c>
      <c r="I3170" s="15" t="str">
        <f t="shared" si="54"/>
        <v>snp</v>
      </c>
      <c r="J3170" s="23">
        <v>45</v>
      </c>
      <c r="K3170" s="23">
        <v>3</v>
      </c>
      <c r="L3170" s="23">
        <v>35</v>
      </c>
    </row>
    <row r="3171" spans="1:21" x14ac:dyDescent="0.2">
      <c r="A3171" s="15" t="s">
        <v>1904</v>
      </c>
      <c r="B3171" s="15">
        <v>133632</v>
      </c>
      <c r="C3171" s="15" t="str" cm="1">
        <f t="array" ref="C3171">IFERROR(LOOKUP(2, 1/(coordinates!$A$2:$A$148&lt;=B3171)/(coordinates!$B$2:$B$148&gt;=B3171), coordinates!$C$2:$C$148), "-")</f>
        <v>EE22</v>
      </c>
      <c r="D3171" s="15" t="str">
        <f>IFERROR(LOOKUP(2, 1/(coordinates!$A$2:$A$148&lt;=$B3171)/(coordinates!$B$2:$B$148&gt;=$B3171), coordinates!$D$2:$D$148), "-")</f>
        <v>membrane protein EE22</v>
      </c>
      <c r="E3171" s="15" t="str">
        <f>IFERROR(LOOKUP(2, 1/(coordinates!$A$2:$A$148&lt;=$B3171)/(coordinates!$B$2:$B$148&gt;=$B3171), coordinates!$E$2:$E$148), "-")</f>
        <v>type 1 membrane protein; contains 2 immunoglobulin domains; OX-2 family</v>
      </c>
      <c r="F3171" s="15" t="s">
        <v>12</v>
      </c>
      <c r="G3171" s="15" t="s">
        <v>9</v>
      </c>
      <c r="H3171" s="26">
        <v>109349</v>
      </c>
      <c r="I3171" s="15" t="s">
        <v>11</v>
      </c>
      <c r="J3171" s="15">
        <v>14</v>
      </c>
      <c r="K3171" s="15">
        <v>8</v>
      </c>
      <c r="L3171" s="15">
        <v>6</v>
      </c>
    </row>
    <row r="3172" spans="1:21" x14ac:dyDescent="0.2">
      <c r="A3172" s="23" t="s">
        <v>1296</v>
      </c>
      <c r="B3172" s="23">
        <v>133649</v>
      </c>
      <c r="C3172" s="15" t="str" cm="1">
        <f t="array" ref="C3172">IFERROR(LOOKUP(2, 1/(coordinates!$A$2:$A$148&lt;=B3172)/(coordinates!$B$2:$B$148&gt;=B3172), coordinates!$C$2:$C$148), "-")</f>
        <v>EE22</v>
      </c>
      <c r="D3172" s="15" t="str">
        <f>IFERROR(LOOKUP(2, 1/(coordinates!$A$2:$A$148&lt;=$B3172)/(coordinates!$B$2:$B$148&gt;=$B3172), coordinates!$D$2:$D$148), "-")</f>
        <v>membrane protein EE22</v>
      </c>
      <c r="E3172" s="15" t="str">
        <f>IFERROR(LOOKUP(2, 1/(coordinates!$A$2:$A$148&lt;=$B3172)/(coordinates!$B$2:$B$148&gt;=$B3172), coordinates!$E$2:$E$148), "-")</f>
        <v>type 1 membrane protein; contains 2 immunoglobulin domains; OX-2 family</v>
      </c>
      <c r="F3172" s="23" t="s">
        <v>9</v>
      </c>
      <c r="G3172" s="23" t="s">
        <v>12</v>
      </c>
      <c r="H3172" s="25">
        <v>18899</v>
      </c>
      <c r="I3172" s="15" t="str">
        <f>IF(AND(LEN(F3172)=LEN(G3172), LEN(F3172)=1), "snp", "complex")</f>
        <v>snp</v>
      </c>
      <c r="J3172" s="23">
        <v>53</v>
      </c>
      <c r="K3172" s="23">
        <v>12</v>
      </c>
      <c r="L3172" s="23">
        <v>33</v>
      </c>
    </row>
    <row r="3173" spans="1:21" x14ac:dyDescent="0.2">
      <c r="A3173" s="15" t="s">
        <v>1904</v>
      </c>
      <c r="B3173" s="15">
        <v>133649</v>
      </c>
      <c r="C3173" s="15" t="str" cm="1">
        <f t="array" ref="C3173">IFERROR(LOOKUP(2, 1/(coordinates!$A$2:$A$148&lt;=B3173)/(coordinates!$B$2:$B$148&gt;=B3173), coordinates!$C$2:$C$148), "-")</f>
        <v>EE22</v>
      </c>
      <c r="D3173" s="15" t="str">
        <f>IFERROR(LOOKUP(2, 1/(coordinates!$A$2:$A$148&lt;=$B3173)/(coordinates!$B$2:$B$148&gt;=$B3173), coordinates!$D$2:$D$148), "-")</f>
        <v>membrane protein EE22</v>
      </c>
      <c r="E3173" s="15" t="str">
        <f>IFERROR(LOOKUP(2, 1/(coordinates!$A$2:$A$148&lt;=$B3173)/(coordinates!$B$2:$B$148&gt;=$B3173), coordinates!$E$2:$E$148), "-")</f>
        <v>type 1 membrane protein; contains 2 immunoglobulin domains; OX-2 family</v>
      </c>
      <c r="F3173" s="15" t="s">
        <v>9</v>
      </c>
      <c r="G3173" s="15" t="s">
        <v>12</v>
      </c>
      <c r="H3173" s="29">
        <v>1.7799999999999999E-3</v>
      </c>
      <c r="I3173" s="15" t="s">
        <v>11</v>
      </c>
      <c r="J3173" s="15">
        <v>52</v>
      </c>
      <c r="K3173" s="15">
        <v>46</v>
      </c>
      <c r="L3173" s="15">
        <v>6</v>
      </c>
    </row>
    <row r="3174" spans="1:21" x14ac:dyDescent="0.2">
      <c r="A3174" s="15" t="s">
        <v>1251</v>
      </c>
      <c r="B3174" s="15">
        <v>133661</v>
      </c>
      <c r="C3174" s="15" t="str" cm="1">
        <f t="array" ref="C3174">IFERROR(LOOKUP(2, 1/(coordinates!$A$2:$A$148&lt;=B3174)/(coordinates!$B$2:$B$148&gt;=B3174), coordinates!$C$2:$C$148), "-")</f>
        <v>EE22</v>
      </c>
      <c r="D3174" s="15" t="str">
        <f>IFERROR(LOOKUP(2, 1/(coordinates!$A$2:$A$148&lt;=$B3174)/(coordinates!$B$2:$B$148&gt;=$B3174), coordinates!$D$2:$D$148), "-")</f>
        <v>membrane protein EE22</v>
      </c>
      <c r="E3174" s="15" t="str">
        <f>IFERROR(LOOKUP(2, 1/(coordinates!$A$2:$A$148&lt;=$B3174)/(coordinates!$B$2:$B$148&gt;=$B3174), coordinates!$E$2:$E$148), "-")</f>
        <v>type 1 membrane protein; contains 2 immunoglobulin domains; OX-2 family</v>
      </c>
      <c r="F3174" s="15" t="s">
        <v>13</v>
      </c>
      <c r="G3174" s="15" t="s">
        <v>10</v>
      </c>
      <c r="H3174" s="26">
        <v>114572</v>
      </c>
      <c r="I3174" s="15" t="s">
        <v>11</v>
      </c>
      <c r="J3174" s="15">
        <v>10</v>
      </c>
      <c r="K3174" s="15">
        <v>4</v>
      </c>
      <c r="L3174" s="15">
        <v>6</v>
      </c>
      <c r="M3174" s="15">
        <v>133461</v>
      </c>
      <c r="N3174" s="15" t="str" cm="1">
        <f t="array" ref="N3174">IFERROR(LOOKUP(2, 1/(coordinates!$A$2:$A$148&lt;=M3174)/(coordinates!$B$2:$B$148&gt;=M3174), coordinates!$C$2:$C$148), "-")</f>
        <v>EE22</v>
      </c>
      <c r="O3174" s="15" t="s">
        <v>10</v>
      </c>
      <c r="P3174" s="15" t="s">
        <v>32</v>
      </c>
      <c r="Q3174" s="26">
        <v>45121</v>
      </c>
      <c r="R3174" s="15" t="s">
        <v>18</v>
      </c>
      <c r="S3174" s="15">
        <v>87</v>
      </c>
      <c r="T3174" s="15">
        <v>43</v>
      </c>
      <c r="U3174" s="15">
        <v>43</v>
      </c>
    </row>
    <row r="3175" spans="1:21" x14ac:dyDescent="0.2">
      <c r="A3175" s="23" t="s">
        <v>1296</v>
      </c>
      <c r="B3175" s="23">
        <v>133661</v>
      </c>
      <c r="C3175" s="15" t="str" cm="1">
        <f t="array" ref="C3175">IFERROR(LOOKUP(2, 1/(coordinates!$A$2:$A$148&lt;=B3175)/(coordinates!$B$2:$B$148&gt;=B3175), coordinates!$C$2:$C$148), "-")</f>
        <v>EE22</v>
      </c>
      <c r="D3175" s="15" t="str">
        <f>IFERROR(LOOKUP(2, 1/(coordinates!$A$2:$A$148&lt;=$B3175)/(coordinates!$B$2:$B$148&gt;=$B3175), coordinates!$D$2:$D$148), "-")</f>
        <v>membrane protein EE22</v>
      </c>
      <c r="E3175" s="15" t="str">
        <f>IFERROR(LOOKUP(2, 1/(coordinates!$A$2:$A$148&lt;=$B3175)/(coordinates!$B$2:$B$148&gt;=$B3175), coordinates!$E$2:$E$148), "-")</f>
        <v>type 1 membrane protein; contains 2 immunoglobulin domains; OX-2 family</v>
      </c>
      <c r="F3175" s="23" t="s">
        <v>13</v>
      </c>
      <c r="G3175" s="23" t="s">
        <v>10</v>
      </c>
      <c r="H3175" s="25">
        <v>38154</v>
      </c>
      <c r="I3175" s="15" t="str">
        <f>IF(AND(LEN(F3175)=LEN(G3175), LEN(F3175)=1), "snp", "complex")</f>
        <v>snp</v>
      </c>
      <c r="J3175" s="23">
        <v>46</v>
      </c>
      <c r="K3175" s="23">
        <v>3</v>
      </c>
      <c r="L3175" s="23">
        <v>42</v>
      </c>
    </row>
    <row r="3176" spans="1:21" x14ac:dyDescent="0.2">
      <c r="A3176" s="15" t="s">
        <v>1251</v>
      </c>
      <c r="B3176" s="15">
        <v>133668</v>
      </c>
      <c r="C3176" s="15" t="str" cm="1">
        <f t="array" ref="C3176">IFERROR(LOOKUP(2, 1/(coordinates!$A$2:$A$148&lt;=B3176)/(coordinates!$B$2:$B$148&gt;=B3176), coordinates!$C$2:$C$148), "-")</f>
        <v>EE22</v>
      </c>
      <c r="D3176" s="15" t="str">
        <f>IFERROR(LOOKUP(2, 1/(coordinates!$A$2:$A$148&lt;=$B3176)/(coordinates!$B$2:$B$148&gt;=$B3176), coordinates!$D$2:$D$148), "-")</f>
        <v>membrane protein EE22</v>
      </c>
      <c r="E3176" s="15" t="str">
        <f>IFERROR(LOOKUP(2, 1/(coordinates!$A$2:$A$148&lt;=$B3176)/(coordinates!$B$2:$B$148&gt;=$B3176), coordinates!$E$2:$E$148), "-")</f>
        <v>type 1 membrane protein; contains 2 immunoglobulin domains; OX-2 family</v>
      </c>
      <c r="F3176" s="15" t="s">
        <v>9</v>
      </c>
      <c r="G3176" s="15" t="s">
        <v>12</v>
      </c>
      <c r="H3176" s="26">
        <v>104493</v>
      </c>
      <c r="I3176" s="15" t="s">
        <v>11</v>
      </c>
      <c r="J3176" s="15">
        <v>10</v>
      </c>
      <c r="K3176" s="15">
        <v>4</v>
      </c>
      <c r="L3176" s="15">
        <v>6</v>
      </c>
      <c r="M3176" s="15">
        <v>133668</v>
      </c>
      <c r="N3176" s="15" t="str" cm="1">
        <f t="array" ref="N3176">IFERROR(LOOKUP(2, 1/(coordinates!$A$2:$A$148&lt;=M3176)/(coordinates!$B$2:$B$148&gt;=M3176), coordinates!$C$2:$C$148), "-")</f>
        <v>EE22</v>
      </c>
      <c r="O3176" s="15" t="s">
        <v>9</v>
      </c>
      <c r="P3176" s="15" t="s">
        <v>12</v>
      </c>
      <c r="Q3176" s="26">
        <v>30163</v>
      </c>
      <c r="R3176" s="15" t="s">
        <v>11</v>
      </c>
      <c r="S3176" s="15">
        <v>48</v>
      </c>
      <c r="T3176" s="15">
        <v>4</v>
      </c>
      <c r="U3176" s="15">
        <v>42</v>
      </c>
    </row>
    <row r="3177" spans="1:21" x14ac:dyDescent="0.2">
      <c r="A3177" s="23" t="s">
        <v>1296</v>
      </c>
      <c r="B3177" s="23">
        <v>133688</v>
      </c>
      <c r="C3177" s="15" t="str" cm="1">
        <f t="array" ref="C3177">IFERROR(LOOKUP(2, 1/(coordinates!$A$2:$A$148&lt;=B3177)/(coordinates!$B$2:$B$148&gt;=B3177), coordinates!$C$2:$C$148), "-")</f>
        <v>-</v>
      </c>
      <c r="D3177" s="15" t="str">
        <f>IFERROR(LOOKUP(2, 1/(coordinates!$A$2:$A$148&lt;=$B3177)/(coordinates!$B$2:$B$148&gt;=$B3177), coordinates!$D$2:$D$148), "-")</f>
        <v>-</v>
      </c>
      <c r="E3177" s="15" t="str">
        <f>IFERROR(LOOKUP(2, 1/(coordinates!$A$2:$A$148&lt;=$B3177)/(coordinates!$B$2:$B$148&gt;=$B3177), coordinates!$E$2:$E$148), "-")</f>
        <v>-</v>
      </c>
      <c r="F3177" s="23" t="s">
        <v>13</v>
      </c>
      <c r="G3177" s="23" t="s">
        <v>9</v>
      </c>
      <c r="H3177" s="25">
        <v>28422</v>
      </c>
      <c r="I3177" s="15" t="str">
        <f>IF(AND(LEN(F3177)=LEN(G3177), LEN(F3177)=1), "snp", "complex")</f>
        <v>snp</v>
      </c>
      <c r="J3177" s="23">
        <v>45</v>
      </c>
      <c r="K3177" s="23">
        <v>5</v>
      </c>
      <c r="L3177" s="23">
        <v>38</v>
      </c>
    </row>
    <row r="3178" spans="1:21" x14ac:dyDescent="0.2">
      <c r="A3178" s="15" t="s">
        <v>1904</v>
      </c>
      <c r="B3178" s="15">
        <v>133688</v>
      </c>
      <c r="C3178" s="15" t="str" cm="1">
        <f t="array" ref="C3178">IFERROR(LOOKUP(2, 1/(coordinates!$A$2:$A$148&lt;=B3178)/(coordinates!$B$2:$B$148&gt;=B3178), coordinates!$C$2:$C$148), "-")</f>
        <v>-</v>
      </c>
      <c r="D3178" s="15" t="str">
        <f>IFERROR(LOOKUP(2, 1/(coordinates!$A$2:$A$148&lt;=$B3178)/(coordinates!$B$2:$B$148&gt;=$B3178), coordinates!$D$2:$D$148), "-")</f>
        <v>-</v>
      </c>
      <c r="E3178" s="15" t="str">
        <f>IFERROR(LOOKUP(2, 1/(coordinates!$A$2:$A$148&lt;=$B3178)/(coordinates!$B$2:$B$148&gt;=$B3178), coordinates!$E$2:$E$148), "-")</f>
        <v>-</v>
      </c>
      <c r="F3178" s="15" t="s">
        <v>13</v>
      </c>
      <c r="G3178" s="15" t="s">
        <v>9</v>
      </c>
      <c r="H3178" s="26">
        <v>173522</v>
      </c>
      <c r="I3178" s="15" t="s">
        <v>11</v>
      </c>
      <c r="J3178" s="15">
        <v>34</v>
      </c>
      <c r="K3178" s="15">
        <v>28</v>
      </c>
      <c r="L3178" s="15">
        <v>6</v>
      </c>
    </row>
    <row r="3179" spans="1:21" x14ac:dyDescent="0.2">
      <c r="A3179" s="15" t="s">
        <v>1251</v>
      </c>
      <c r="B3179" s="15">
        <v>133710</v>
      </c>
      <c r="C3179" s="15" t="str" cm="1">
        <f t="array" ref="C3179">IFERROR(LOOKUP(2, 1/(coordinates!$A$2:$A$148&lt;=B3179)/(coordinates!$B$2:$B$148&gt;=B3179), coordinates!$C$2:$C$148), "-")</f>
        <v>-</v>
      </c>
      <c r="D3179" s="15" t="str">
        <f>IFERROR(LOOKUP(2, 1/(coordinates!$A$2:$A$148&lt;=$B3179)/(coordinates!$B$2:$B$148&gt;=$B3179), coordinates!$D$2:$D$148), "-")</f>
        <v>-</v>
      </c>
      <c r="E3179" s="15" t="str">
        <f>IFERROR(LOOKUP(2, 1/(coordinates!$A$2:$A$148&lt;=$B3179)/(coordinates!$B$2:$B$148&gt;=$B3179), coordinates!$E$2:$E$148), "-")</f>
        <v>-</v>
      </c>
      <c r="F3179" s="15" t="s">
        <v>1196</v>
      </c>
      <c r="G3179" s="15" t="s">
        <v>1197</v>
      </c>
      <c r="H3179" s="26">
        <v>177039</v>
      </c>
      <c r="I3179" s="15" t="s">
        <v>18</v>
      </c>
      <c r="J3179" s="15">
        <v>6</v>
      </c>
      <c r="K3179" s="15">
        <v>0</v>
      </c>
      <c r="L3179" s="15">
        <v>6</v>
      </c>
      <c r="M3179" s="15">
        <v>133710</v>
      </c>
      <c r="N3179" s="15" t="str" cm="1">
        <f t="array" ref="N3179">IFERROR(LOOKUP(2, 1/(coordinates!$A$2:$A$148&lt;=M3179)/(coordinates!$B$2:$B$148&gt;=M3179), coordinates!$C$2:$C$148), "-")</f>
        <v>-</v>
      </c>
      <c r="O3179" s="15" t="s">
        <v>1198</v>
      </c>
      <c r="P3179" s="15" t="s">
        <v>9</v>
      </c>
      <c r="Q3179" s="26">
        <v>12031</v>
      </c>
      <c r="R3179" s="15" t="s">
        <v>18</v>
      </c>
      <c r="S3179" s="15">
        <v>44</v>
      </c>
      <c r="T3179" s="15">
        <v>25</v>
      </c>
      <c r="U3179" s="15">
        <v>25</v>
      </c>
    </row>
    <row r="3180" spans="1:21" customFormat="1" x14ac:dyDescent="0.2">
      <c r="C3180" s="15"/>
      <c r="D3180" s="15"/>
      <c r="E3180" s="15"/>
      <c r="H3180" s="1"/>
      <c r="M3180">
        <v>133717</v>
      </c>
      <c r="N3180" t="str" cm="1">
        <f t="array" ref="N3180">IFERROR(LOOKUP(2, 1/(coordinates!$A$2:$A$148&lt;=M3180)/(coordinates!$B$2:$B$148&gt;=M3180), coordinates!$C$2:$C$148), "-")</f>
        <v>-</v>
      </c>
      <c r="O3180" t="s">
        <v>12</v>
      </c>
      <c r="P3180" t="s">
        <v>13</v>
      </c>
      <c r="Q3180" s="7">
        <v>15128</v>
      </c>
      <c r="R3180" t="s">
        <v>11</v>
      </c>
      <c r="S3180">
        <v>45</v>
      </c>
      <c r="T3180">
        <v>1</v>
      </c>
      <c r="U3180">
        <v>22</v>
      </c>
    </row>
    <row r="3181" spans="1:21" x14ac:dyDescent="0.2">
      <c r="A3181" s="23" t="s">
        <v>1296</v>
      </c>
      <c r="B3181" s="23">
        <v>133731</v>
      </c>
      <c r="C3181" s="15" t="str" cm="1">
        <f t="array" ref="C3181">IFERROR(LOOKUP(2, 1/(coordinates!$A$2:$A$148&lt;=B3181)/(coordinates!$B$2:$B$148&gt;=B3181), coordinates!$C$2:$C$148), "-")</f>
        <v>-</v>
      </c>
      <c r="D3181" s="15" t="str">
        <f>IFERROR(LOOKUP(2, 1/(coordinates!$A$2:$A$148&lt;=$B3181)/(coordinates!$B$2:$B$148&gt;=$B3181), coordinates!$D$2:$D$148), "-")</f>
        <v>-</v>
      </c>
      <c r="E3181" s="15" t="str">
        <f>IFERROR(LOOKUP(2, 1/(coordinates!$A$2:$A$148&lt;=$B3181)/(coordinates!$B$2:$B$148&gt;=$B3181), coordinates!$E$2:$E$148), "-")</f>
        <v>-</v>
      </c>
      <c r="F3181" s="23" t="s">
        <v>9</v>
      </c>
      <c r="G3181" s="23" t="s">
        <v>12</v>
      </c>
      <c r="H3181" s="25">
        <v>28957</v>
      </c>
      <c r="I3181" s="15" t="str">
        <f>IF(AND(LEN(F3181)=LEN(G3181), LEN(F3181)=1), "snp", "complex")</f>
        <v>snp</v>
      </c>
      <c r="J3181" s="23">
        <v>44</v>
      </c>
      <c r="K3181" s="23">
        <v>4</v>
      </c>
      <c r="L3181" s="23">
        <v>38</v>
      </c>
    </row>
    <row r="3182" spans="1:21" x14ac:dyDescent="0.2">
      <c r="A3182" s="15" t="s">
        <v>1904</v>
      </c>
      <c r="B3182" s="15">
        <v>133731</v>
      </c>
      <c r="C3182" s="15" t="str" cm="1">
        <f t="array" ref="C3182">IFERROR(LOOKUP(2, 1/(coordinates!$A$2:$A$148&lt;=B3182)/(coordinates!$B$2:$B$148&gt;=B3182), coordinates!$C$2:$C$148), "-")</f>
        <v>-</v>
      </c>
      <c r="D3182" s="15" t="str">
        <f>IFERROR(LOOKUP(2, 1/(coordinates!$A$2:$A$148&lt;=$B3182)/(coordinates!$B$2:$B$148&gt;=$B3182), coordinates!$D$2:$D$148), "-")</f>
        <v>-</v>
      </c>
      <c r="E3182" s="15" t="str">
        <f>IFERROR(LOOKUP(2, 1/(coordinates!$A$2:$A$148&lt;=$B3182)/(coordinates!$B$2:$B$148&gt;=$B3182), coordinates!$E$2:$E$148), "-")</f>
        <v>-</v>
      </c>
      <c r="F3182" s="15" t="s">
        <v>1475</v>
      </c>
      <c r="G3182" s="15" t="s">
        <v>1400</v>
      </c>
      <c r="H3182" s="29">
        <v>2.87</v>
      </c>
      <c r="I3182" s="15" t="s">
        <v>18</v>
      </c>
      <c r="J3182" s="15">
        <v>48</v>
      </c>
      <c r="K3182" s="15">
        <v>42</v>
      </c>
      <c r="L3182" s="15">
        <v>6</v>
      </c>
    </row>
    <row r="3183" spans="1:21" x14ac:dyDescent="0.2">
      <c r="A3183" s="23" t="s">
        <v>1296</v>
      </c>
      <c r="B3183" s="23">
        <v>133734</v>
      </c>
      <c r="C3183" s="15" t="str" cm="1">
        <f t="array" ref="C3183">IFERROR(LOOKUP(2, 1/(coordinates!$A$2:$A$148&lt;=B3183)/(coordinates!$B$2:$B$148&gt;=B3183), coordinates!$C$2:$C$148), "-")</f>
        <v>-</v>
      </c>
      <c r="D3183" s="15" t="str">
        <f>IFERROR(LOOKUP(2, 1/(coordinates!$A$2:$A$148&lt;=$B3183)/(coordinates!$B$2:$B$148&gt;=$B3183), coordinates!$D$2:$D$148), "-")</f>
        <v>-</v>
      </c>
      <c r="E3183" s="15" t="str">
        <f>IFERROR(LOOKUP(2, 1/(coordinates!$A$2:$A$148&lt;=$B3183)/(coordinates!$B$2:$B$148&gt;=$B3183), coordinates!$E$2:$E$148), "-")</f>
        <v>-</v>
      </c>
      <c r="F3183" s="23" t="s">
        <v>13</v>
      </c>
      <c r="G3183" s="23" t="s">
        <v>9</v>
      </c>
      <c r="H3183" s="25">
        <v>19845</v>
      </c>
      <c r="I3183" s="15" t="str">
        <f>IF(AND(LEN(F3183)=LEN(G3183), LEN(F3183)=1), "snp", "complex")</f>
        <v>snp</v>
      </c>
      <c r="J3183" s="23">
        <v>45</v>
      </c>
      <c r="K3183" s="23">
        <v>8</v>
      </c>
      <c r="L3183" s="23">
        <v>35</v>
      </c>
    </row>
    <row r="3184" spans="1:21" x14ac:dyDescent="0.2">
      <c r="A3184" s="23" t="s">
        <v>1296</v>
      </c>
      <c r="B3184" s="23">
        <v>133748</v>
      </c>
      <c r="C3184" s="15" t="str" cm="1">
        <f t="array" ref="C3184">IFERROR(LOOKUP(2, 1/(coordinates!$A$2:$A$148&lt;=B3184)/(coordinates!$B$2:$B$148&gt;=B3184), coordinates!$C$2:$C$148), "-")</f>
        <v>-</v>
      </c>
      <c r="D3184" s="15" t="str">
        <f>IFERROR(LOOKUP(2, 1/(coordinates!$A$2:$A$148&lt;=$B3184)/(coordinates!$B$2:$B$148&gt;=$B3184), coordinates!$D$2:$D$148), "-")</f>
        <v>-</v>
      </c>
      <c r="E3184" s="15" t="str">
        <f>IFERROR(LOOKUP(2, 1/(coordinates!$A$2:$A$148&lt;=$B3184)/(coordinates!$B$2:$B$148&gt;=$B3184), coordinates!$E$2:$E$148), "-")</f>
        <v>-</v>
      </c>
      <c r="F3184" s="23" t="s">
        <v>10</v>
      </c>
      <c r="G3184" s="23" t="s">
        <v>12</v>
      </c>
      <c r="H3184" s="25">
        <v>21447</v>
      </c>
      <c r="I3184" s="15" t="str">
        <f>IF(AND(LEN(F3184)=LEN(G3184), LEN(F3184)=1), "snp", "complex")</f>
        <v>snp</v>
      </c>
      <c r="J3184" s="23">
        <v>44</v>
      </c>
      <c r="K3184" s="23">
        <v>0</v>
      </c>
      <c r="L3184" s="23">
        <v>39</v>
      </c>
    </row>
    <row r="3185" spans="1:21" x14ac:dyDescent="0.2">
      <c r="A3185" s="23" t="s">
        <v>1296</v>
      </c>
      <c r="B3185" s="23">
        <v>133751</v>
      </c>
      <c r="C3185" s="15" t="str" cm="1">
        <f t="array" ref="C3185">IFERROR(LOOKUP(2, 1/(coordinates!$A$2:$A$148&lt;=B3185)/(coordinates!$B$2:$B$148&gt;=B3185), coordinates!$C$2:$C$148), "-")</f>
        <v>-</v>
      </c>
      <c r="D3185" s="15" t="str">
        <f>IFERROR(LOOKUP(2, 1/(coordinates!$A$2:$A$148&lt;=$B3185)/(coordinates!$B$2:$B$148&gt;=$B3185), coordinates!$D$2:$D$148), "-")</f>
        <v>-</v>
      </c>
      <c r="E3185" s="15" t="str">
        <f>IFERROR(LOOKUP(2, 1/(coordinates!$A$2:$A$148&lt;=$B3185)/(coordinates!$B$2:$B$148&gt;=$B3185), coordinates!$E$2:$E$148), "-")</f>
        <v>-</v>
      </c>
      <c r="F3185" s="23" t="s">
        <v>12</v>
      </c>
      <c r="G3185" s="23" t="s">
        <v>9</v>
      </c>
      <c r="H3185" s="25">
        <v>34231</v>
      </c>
      <c r="I3185" s="15" t="str">
        <f>IF(AND(LEN(F3185)=LEN(G3185), LEN(F3185)=1), "snp", "complex")</f>
        <v>snp</v>
      </c>
      <c r="J3185" s="23">
        <v>44</v>
      </c>
      <c r="K3185" s="23">
        <v>0</v>
      </c>
      <c r="L3185" s="23">
        <v>41</v>
      </c>
    </row>
    <row r="3186" spans="1:21" x14ac:dyDescent="0.2">
      <c r="A3186" s="23" t="s">
        <v>1296</v>
      </c>
      <c r="B3186" s="23">
        <v>133769</v>
      </c>
      <c r="C3186" s="15" t="str" cm="1">
        <f t="array" ref="C3186">IFERROR(LOOKUP(2, 1/(coordinates!$A$2:$A$148&lt;=B3186)/(coordinates!$B$2:$B$148&gt;=B3186), coordinates!$C$2:$C$148), "-")</f>
        <v>-</v>
      </c>
      <c r="D3186" s="15" t="str">
        <f>IFERROR(LOOKUP(2, 1/(coordinates!$A$2:$A$148&lt;=$B3186)/(coordinates!$B$2:$B$148&gt;=$B3186), coordinates!$D$2:$D$148), "-")</f>
        <v>-</v>
      </c>
      <c r="E3186" s="15" t="str">
        <f>IFERROR(LOOKUP(2, 1/(coordinates!$A$2:$A$148&lt;=$B3186)/(coordinates!$B$2:$B$148&gt;=$B3186), coordinates!$E$2:$E$148), "-")</f>
        <v>-</v>
      </c>
      <c r="F3186" s="23" t="s">
        <v>10</v>
      </c>
      <c r="G3186" s="23" t="s">
        <v>13</v>
      </c>
      <c r="H3186" s="27">
        <v>45111</v>
      </c>
      <c r="I3186" s="15" t="str">
        <f>IF(AND(LEN(F3186)=LEN(G3186), LEN(F3186)=1), "snp", "complex")</f>
        <v>snp</v>
      </c>
      <c r="J3186" s="23">
        <v>45</v>
      </c>
      <c r="K3186" s="23">
        <v>16</v>
      </c>
      <c r="L3186" s="23">
        <v>25</v>
      </c>
    </row>
    <row r="3187" spans="1:21" x14ac:dyDescent="0.2">
      <c r="A3187" s="15" t="s">
        <v>1251</v>
      </c>
      <c r="B3187" s="15">
        <v>133789</v>
      </c>
      <c r="C3187" s="15" t="str" cm="1">
        <f t="array" ref="C3187">IFERROR(LOOKUP(2, 1/(coordinates!$A$2:$A$148&lt;=B3187)/(coordinates!$B$2:$B$148&gt;=B3187), coordinates!$C$2:$C$148), "-")</f>
        <v>-</v>
      </c>
      <c r="D3187" s="15" t="str">
        <f>IFERROR(LOOKUP(2, 1/(coordinates!$A$2:$A$148&lt;=$B3187)/(coordinates!$B$2:$B$148&gt;=$B3187), coordinates!$D$2:$D$148), "-")</f>
        <v>-</v>
      </c>
      <c r="E3187" s="15" t="str">
        <f>IFERROR(LOOKUP(2, 1/(coordinates!$A$2:$A$148&lt;=$B3187)/(coordinates!$B$2:$B$148&gt;=$B3187), coordinates!$E$2:$E$148), "-")</f>
        <v>-</v>
      </c>
      <c r="F3187" s="15" t="s">
        <v>9</v>
      </c>
      <c r="G3187" s="15" t="s">
        <v>10</v>
      </c>
      <c r="H3187" s="26">
        <v>318906</v>
      </c>
      <c r="I3187" s="15" t="s">
        <v>11</v>
      </c>
      <c r="J3187" s="15">
        <v>21</v>
      </c>
      <c r="K3187" s="15">
        <v>8</v>
      </c>
      <c r="L3187" s="15">
        <v>13</v>
      </c>
      <c r="M3187" s="15">
        <v>133789</v>
      </c>
      <c r="N3187" s="15" t="str" cm="1">
        <f t="array" ref="N3187">IFERROR(LOOKUP(2, 1/(coordinates!$A$2:$A$148&lt;=M3187)/(coordinates!$B$2:$B$148&gt;=M3187), coordinates!$C$2:$C$148), "-")</f>
        <v>-</v>
      </c>
      <c r="O3187" s="15" t="s">
        <v>9</v>
      </c>
      <c r="P3187" s="15" t="s">
        <v>10</v>
      </c>
      <c r="Q3187" s="26">
        <v>43602</v>
      </c>
      <c r="R3187" s="15" t="s">
        <v>11</v>
      </c>
      <c r="S3187" s="15">
        <v>44</v>
      </c>
      <c r="T3187" s="15">
        <v>1</v>
      </c>
      <c r="U3187" s="15">
        <v>43</v>
      </c>
    </row>
    <row r="3188" spans="1:21" x14ac:dyDescent="0.2">
      <c r="A3188" s="15" t="s">
        <v>1251</v>
      </c>
      <c r="B3188" s="15">
        <v>133795</v>
      </c>
      <c r="C3188" s="15" t="str" cm="1">
        <f t="array" ref="C3188">IFERROR(LOOKUP(2, 1/(coordinates!$A$2:$A$148&lt;=B3188)/(coordinates!$B$2:$B$148&gt;=B3188), coordinates!$C$2:$C$148), "-")</f>
        <v>-</v>
      </c>
      <c r="D3188" s="15" t="str">
        <f>IFERROR(LOOKUP(2, 1/(coordinates!$A$2:$A$148&lt;=$B3188)/(coordinates!$B$2:$B$148&gt;=$B3188), coordinates!$D$2:$D$148), "-")</f>
        <v>-</v>
      </c>
      <c r="E3188" s="15" t="str">
        <f>IFERROR(LOOKUP(2, 1/(coordinates!$A$2:$A$148&lt;=$B3188)/(coordinates!$B$2:$B$148&gt;=$B3188), coordinates!$E$2:$E$148), "-")</f>
        <v>-</v>
      </c>
      <c r="F3188" s="15" t="s">
        <v>13</v>
      </c>
      <c r="G3188" s="15" t="s">
        <v>10</v>
      </c>
      <c r="H3188" s="26">
        <v>812663</v>
      </c>
      <c r="I3188" s="15" t="s">
        <v>11</v>
      </c>
      <c r="J3188" s="15">
        <v>33</v>
      </c>
      <c r="K3188" s="15">
        <v>4</v>
      </c>
      <c r="L3188" s="15">
        <v>29</v>
      </c>
      <c r="M3188" s="15">
        <v>133795</v>
      </c>
      <c r="N3188" s="15" t="str" cm="1">
        <f t="array" ref="N3188">IFERROR(LOOKUP(2, 1/(coordinates!$A$2:$A$148&lt;=M3188)/(coordinates!$B$2:$B$148&gt;=M3188), coordinates!$C$2:$C$148), "-")</f>
        <v>-</v>
      </c>
      <c r="O3188" s="15" t="s">
        <v>13</v>
      </c>
      <c r="P3188" s="15" t="s">
        <v>10</v>
      </c>
      <c r="Q3188" s="26">
        <v>33505</v>
      </c>
      <c r="R3188" s="15" t="s">
        <v>11</v>
      </c>
      <c r="S3188" s="15">
        <v>44</v>
      </c>
      <c r="T3188" s="15">
        <v>1</v>
      </c>
      <c r="U3188" s="15">
        <v>43</v>
      </c>
    </row>
    <row r="3189" spans="1:21" x14ac:dyDescent="0.2">
      <c r="A3189" s="15" t="s">
        <v>1251</v>
      </c>
      <c r="B3189" s="15">
        <v>133810</v>
      </c>
      <c r="C3189" s="15" t="str" cm="1">
        <f t="array" ref="C3189">IFERROR(LOOKUP(2, 1/(coordinates!$A$2:$A$148&lt;=B3189)/(coordinates!$B$2:$B$148&gt;=B3189), coordinates!$C$2:$C$148), "-")</f>
        <v>-</v>
      </c>
      <c r="D3189" s="15" t="str">
        <f>IFERROR(LOOKUP(2, 1/(coordinates!$A$2:$A$148&lt;=$B3189)/(coordinates!$B$2:$B$148&gt;=$B3189), coordinates!$D$2:$D$148), "-")</f>
        <v>-</v>
      </c>
      <c r="E3189" s="15" t="str">
        <f>IFERROR(LOOKUP(2, 1/(coordinates!$A$2:$A$148&lt;=$B3189)/(coordinates!$B$2:$B$148&gt;=$B3189), coordinates!$E$2:$E$148), "-")</f>
        <v>-</v>
      </c>
      <c r="F3189" s="15" t="s">
        <v>1199</v>
      </c>
      <c r="G3189" s="15" t="s">
        <v>1200</v>
      </c>
      <c r="H3189" s="26">
        <v>691591</v>
      </c>
      <c r="I3189" s="15" t="s">
        <v>18</v>
      </c>
      <c r="J3189" s="15">
        <v>39</v>
      </c>
      <c r="K3189" s="15">
        <v>10</v>
      </c>
      <c r="L3189" s="15">
        <v>27</v>
      </c>
      <c r="M3189" s="15">
        <v>133810</v>
      </c>
      <c r="N3189" s="15" t="str" cm="1">
        <f t="array" ref="N3189">IFERROR(LOOKUP(2, 1/(coordinates!$A$2:$A$148&lt;=M3189)/(coordinates!$B$2:$B$148&gt;=M3189), coordinates!$C$2:$C$148), "-")</f>
        <v>-</v>
      </c>
      <c r="O3189" s="15" t="s">
        <v>12</v>
      </c>
      <c r="P3189" s="15" t="s">
        <v>9</v>
      </c>
      <c r="Q3189" s="26">
        <v>35566</v>
      </c>
      <c r="R3189" s="15" t="s">
        <v>11</v>
      </c>
      <c r="S3189" s="15">
        <v>44</v>
      </c>
      <c r="T3189" s="15">
        <v>1</v>
      </c>
      <c r="U3189" s="15">
        <v>40</v>
      </c>
    </row>
    <row r="3190" spans="1:21" customFormat="1" x14ac:dyDescent="0.2">
      <c r="C3190" s="18"/>
      <c r="D3190" s="18"/>
      <c r="E3190" s="18"/>
      <c r="H3190" s="1"/>
      <c r="M3190">
        <v>133812</v>
      </c>
      <c r="N3190" t="str" cm="1">
        <f t="array" ref="N3190">IFERROR(LOOKUP(2, 1/(coordinates!$A$2:$A$148&lt;=M3190)/(coordinates!$B$2:$B$148&gt;=M3190), coordinates!$C$2:$C$148), "-")</f>
        <v>-</v>
      </c>
      <c r="O3190" t="s">
        <v>13</v>
      </c>
      <c r="P3190" t="s">
        <v>149</v>
      </c>
      <c r="Q3190" s="4">
        <v>56194</v>
      </c>
      <c r="R3190" t="s">
        <v>18</v>
      </c>
      <c r="S3190">
        <v>81</v>
      </c>
      <c r="T3190">
        <v>43</v>
      </c>
      <c r="U3190">
        <v>43</v>
      </c>
    </row>
    <row r="3191" spans="1:21" customFormat="1" x14ac:dyDescent="0.2">
      <c r="C3191" s="12"/>
      <c r="D3191" s="12"/>
      <c r="E3191" s="12"/>
      <c r="H3191" s="1"/>
      <c r="M3191">
        <v>133814</v>
      </c>
      <c r="N3191" t="str" cm="1">
        <f t="array" ref="N3191">IFERROR(LOOKUP(2, 1/(coordinates!$A$2:$A$148&lt;=M3191)/(coordinates!$B$2:$B$148&gt;=M3191), coordinates!$C$2:$C$148), "-")</f>
        <v>-</v>
      </c>
      <c r="O3191" t="s">
        <v>9</v>
      </c>
      <c r="P3191" t="s">
        <v>12</v>
      </c>
      <c r="Q3191" s="1" t="s">
        <v>1201</v>
      </c>
      <c r="R3191" t="s">
        <v>11</v>
      </c>
      <c r="S3191">
        <v>47</v>
      </c>
      <c r="T3191">
        <v>3</v>
      </c>
      <c r="U3191">
        <v>40</v>
      </c>
    </row>
    <row r="3192" spans="1:21" x14ac:dyDescent="0.2">
      <c r="A3192" s="15" t="s">
        <v>1251</v>
      </c>
      <c r="B3192" s="15">
        <v>133840</v>
      </c>
      <c r="C3192" s="15" t="str" cm="1">
        <f t="array" ref="C3192">IFERROR(LOOKUP(2, 1/(coordinates!$A$2:$A$148&lt;=B3192)/(coordinates!$B$2:$B$148&gt;=B3192), coordinates!$C$2:$C$148), "-")</f>
        <v>-</v>
      </c>
      <c r="D3192" s="15" t="str">
        <f>IFERROR(LOOKUP(2, 1/(coordinates!$A$2:$A$148&lt;=$B3192)/(coordinates!$B$2:$B$148&gt;=$B3192), coordinates!$D$2:$D$148), "-")</f>
        <v>-</v>
      </c>
      <c r="E3192" s="15" t="str">
        <f>IFERROR(LOOKUP(2, 1/(coordinates!$A$2:$A$148&lt;=$B3192)/(coordinates!$B$2:$B$148&gt;=$B3192), coordinates!$E$2:$E$148), "-")</f>
        <v>-</v>
      </c>
      <c r="F3192" s="15" t="s">
        <v>1202</v>
      </c>
      <c r="G3192" s="15" t="s">
        <v>1203</v>
      </c>
      <c r="H3192" s="21">
        <v>1155</v>
      </c>
      <c r="I3192" s="15" t="s">
        <v>18</v>
      </c>
      <c r="J3192" s="15">
        <v>35</v>
      </c>
      <c r="K3192" s="15">
        <v>0</v>
      </c>
      <c r="L3192" s="15">
        <v>35</v>
      </c>
      <c r="M3192" s="15">
        <v>133841</v>
      </c>
      <c r="N3192" s="15" t="str" cm="1">
        <f t="array" ref="N3192">IFERROR(LOOKUP(2, 1/(coordinates!$A$2:$A$148&lt;=M3192)/(coordinates!$B$2:$B$148&gt;=M3192), coordinates!$C$2:$C$148), "-")</f>
        <v>-</v>
      </c>
      <c r="O3192" s="15" t="s">
        <v>10</v>
      </c>
      <c r="P3192" s="15" t="s">
        <v>13</v>
      </c>
      <c r="Q3192" s="26">
        <v>15472</v>
      </c>
      <c r="R3192" s="15" t="s">
        <v>11</v>
      </c>
      <c r="S3192" s="15">
        <v>44</v>
      </c>
      <c r="T3192" s="15">
        <v>1</v>
      </c>
      <c r="U3192" s="15">
        <v>30</v>
      </c>
    </row>
    <row r="3193" spans="1:21" customFormat="1" x14ac:dyDescent="0.2">
      <c r="C3193" s="18"/>
      <c r="D3193" s="18"/>
      <c r="E3193" s="18"/>
      <c r="H3193" s="1"/>
      <c r="M3193">
        <v>133843</v>
      </c>
      <c r="N3193" t="str" cm="1">
        <f t="array" ref="N3193">IFERROR(LOOKUP(2, 1/(coordinates!$A$2:$A$148&lt;=M3193)/(coordinates!$B$2:$B$148&gt;=M3193), coordinates!$C$2:$C$148), "-")</f>
        <v>-</v>
      </c>
      <c r="O3193" t="s">
        <v>1204</v>
      </c>
      <c r="P3193" t="s">
        <v>10</v>
      </c>
      <c r="Q3193" s="4">
        <v>34781</v>
      </c>
      <c r="R3193" t="s">
        <v>18</v>
      </c>
      <c r="S3193">
        <v>44</v>
      </c>
      <c r="T3193">
        <v>30</v>
      </c>
      <c r="U3193">
        <v>30</v>
      </c>
    </row>
    <row r="3194" spans="1:21" customFormat="1" x14ac:dyDescent="0.2">
      <c r="C3194" s="12"/>
      <c r="D3194" s="12"/>
      <c r="E3194" s="12"/>
      <c r="H3194" s="1"/>
      <c r="M3194">
        <v>133846</v>
      </c>
      <c r="N3194" t="str" cm="1">
        <f t="array" ref="N3194">IFERROR(LOOKUP(2, 1/(coordinates!$A$2:$A$148&lt;=M3194)/(coordinates!$B$2:$B$148&gt;=M3194), coordinates!$C$2:$C$148), "-")</f>
        <v>-</v>
      </c>
      <c r="O3194" t="s">
        <v>126</v>
      </c>
      <c r="P3194" t="s">
        <v>9</v>
      </c>
      <c r="Q3194" s="4">
        <v>15793</v>
      </c>
      <c r="R3194" t="s">
        <v>18</v>
      </c>
      <c r="S3194">
        <v>44</v>
      </c>
      <c r="T3194">
        <v>44</v>
      </c>
      <c r="U3194">
        <v>44</v>
      </c>
    </row>
    <row r="3195" spans="1:21" x14ac:dyDescent="0.2">
      <c r="A3195" s="15" t="s">
        <v>1251</v>
      </c>
      <c r="B3195" s="15">
        <v>133855</v>
      </c>
      <c r="C3195" s="15" t="str" cm="1">
        <f t="array" ref="C3195">IFERROR(LOOKUP(2, 1/(coordinates!$A$2:$A$148&lt;=B3195)/(coordinates!$B$2:$B$148&gt;=B3195), coordinates!$C$2:$C$148), "-")</f>
        <v>-</v>
      </c>
      <c r="D3195" s="15" t="str">
        <f>IFERROR(LOOKUP(2, 1/(coordinates!$A$2:$A$148&lt;=$B3195)/(coordinates!$B$2:$B$148&gt;=$B3195), coordinates!$D$2:$D$148), "-")</f>
        <v>-</v>
      </c>
      <c r="E3195" s="15" t="str">
        <f>IFERROR(LOOKUP(2, 1/(coordinates!$A$2:$A$148&lt;=$B3195)/(coordinates!$B$2:$B$148&gt;=$B3195), coordinates!$E$2:$E$148), "-")</f>
        <v>-</v>
      </c>
      <c r="F3195" s="15" t="s">
        <v>13</v>
      </c>
      <c r="G3195" s="15" t="s">
        <v>10</v>
      </c>
      <c r="H3195" s="21" t="s">
        <v>1205</v>
      </c>
      <c r="I3195" s="15" t="s">
        <v>11</v>
      </c>
      <c r="J3195" s="15">
        <v>35</v>
      </c>
      <c r="K3195" s="15">
        <v>0</v>
      </c>
      <c r="L3195" s="15">
        <v>35</v>
      </c>
      <c r="M3195" s="15">
        <v>133855</v>
      </c>
      <c r="N3195" s="15" t="str" cm="1">
        <f t="array" ref="N3195">IFERROR(LOOKUP(2, 1/(coordinates!$A$2:$A$148&lt;=M3195)/(coordinates!$B$2:$B$148&gt;=M3195), coordinates!$C$2:$C$148), "-")</f>
        <v>-</v>
      </c>
      <c r="O3195" s="15" t="s">
        <v>13</v>
      </c>
      <c r="P3195" s="15" t="s">
        <v>10</v>
      </c>
      <c r="Q3195" s="26">
        <v>36382</v>
      </c>
      <c r="R3195" s="15" t="s">
        <v>11</v>
      </c>
      <c r="S3195" s="15">
        <v>45</v>
      </c>
      <c r="T3195" s="15">
        <v>1</v>
      </c>
      <c r="U3195" s="15">
        <v>43</v>
      </c>
    </row>
    <row r="3196" spans="1:21" x14ac:dyDescent="0.2">
      <c r="A3196" s="15" t="s">
        <v>1251</v>
      </c>
      <c r="B3196" s="15">
        <v>133864</v>
      </c>
      <c r="C3196" s="15" t="str" cm="1">
        <f t="array" ref="C3196">IFERROR(LOOKUP(2, 1/(coordinates!$A$2:$A$148&lt;=B3196)/(coordinates!$B$2:$B$148&gt;=B3196), coordinates!$C$2:$C$148), "-")</f>
        <v>-</v>
      </c>
      <c r="D3196" s="15" t="str">
        <f>IFERROR(LOOKUP(2, 1/(coordinates!$A$2:$A$148&lt;=$B3196)/(coordinates!$B$2:$B$148&gt;=$B3196), coordinates!$D$2:$D$148), "-")</f>
        <v>-</v>
      </c>
      <c r="E3196" s="15" t="str">
        <f>IFERROR(LOOKUP(2, 1/(coordinates!$A$2:$A$148&lt;=$B3196)/(coordinates!$B$2:$B$148&gt;=$B3196), coordinates!$E$2:$E$148), "-")</f>
        <v>-</v>
      </c>
      <c r="F3196" s="15" t="s">
        <v>1206</v>
      </c>
      <c r="G3196" s="15" t="s">
        <v>1207</v>
      </c>
      <c r="H3196" s="21" t="s">
        <v>1208</v>
      </c>
      <c r="I3196" s="15" t="s">
        <v>18</v>
      </c>
      <c r="J3196" s="15">
        <v>33</v>
      </c>
      <c r="K3196" s="15">
        <v>0</v>
      </c>
      <c r="L3196" s="15">
        <v>33</v>
      </c>
      <c r="M3196" s="15">
        <v>133864</v>
      </c>
      <c r="N3196" s="15" t="str" cm="1">
        <f t="array" ref="N3196">IFERROR(LOOKUP(2, 1/(coordinates!$A$2:$A$148&lt;=M3196)/(coordinates!$B$2:$B$148&gt;=M3196), coordinates!$C$2:$C$148), "-")</f>
        <v>-</v>
      </c>
      <c r="O3196" s="15" t="s">
        <v>10</v>
      </c>
      <c r="P3196" s="15" t="s">
        <v>13</v>
      </c>
      <c r="Q3196" s="26">
        <v>38634</v>
      </c>
      <c r="R3196" s="15" t="s">
        <v>11</v>
      </c>
      <c r="S3196" s="15">
        <v>45</v>
      </c>
      <c r="T3196" s="15">
        <v>0</v>
      </c>
      <c r="U3196" s="15">
        <v>44</v>
      </c>
    </row>
    <row r="3197" spans="1:21" customFormat="1" x14ac:dyDescent="0.2">
      <c r="C3197" s="18"/>
      <c r="D3197" s="18"/>
      <c r="E3197" s="18"/>
      <c r="H3197" s="1"/>
      <c r="M3197">
        <v>133867</v>
      </c>
      <c r="N3197" t="str" cm="1">
        <f t="array" ref="N3197">IFERROR(LOOKUP(2, 1/(coordinates!$A$2:$A$148&lt;=M3197)/(coordinates!$B$2:$B$148&gt;=M3197), coordinates!$C$2:$C$148), "-")</f>
        <v>-</v>
      </c>
      <c r="O3197" t="s">
        <v>10</v>
      </c>
      <c r="P3197" t="s">
        <v>9</v>
      </c>
      <c r="Q3197" s="4">
        <v>32734</v>
      </c>
      <c r="R3197" t="s">
        <v>11</v>
      </c>
      <c r="S3197">
        <v>45</v>
      </c>
      <c r="T3197">
        <v>0</v>
      </c>
      <c r="U3197">
        <v>42</v>
      </c>
    </row>
    <row r="3198" spans="1:21" customFormat="1" x14ac:dyDescent="0.2">
      <c r="C3198" s="12"/>
      <c r="D3198" s="12"/>
      <c r="E3198" s="12"/>
      <c r="H3198" s="1"/>
      <c r="M3198">
        <v>133869</v>
      </c>
      <c r="N3198" t="str" cm="1">
        <f t="array" ref="N3198">IFERROR(LOOKUP(2, 1/(coordinates!$A$2:$A$148&lt;=M3198)/(coordinates!$B$2:$B$148&gt;=M3198), coordinates!$C$2:$C$148), "-")</f>
        <v>-</v>
      </c>
      <c r="O3198" t="s">
        <v>10</v>
      </c>
      <c r="P3198" t="s">
        <v>13</v>
      </c>
      <c r="Q3198" s="4">
        <v>46404</v>
      </c>
      <c r="R3198" t="s">
        <v>11</v>
      </c>
      <c r="S3198">
        <v>45</v>
      </c>
      <c r="T3198">
        <v>0</v>
      </c>
      <c r="U3198">
        <v>45</v>
      </c>
    </row>
    <row r="3199" spans="1:21" x14ac:dyDescent="0.2">
      <c r="A3199" s="23" t="s">
        <v>1296</v>
      </c>
      <c r="B3199" s="23">
        <v>133889</v>
      </c>
      <c r="C3199" s="15" t="str" cm="1">
        <f t="array" ref="C3199">IFERROR(LOOKUP(2, 1/(coordinates!$A$2:$A$148&lt;=B3199)/(coordinates!$B$2:$B$148&gt;=B3199), coordinates!$C$2:$C$148), "-")</f>
        <v>-</v>
      </c>
      <c r="D3199" s="15" t="str">
        <f>IFERROR(LOOKUP(2, 1/(coordinates!$A$2:$A$148&lt;=$B3199)/(coordinates!$B$2:$B$148&gt;=$B3199), coordinates!$D$2:$D$148), "-")</f>
        <v>-</v>
      </c>
      <c r="E3199" s="15" t="str">
        <f>IFERROR(LOOKUP(2, 1/(coordinates!$A$2:$A$148&lt;=$B3199)/(coordinates!$B$2:$B$148&gt;=$B3199), coordinates!$E$2:$E$148), "-")</f>
        <v>-</v>
      </c>
      <c r="F3199" s="23" t="s">
        <v>10</v>
      </c>
      <c r="G3199" s="23" t="s">
        <v>13</v>
      </c>
      <c r="H3199" s="25">
        <v>28044</v>
      </c>
      <c r="I3199" s="15" t="str">
        <f t="shared" ref="I3199:I3230" si="55">IF(AND(LEN(F3199)=LEN(G3199), LEN(F3199)=1), "snp", "complex")</f>
        <v>snp</v>
      </c>
      <c r="J3199" s="23">
        <v>45</v>
      </c>
      <c r="K3199" s="23">
        <v>9</v>
      </c>
      <c r="L3199" s="23">
        <v>35</v>
      </c>
    </row>
    <row r="3200" spans="1:21" x14ac:dyDescent="0.2">
      <c r="A3200" s="23" t="s">
        <v>1296</v>
      </c>
      <c r="B3200" s="23">
        <v>133891</v>
      </c>
      <c r="C3200" s="15" t="str" cm="1">
        <f t="array" ref="C3200">IFERROR(LOOKUP(2, 1/(coordinates!$A$2:$A$148&lt;=B3200)/(coordinates!$B$2:$B$148&gt;=B3200), coordinates!$C$2:$C$148), "-")</f>
        <v>-</v>
      </c>
      <c r="D3200" s="15" t="str">
        <f>IFERROR(LOOKUP(2, 1/(coordinates!$A$2:$A$148&lt;=$B3200)/(coordinates!$B$2:$B$148&gt;=$B3200), coordinates!$D$2:$D$148), "-")</f>
        <v>-</v>
      </c>
      <c r="E3200" s="15" t="str">
        <f>IFERROR(LOOKUP(2, 1/(coordinates!$A$2:$A$148&lt;=$B3200)/(coordinates!$B$2:$B$148&gt;=$B3200), coordinates!$E$2:$E$148), "-")</f>
        <v>-</v>
      </c>
      <c r="F3200" s="23" t="s">
        <v>58</v>
      </c>
      <c r="G3200" s="23" t="s">
        <v>186</v>
      </c>
      <c r="H3200" s="25">
        <v>68106</v>
      </c>
      <c r="I3200" s="15" t="str">
        <f t="shared" si="55"/>
        <v>complex</v>
      </c>
      <c r="J3200" s="23">
        <v>45</v>
      </c>
      <c r="K3200" s="23">
        <v>10</v>
      </c>
      <c r="L3200" s="23">
        <v>34</v>
      </c>
    </row>
    <row r="3201" spans="1:12" x14ac:dyDescent="0.2">
      <c r="A3201" s="23" t="s">
        <v>1296</v>
      </c>
      <c r="B3201" s="23">
        <v>133894</v>
      </c>
      <c r="C3201" s="15" t="str" cm="1">
        <f t="array" ref="C3201">IFERROR(LOOKUP(2, 1/(coordinates!$A$2:$A$148&lt;=B3201)/(coordinates!$B$2:$B$148&gt;=B3201), coordinates!$C$2:$C$148), "-")</f>
        <v>-</v>
      </c>
      <c r="D3201" s="15" t="str">
        <f>IFERROR(LOOKUP(2, 1/(coordinates!$A$2:$A$148&lt;=$B3201)/(coordinates!$B$2:$B$148&gt;=$B3201), coordinates!$D$2:$D$148), "-")</f>
        <v>-</v>
      </c>
      <c r="E3201" s="15" t="str">
        <f>IFERROR(LOOKUP(2, 1/(coordinates!$A$2:$A$148&lt;=$B3201)/(coordinates!$B$2:$B$148&gt;=$B3201), coordinates!$E$2:$E$148), "-")</f>
        <v>-</v>
      </c>
      <c r="F3201" s="23" t="s">
        <v>13</v>
      </c>
      <c r="G3201" s="23" t="s">
        <v>9</v>
      </c>
      <c r="H3201" s="25">
        <v>50372</v>
      </c>
      <c r="I3201" s="15" t="str">
        <f t="shared" si="55"/>
        <v>snp</v>
      </c>
      <c r="J3201" s="23">
        <v>45</v>
      </c>
      <c r="K3201" s="23">
        <v>1</v>
      </c>
      <c r="L3201" s="23">
        <v>43</v>
      </c>
    </row>
    <row r="3202" spans="1:12" x14ac:dyDescent="0.2">
      <c r="A3202" s="23" t="s">
        <v>1296</v>
      </c>
      <c r="B3202" s="23">
        <v>133896</v>
      </c>
      <c r="C3202" s="15" t="str" cm="1">
        <f t="array" ref="C3202">IFERROR(LOOKUP(2, 1/(coordinates!$A$2:$A$148&lt;=B3202)/(coordinates!$B$2:$B$148&gt;=B3202), coordinates!$C$2:$C$148), "-")</f>
        <v>-</v>
      </c>
      <c r="D3202" s="15" t="str">
        <f>IFERROR(LOOKUP(2, 1/(coordinates!$A$2:$A$148&lt;=$B3202)/(coordinates!$B$2:$B$148&gt;=$B3202), coordinates!$D$2:$D$148), "-")</f>
        <v>-</v>
      </c>
      <c r="E3202" s="15" t="str">
        <f>IFERROR(LOOKUP(2, 1/(coordinates!$A$2:$A$148&lt;=$B3202)/(coordinates!$B$2:$B$148&gt;=$B3202), coordinates!$E$2:$E$148), "-")</f>
        <v>-</v>
      </c>
      <c r="F3202" s="23" t="s">
        <v>9</v>
      </c>
      <c r="G3202" s="23" t="s">
        <v>10</v>
      </c>
      <c r="H3202" s="25">
        <v>30179</v>
      </c>
      <c r="I3202" s="15" t="str">
        <f t="shared" si="55"/>
        <v>snp</v>
      </c>
      <c r="J3202" s="23">
        <v>45</v>
      </c>
      <c r="K3202" s="23">
        <v>5</v>
      </c>
      <c r="L3202" s="23">
        <v>40</v>
      </c>
    </row>
    <row r="3203" spans="1:12" x14ac:dyDescent="0.2">
      <c r="A3203" s="23" t="s">
        <v>1296</v>
      </c>
      <c r="B3203" s="23">
        <v>133901</v>
      </c>
      <c r="C3203" s="15" t="str" cm="1">
        <f t="array" ref="C3203">IFERROR(LOOKUP(2, 1/(coordinates!$A$2:$A$148&lt;=B3203)/(coordinates!$B$2:$B$148&gt;=B3203), coordinates!$C$2:$C$148), "-")</f>
        <v>-</v>
      </c>
      <c r="D3203" s="15" t="str">
        <f>IFERROR(LOOKUP(2, 1/(coordinates!$A$2:$A$148&lt;=$B3203)/(coordinates!$B$2:$B$148&gt;=$B3203), coordinates!$D$2:$D$148), "-")</f>
        <v>-</v>
      </c>
      <c r="E3203" s="15" t="str">
        <f>IFERROR(LOOKUP(2, 1/(coordinates!$A$2:$A$148&lt;=$B3203)/(coordinates!$B$2:$B$148&gt;=$B3203), coordinates!$E$2:$E$148), "-")</f>
        <v>-</v>
      </c>
      <c r="F3203" s="23" t="s">
        <v>9</v>
      </c>
      <c r="G3203" s="23" t="s">
        <v>13</v>
      </c>
      <c r="H3203" s="25">
        <v>32624</v>
      </c>
      <c r="I3203" s="15" t="str">
        <f t="shared" si="55"/>
        <v>snp</v>
      </c>
      <c r="J3203" s="23">
        <v>46</v>
      </c>
      <c r="K3203" s="23">
        <v>2</v>
      </c>
      <c r="L3203" s="23">
        <v>40</v>
      </c>
    </row>
    <row r="3204" spans="1:12" x14ac:dyDescent="0.2">
      <c r="A3204" s="23" t="s">
        <v>1296</v>
      </c>
      <c r="B3204" s="23">
        <v>133905</v>
      </c>
      <c r="C3204" s="15" t="str" cm="1">
        <f t="array" ref="C3204">IFERROR(LOOKUP(2, 1/(coordinates!$A$2:$A$148&lt;=B3204)/(coordinates!$B$2:$B$148&gt;=B3204), coordinates!$C$2:$C$148), "-")</f>
        <v>-</v>
      </c>
      <c r="D3204" s="15" t="str">
        <f>IFERROR(LOOKUP(2, 1/(coordinates!$A$2:$A$148&lt;=$B3204)/(coordinates!$B$2:$B$148&gt;=$B3204), coordinates!$D$2:$D$148), "-")</f>
        <v>-</v>
      </c>
      <c r="E3204" s="15" t="str">
        <f>IFERROR(LOOKUP(2, 1/(coordinates!$A$2:$A$148&lt;=$B3204)/(coordinates!$B$2:$B$148&gt;=$B3204), coordinates!$E$2:$E$148), "-")</f>
        <v>-</v>
      </c>
      <c r="F3204" s="23" t="s">
        <v>12</v>
      </c>
      <c r="G3204" s="23" t="s">
        <v>9</v>
      </c>
      <c r="H3204" s="25">
        <v>50604</v>
      </c>
      <c r="I3204" s="15" t="str">
        <f t="shared" si="55"/>
        <v>snp</v>
      </c>
      <c r="J3204" s="23">
        <v>45</v>
      </c>
      <c r="K3204" s="23">
        <v>1</v>
      </c>
      <c r="L3204" s="23">
        <v>43</v>
      </c>
    </row>
    <row r="3205" spans="1:12" x14ac:dyDescent="0.2">
      <c r="A3205" s="23" t="s">
        <v>1296</v>
      </c>
      <c r="B3205" s="23">
        <v>133909</v>
      </c>
      <c r="C3205" s="15" t="str" cm="1">
        <f t="array" ref="C3205">IFERROR(LOOKUP(2, 1/(coordinates!$A$2:$A$148&lt;=B3205)/(coordinates!$B$2:$B$148&gt;=B3205), coordinates!$C$2:$C$148), "-")</f>
        <v>-</v>
      </c>
      <c r="D3205" s="15" t="str">
        <f>IFERROR(LOOKUP(2, 1/(coordinates!$A$2:$A$148&lt;=$B3205)/(coordinates!$B$2:$B$148&gt;=$B3205), coordinates!$D$2:$D$148), "-")</f>
        <v>-</v>
      </c>
      <c r="E3205" s="15" t="str">
        <f>IFERROR(LOOKUP(2, 1/(coordinates!$A$2:$A$148&lt;=$B3205)/(coordinates!$B$2:$B$148&gt;=$B3205), coordinates!$E$2:$E$148), "-")</f>
        <v>-</v>
      </c>
      <c r="F3205" s="23" t="s">
        <v>9</v>
      </c>
      <c r="G3205" s="23" t="s">
        <v>10</v>
      </c>
      <c r="H3205" s="24" t="s">
        <v>1263</v>
      </c>
      <c r="I3205" s="15" t="str">
        <f t="shared" si="55"/>
        <v>snp</v>
      </c>
      <c r="J3205" s="23">
        <v>45</v>
      </c>
      <c r="K3205" s="23">
        <v>0</v>
      </c>
      <c r="L3205" s="23">
        <v>39</v>
      </c>
    </row>
    <row r="3206" spans="1:12" x14ac:dyDescent="0.2">
      <c r="A3206" s="23" t="s">
        <v>1296</v>
      </c>
      <c r="B3206" s="23">
        <v>133920</v>
      </c>
      <c r="C3206" s="15" t="str" cm="1">
        <f t="array" ref="C3206">IFERROR(LOOKUP(2, 1/(coordinates!$A$2:$A$148&lt;=B3206)/(coordinates!$B$2:$B$148&gt;=B3206), coordinates!$C$2:$C$148), "-")</f>
        <v>-</v>
      </c>
      <c r="D3206" s="15" t="str">
        <f>IFERROR(LOOKUP(2, 1/(coordinates!$A$2:$A$148&lt;=$B3206)/(coordinates!$B$2:$B$148&gt;=$B3206), coordinates!$D$2:$D$148), "-")</f>
        <v>-</v>
      </c>
      <c r="E3206" s="15" t="str">
        <f>IFERROR(LOOKUP(2, 1/(coordinates!$A$2:$A$148&lt;=$B3206)/(coordinates!$B$2:$B$148&gt;=$B3206), coordinates!$E$2:$E$148), "-")</f>
        <v>-</v>
      </c>
      <c r="F3206" s="23" t="s">
        <v>1264</v>
      </c>
      <c r="G3206" s="23" t="s">
        <v>543</v>
      </c>
      <c r="H3206" s="25">
        <v>133124</v>
      </c>
      <c r="I3206" s="15" t="str">
        <f t="shared" si="55"/>
        <v>complex</v>
      </c>
      <c r="J3206" s="23">
        <v>45</v>
      </c>
      <c r="K3206" s="23">
        <v>0</v>
      </c>
      <c r="L3206" s="23">
        <v>44</v>
      </c>
    </row>
    <row r="3207" spans="1:12" x14ac:dyDescent="0.2">
      <c r="A3207" s="23" t="s">
        <v>1296</v>
      </c>
      <c r="B3207" s="23">
        <v>133927</v>
      </c>
      <c r="C3207" s="15" t="str" cm="1">
        <f t="array" ref="C3207">IFERROR(LOOKUP(2, 1/(coordinates!$A$2:$A$148&lt;=B3207)/(coordinates!$B$2:$B$148&gt;=B3207), coordinates!$C$2:$C$148), "-")</f>
        <v>-</v>
      </c>
      <c r="D3207" s="15" t="str">
        <f>IFERROR(LOOKUP(2, 1/(coordinates!$A$2:$A$148&lt;=$B3207)/(coordinates!$B$2:$B$148&gt;=$B3207), coordinates!$D$2:$D$148), "-")</f>
        <v>-</v>
      </c>
      <c r="E3207" s="15" t="str">
        <f>IFERROR(LOOKUP(2, 1/(coordinates!$A$2:$A$148&lt;=$B3207)/(coordinates!$B$2:$B$148&gt;=$B3207), coordinates!$E$2:$E$148), "-")</f>
        <v>-</v>
      </c>
      <c r="F3207" s="23" t="s">
        <v>9</v>
      </c>
      <c r="G3207" s="23" t="s">
        <v>10</v>
      </c>
      <c r="H3207" s="25">
        <v>36888</v>
      </c>
      <c r="I3207" s="15" t="str">
        <f t="shared" si="55"/>
        <v>snp</v>
      </c>
      <c r="J3207" s="23">
        <v>45</v>
      </c>
      <c r="K3207" s="23">
        <v>1</v>
      </c>
      <c r="L3207" s="23">
        <v>44</v>
      </c>
    </row>
    <row r="3208" spans="1:12" x14ac:dyDescent="0.2">
      <c r="A3208" s="23" t="s">
        <v>1296</v>
      </c>
      <c r="B3208" s="23">
        <v>133936</v>
      </c>
      <c r="C3208" s="15" t="str" cm="1">
        <f t="array" ref="C3208">IFERROR(LOOKUP(2, 1/(coordinates!$A$2:$A$148&lt;=B3208)/(coordinates!$B$2:$B$148&gt;=B3208), coordinates!$C$2:$C$148), "-")</f>
        <v>EE22A</v>
      </c>
      <c r="D3208" s="15" t="str">
        <f>IFERROR(LOOKUP(2, 1/(coordinates!$A$2:$A$148&lt;=$B3208)/(coordinates!$B$2:$B$148&gt;=$B3208), coordinates!$D$2:$D$148), "-")</f>
        <v>membrane protein EE22A</v>
      </c>
      <c r="E3208" s="15" t="str">
        <f>IFERROR(LOOKUP(2, 1/(coordinates!$A$2:$A$148&lt;=$B3208)/(coordinates!$B$2:$B$148&gt;=$B3208), coordinates!$E$2:$E$148), "-")</f>
        <v>type 1 membrane protein; contains 2 immunoglobulin domains; OX-2 family</v>
      </c>
      <c r="F3208" s="23" t="s">
        <v>9</v>
      </c>
      <c r="G3208" s="23" t="s">
        <v>10</v>
      </c>
      <c r="H3208" s="25">
        <v>45417</v>
      </c>
      <c r="I3208" s="15" t="str">
        <f t="shared" si="55"/>
        <v>snp</v>
      </c>
      <c r="J3208" s="23">
        <v>44</v>
      </c>
      <c r="K3208" s="23">
        <v>0</v>
      </c>
      <c r="L3208" s="23">
        <v>42</v>
      </c>
    </row>
    <row r="3209" spans="1:12" x14ac:dyDescent="0.2">
      <c r="A3209" s="23" t="s">
        <v>1296</v>
      </c>
      <c r="B3209" s="23">
        <v>133938</v>
      </c>
      <c r="C3209" s="15" t="str" cm="1">
        <f t="array" ref="C3209">IFERROR(LOOKUP(2, 1/(coordinates!$A$2:$A$148&lt;=B3209)/(coordinates!$B$2:$B$148&gt;=B3209), coordinates!$C$2:$C$148), "-")</f>
        <v>EE22A</v>
      </c>
      <c r="D3209" s="15" t="str">
        <f>IFERROR(LOOKUP(2, 1/(coordinates!$A$2:$A$148&lt;=$B3209)/(coordinates!$B$2:$B$148&gt;=$B3209), coordinates!$D$2:$D$148), "-")</f>
        <v>membrane protein EE22A</v>
      </c>
      <c r="E3209" s="15" t="str">
        <f>IFERROR(LOOKUP(2, 1/(coordinates!$A$2:$A$148&lt;=$B3209)/(coordinates!$B$2:$B$148&gt;=$B3209), coordinates!$E$2:$E$148), "-")</f>
        <v>type 1 membrane protein; contains 2 immunoglobulin domains; OX-2 family</v>
      </c>
      <c r="F3209" s="23" t="s">
        <v>10</v>
      </c>
      <c r="G3209" s="23" t="s">
        <v>13</v>
      </c>
      <c r="H3209" s="25">
        <v>45508</v>
      </c>
      <c r="I3209" s="15" t="str">
        <f t="shared" si="55"/>
        <v>snp</v>
      </c>
      <c r="J3209" s="23">
        <v>44</v>
      </c>
      <c r="K3209" s="23">
        <v>1</v>
      </c>
      <c r="L3209" s="23">
        <v>43</v>
      </c>
    </row>
    <row r="3210" spans="1:12" x14ac:dyDescent="0.2">
      <c r="A3210" s="23" t="s">
        <v>1296</v>
      </c>
      <c r="B3210" s="23">
        <v>133944</v>
      </c>
      <c r="C3210" s="15" t="str" cm="1">
        <f t="array" ref="C3210">IFERROR(LOOKUP(2, 1/(coordinates!$A$2:$A$148&lt;=B3210)/(coordinates!$B$2:$B$148&gt;=B3210), coordinates!$C$2:$C$148), "-")</f>
        <v>EE22A</v>
      </c>
      <c r="D3210" s="15" t="str">
        <f>IFERROR(LOOKUP(2, 1/(coordinates!$A$2:$A$148&lt;=$B3210)/(coordinates!$B$2:$B$148&gt;=$B3210), coordinates!$D$2:$D$148), "-")</f>
        <v>membrane protein EE22A</v>
      </c>
      <c r="E3210" s="15" t="str">
        <f>IFERROR(LOOKUP(2, 1/(coordinates!$A$2:$A$148&lt;=$B3210)/(coordinates!$B$2:$B$148&gt;=$B3210), coordinates!$E$2:$E$148), "-")</f>
        <v>type 1 membrane protein; contains 2 immunoglobulin domains; OX-2 family</v>
      </c>
      <c r="F3210" s="23" t="s">
        <v>10</v>
      </c>
      <c r="G3210" s="23" t="s">
        <v>13</v>
      </c>
      <c r="H3210" s="25">
        <v>40093</v>
      </c>
      <c r="I3210" s="15" t="str">
        <f t="shared" si="55"/>
        <v>snp</v>
      </c>
      <c r="J3210" s="23">
        <v>44</v>
      </c>
      <c r="K3210" s="23">
        <v>0</v>
      </c>
      <c r="L3210" s="23">
        <v>40</v>
      </c>
    </row>
    <row r="3211" spans="1:12" x14ac:dyDescent="0.2">
      <c r="A3211" s="23" t="s">
        <v>1296</v>
      </c>
      <c r="B3211" s="23">
        <v>133946</v>
      </c>
      <c r="C3211" s="15" t="str" cm="1">
        <f t="array" ref="C3211">IFERROR(LOOKUP(2, 1/(coordinates!$A$2:$A$148&lt;=B3211)/(coordinates!$B$2:$B$148&gt;=B3211), coordinates!$C$2:$C$148), "-")</f>
        <v>EE22A</v>
      </c>
      <c r="D3211" s="15" t="str">
        <f>IFERROR(LOOKUP(2, 1/(coordinates!$A$2:$A$148&lt;=$B3211)/(coordinates!$B$2:$B$148&gt;=$B3211), coordinates!$D$2:$D$148), "-")</f>
        <v>membrane protein EE22A</v>
      </c>
      <c r="E3211" s="15" t="str">
        <f>IFERROR(LOOKUP(2, 1/(coordinates!$A$2:$A$148&lt;=$B3211)/(coordinates!$B$2:$B$148&gt;=$B3211), coordinates!$E$2:$E$148), "-")</f>
        <v>type 1 membrane protein; contains 2 immunoglobulin domains; OX-2 family</v>
      </c>
      <c r="F3211" s="23" t="s">
        <v>13</v>
      </c>
      <c r="G3211" s="23" t="s">
        <v>12</v>
      </c>
      <c r="H3211" s="25">
        <v>31152</v>
      </c>
      <c r="I3211" s="15" t="str">
        <f t="shared" si="55"/>
        <v>snp</v>
      </c>
      <c r="J3211" s="23">
        <v>46</v>
      </c>
      <c r="K3211" s="23">
        <v>4</v>
      </c>
      <c r="L3211" s="23">
        <v>40</v>
      </c>
    </row>
    <row r="3212" spans="1:12" x14ac:dyDescent="0.2">
      <c r="A3212" s="23" t="s">
        <v>1296</v>
      </c>
      <c r="B3212" s="23">
        <v>133958</v>
      </c>
      <c r="C3212" s="15" t="str" cm="1">
        <f t="array" ref="C3212">IFERROR(LOOKUP(2, 1/(coordinates!$A$2:$A$148&lt;=B3212)/(coordinates!$B$2:$B$148&gt;=B3212), coordinates!$C$2:$C$148), "-")</f>
        <v>EE22A</v>
      </c>
      <c r="D3212" s="15" t="str">
        <f>IFERROR(LOOKUP(2, 1/(coordinates!$A$2:$A$148&lt;=$B3212)/(coordinates!$B$2:$B$148&gt;=$B3212), coordinates!$D$2:$D$148), "-")</f>
        <v>membrane protein EE22A</v>
      </c>
      <c r="E3212" s="15" t="str">
        <f>IFERROR(LOOKUP(2, 1/(coordinates!$A$2:$A$148&lt;=$B3212)/(coordinates!$B$2:$B$148&gt;=$B3212), coordinates!$E$2:$E$148), "-")</f>
        <v>type 1 membrane protein; contains 2 immunoglobulin domains; OX-2 family</v>
      </c>
      <c r="F3212" s="23" t="s">
        <v>12</v>
      </c>
      <c r="G3212" s="23" t="s">
        <v>9</v>
      </c>
      <c r="H3212" s="25">
        <v>29804</v>
      </c>
      <c r="I3212" s="15" t="str">
        <f t="shared" si="55"/>
        <v>snp</v>
      </c>
      <c r="J3212" s="23">
        <v>44</v>
      </c>
      <c r="K3212" s="23">
        <v>1</v>
      </c>
      <c r="L3212" s="23">
        <v>41</v>
      </c>
    </row>
    <row r="3213" spans="1:12" x14ac:dyDescent="0.2">
      <c r="A3213" s="23" t="s">
        <v>1296</v>
      </c>
      <c r="B3213" s="23">
        <v>133965</v>
      </c>
      <c r="C3213" s="15" t="str" cm="1">
        <f t="array" ref="C3213">IFERROR(LOOKUP(2, 1/(coordinates!$A$2:$A$148&lt;=B3213)/(coordinates!$B$2:$B$148&gt;=B3213), coordinates!$C$2:$C$148), "-")</f>
        <v>EE22A</v>
      </c>
      <c r="D3213" s="15" t="str">
        <f>IFERROR(LOOKUP(2, 1/(coordinates!$A$2:$A$148&lt;=$B3213)/(coordinates!$B$2:$B$148&gt;=$B3213), coordinates!$D$2:$D$148), "-")</f>
        <v>membrane protein EE22A</v>
      </c>
      <c r="E3213" s="15" t="str">
        <f>IFERROR(LOOKUP(2, 1/(coordinates!$A$2:$A$148&lt;=$B3213)/(coordinates!$B$2:$B$148&gt;=$B3213), coordinates!$E$2:$E$148), "-")</f>
        <v>type 1 membrane protein; contains 2 immunoglobulin domains; OX-2 family</v>
      </c>
      <c r="F3213" s="23" t="s">
        <v>16</v>
      </c>
      <c r="G3213" s="23" t="s">
        <v>553</v>
      </c>
      <c r="H3213" s="24" t="s">
        <v>1265</v>
      </c>
      <c r="I3213" s="15" t="str">
        <f t="shared" si="55"/>
        <v>complex</v>
      </c>
      <c r="J3213" s="23">
        <v>44</v>
      </c>
      <c r="K3213" s="23">
        <v>1</v>
      </c>
      <c r="L3213" s="23">
        <v>39</v>
      </c>
    </row>
    <row r="3214" spans="1:12" x14ac:dyDescent="0.2">
      <c r="A3214" s="23" t="s">
        <v>1296</v>
      </c>
      <c r="B3214" s="23">
        <v>133968</v>
      </c>
      <c r="C3214" s="15" t="str" cm="1">
        <f t="array" ref="C3214">IFERROR(LOOKUP(2, 1/(coordinates!$A$2:$A$148&lt;=B3214)/(coordinates!$B$2:$B$148&gt;=B3214), coordinates!$C$2:$C$148), "-")</f>
        <v>EE22A</v>
      </c>
      <c r="D3214" s="15" t="str">
        <f>IFERROR(LOOKUP(2, 1/(coordinates!$A$2:$A$148&lt;=$B3214)/(coordinates!$B$2:$B$148&gt;=$B3214), coordinates!$D$2:$D$148), "-")</f>
        <v>membrane protein EE22A</v>
      </c>
      <c r="E3214" s="15" t="str">
        <f>IFERROR(LOOKUP(2, 1/(coordinates!$A$2:$A$148&lt;=$B3214)/(coordinates!$B$2:$B$148&gt;=$B3214), coordinates!$E$2:$E$148), "-")</f>
        <v>type 1 membrane protein; contains 2 immunoglobulin domains; OX-2 family</v>
      </c>
      <c r="F3214" s="23" t="s">
        <v>9</v>
      </c>
      <c r="G3214" s="23" t="s">
        <v>12</v>
      </c>
      <c r="H3214" s="25">
        <v>30166</v>
      </c>
      <c r="I3214" s="15" t="str">
        <f t="shared" si="55"/>
        <v>snp</v>
      </c>
      <c r="J3214" s="23">
        <v>44</v>
      </c>
      <c r="K3214" s="23">
        <v>3</v>
      </c>
      <c r="L3214" s="23">
        <v>41</v>
      </c>
    </row>
    <row r="3215" spans="1:12" x14ac:dyDescent="0.2">
      <c r="A3215" s="23" t="s">
        <v>1296</v>
      </c>
      <c r="B3215" s="23">
        <v>133970</v>
      </c>
      <c r="C3215" s="15" t="str" cm="1">
        <f t="array" ref="C3215">IFERROR(LOOKUP(2, 1/(coordinates!$A$2:$A$148&lt;=B3215)/(coordinates!$B$2:$B$148&gt;=B3215), coordinates!$C$2:$C$148), "-")</f>
        <v>EE22A</v>
      </c>
      <c r="D3215" s="15" t="str">
        <f>IFERROR(LOOKUP(2, 1/(coordinates!$A$2:$A$148&lt;=$B3215)/(coordinates!$B$2:$B$148&gt;=$B3215), coordinates!$D$2:$D$148), "-")</f>
        <v>membrane protein EE22A</v>
      </c>
      <c r="E3215" s="15" t="str">
        <f>IFERROR(LOOKUP(2, 1/(coordinates!$A$2:$A$148&lt;=$B3215)/(coordinates!$B$2:$B$148&gt;=$B3215), coordinates!$E$2:$E$148), "-")</f>
        <v>type 1 membrane protein; contains 2 immunoglobulin domains; OX-2 family</v>
      </c>
      <c r="F3215" s="23" t="s">
        <v>9</v>
      </c>
      <c r="G3215" s="23" t="s">
        <v>12</v>
      </c>
      <c r="H3215" s="25">
        <v>20991</v>
      </c>
      <c r="I3215" s="15" t="str">
        <f t="shared" si="55"/>
        <v>snp</v>
      </c>
      <c r="J3215" s="23">
        <v>45</v>
      </c>
      <c r="K3215" s="23">
        <v>3</v>
      </c>
      <c r="L3215" s="23">
        <v>41</v>
      </c>
    </row>
    <row r="3216" spans="1:12" x14ac:dyDescent="0.2">
      <c r="A3216" s="23" t="s">
        <v>1296</v>
      </c>
      <c r="B3216" s="23">
        <v>133996</v>
      </c>
      <c r="C3216" s="15" t="str" cm="1">
        <f t="array" ref="C3216">IFERROR(LOOKUP(2, 1/(coordinates!$A$2:$A$148&lt;=B3216)/(coordinates!$B$2:$B$148&gt;=B3216), coordinates!$C$2:$C$148), "-")</f>
        <v>EE22A</v>
      </c>
      <c r="D3216" s="15" t="str">
        <f>IFERROR(LOOKUP(2, 1/(coordinates!$A$2:$A$148&lt;=$B3216)/(coordinates!$B$2:$B$148&gt;=$B3216), coordinates!$D$2:$D$148), "-")</f>
        <v>membrane protein EE22A</v>
      </c>
      <c r="E3216" s="15" t="str">
        <f>IFERROR(LOOKUP(2, 1/(coordinates!$A$2:$A$148&lt;=$B3216)/(coordinates!$B$2:$B$148&gt;=$B3216), coordinates!$E$2:$E$148), "-")</f>
        <v>type 1 membrane protein; contains 2 immunoglobulin domains; OX-2 family</v>
      </c>
      <c r="F3216" s="23" t="s">
        <v>1266</v>
      </c>
      <c r="G3216" s="23" t="s">
        <v>1267</v>
      </c>
      <c r="H3216" s="25">
        <v>25941</v>
      </c>
      <c r="I3216" s="15" t="str">
        <f t="shared" si="55"/>
        <v>complex</v>
      </c>
      <c r="J3216" s="23">
        <v>43</v>
      </c>
      <c r="K3216" s="23">
        <v>1</v>
      </c>
      <c r="L3216" s="23">
        <v>25</v>
      </c>
    </row>
    <row r="3217" spans="1:12" x14ac:dyDescent="0.2">
      <c r="A3217" s="23" t="s">
        <v>1296</v>
      </c>
      <c r="B3217" s="23">
        <v>134007</v>
      </c>
      <c r="C3217" s="15" t="str" cm="1">
        <f t="array" ref="C3217">IFERROR(LOOKUP(2, 1/(coordinates!$A$2:$A$148&lt;=B3217)/(coordinates!$B$2:$B$148&gt;=B3217), coordinates!$C$2:$C$148), "-")</f>
        <v>EE22A</v>
      </c>
      <c r="D3217" s="15" t="str">
        <f>IFERROR(LOOKUP(2, 1/(coordinates!$A$2:$A$148&lt;=$B3217)/(coordinates!$B$2:$B$148&gt;=$B3217), coordinates!$D$2:$D$148), "-")</f>
        <v>membrane protein EE22A</v>
      </c>
      <c r="E3217" s="15" t="str">
        <f>IFERROR(LOOKUP(2, 1/(coordinates!$A$2:$A$148&lt;=$B3217)/(coordinates!$B$2:$B$148&gt;=$B3217), coordinates!$E$2:$E$148), "-")</f>
        <v>type 1 membrane protein; contains 2 immunoglobulin domains; OX-2 family</v>
      </c>
      <c r="F3217" s="23" t="s">
        <v>10</v>
      </c>
      <c r="G3217" s="23" t="s">
        <v>13</v>
      </c>
      <c r="H3217" s="25">
        <v>37495</v>
      </c>
      <c r="I3217" s="15" t="str">
        <f t="shared" si="55"/>
        <v>snp</v>
      </c>
      <c r="J3217" s="23">
        <v>43</v>
      </c>
      <c r="K3217" s="23">
        <v>1</v>
      </c>
      <c r="L3217" s="23">
        <v>42</v>
      </c>
    </row>
    <row r="3218" spans="1:12" x14ac:dyDescent="0.2">
      <c r="A3218" s="23" t="s">
        <v>1296</v>
      </c>
      <c r="B3218" s="23">
        <v>134010</v>
      </c>
      <c r="C3218" s="15" t="str" cm="1">
        <f t="array" ref="C3218">IFERROR(LOOKUP(2, 1/(coordinates!$A$2:$A$148&lt;=B3218)/(coordinates!$B$2:$B$148&gt;=B3218), coordinates!$C$2:$C$148), "-")</f>
        <v>EE22A</v>
      </c>
      <c r="D3218" s="15" t="str">
        <f>IFERROR(LOOKUP(2, 1/(coordinates!$A$2:$A$148&lt;=$B3218)/(coordinates!$B$2:$B$148&gt;=$B3218), coordinates!$D$2:$D$148), "-")</f>
        <v>membrane protein EE22A</v>
      </c>
      <c r="E3218" s="15" t="str">
        <f>IFERROR(LOOKUP(2, 1/(coordinates!$A$2:$A$148&lt;=$B3218)/(coordinates!$B$2:$B$148&gt;=$B3218), coordinates!$E$2:$E$148), "-")</f>
        <v>type 1 membrane protein; contains 2 immunoglobulin domains; OX-2 family</v>
      </c>
      <c r="F3218" s="23" t="s">
        <v>475</v>
      </c>
      <c r="G3218" s="23" t="s">
        <v>17</v>
      </c>
      <c r="H3218" s="24" t="s">
        <v>1268</v>
      </c>
      <c r="I3218" s="15" t="str">
        <f t="shared" si="55"/>
        <v>complex</v>
      </c>
      <c r="J3218" s="23">
        <v>43</v>
      </c>
      <c r="K3218" s="23">
        <v>5</v>
      </c>
      <c r="L3218" s="23">
        <v>36</v>
      </c>
    </row>
    <row r="3219" spans="1:12" x14ac:dyDescent="0.2">
      <c r="A3219" s="23" t="s">
        <v>1296</v>
      </c>
      <c r="B3219" s="23">
        <v>134022</v>
      </c>
      <c r="C3219" s="15" t="str" cm="1">
        <f t="array" ref="C3219">IFERROR(LOOKUP(2, 1/(coordinates!$A$2:$A$148&lt;=B3219)/(coordinates!$B$2:$B$148&gt;=B3219), coordinates!$C$2:$C$148), "-")</f>
        <v>EE22A</v>
      </c>
      <c r="D3219" s="15" t="str">
        <f>IFERROR(LOOKUP(2, 1/(coordinates!$A$2:$A$148&lt;=$B3219)/(coordinates!$B$2:$B$148&gt;=$B3219), coordinates!$D$2:$D$148), "-")</f>
        <v>membrane protein EE22A</v>
      </c>
      <c r="E3219" s="15" t="str">
        <f>IFERROR(LOOKUP(2, 1/(coordinates!$A$2:$A$148&lt;=$B3219)/(coordinates!$B$2:$B$148&gt;=$B3219), coordinates!$E$2:$E$148), "-")</f>
        <v>type 1 membrane protein; contains 2 immunoglobulin domains; OX-2 family</v>
      </c>
      <c r="F3219" s="23" t="s">
        <v>10</v>
      </c>
      <c r="G3219" s="23" t="s">
        <v>13</v>
      </c>
      <c r="H3219" s="25">
        <v>31263</v>
      </c>
      <c r="I3219" s="15" t="str">
        <f t="shared" si="55"/>
        <v>snp</v>
      </c>
      <c r="J3219" s="23">
        <v>43</v>
      </c>
      <c r="K3219" s="23">
        <v>1</v>
      </c>
      <c r="L3219" s="23">
        <v>41</v>
      </c>
    </row>
    <row r="3220" spans="1:12" x14ac:dyDescent="0.2">
      <c r="A3220" s="23" t="s">
        <v>1296</v>
      </c>
      <c r="B3220" s="23">
        <v>134031</v>
      </c>
      <c r="C3220" s="15" t="str" cm="1">
        <f t="array" ref="C3220">IFERROR(LOOKUP(2, 1/(coordinates!$A$2:$A$148&lt;=B3220)/(coordinates!$B$2:$B$148&gt;=B3220), coordinates!$C$2:$C$148), "-")</f>
        <v>EE22A</v>
      </c>
      <c r="D3220" s="15" t="str">
        <f>IFERROR(LOOKUP(2, 1/(coordinates!$A$2:$A$148&lt;=$B3220)/(coordinates!$B$2:$B$148&gt;=$B3220), coordinates!$D$2:$D$148), "-")</f>
        <v>membrane protein EE22A</v>
      </c>
      <c r="E3220" s="15" t="str">
        <f>IFERROR(LOOKUP(2, 1/(coordinates!$A$2:$A$148&lt;=$B3220)/(coordinates!$B$2:$B$148&gt;=$B3220), coordinates!$E$2:$E$148), "-")</f>
        <v>type 1 membrane protein; contains 2 immunoglobulin domains; OX-2 family</v>
      </c>
      <c r="F3220" s="23" t="s">
        <v>9</v>
      </c>
      <c r="G3220" s="23" t="s">
        <v>10</v>
      </c>
      <c r="H3220" s="25">
        <v>28084</v>
      </c>
      <c r="I3220" s="15" t="str">
        <f t="shared" si="55"/>
        <v>snp</v>
      </c>
      <c r="J3220" s="23">
        <v>43</v>
      </c>
      <c r="K3220" s="23">
        <v>0</v>
      </c>
      <c r="L3220" s="23">
        <v>43</v>
      </c>
    </row>
    <row r="3221" spans="1:12" x14ac:dyDescent="0.2">
      <c r="A3221" s="23" t="s">
        <v>1296</v>
      </c>
      <c r="B3221" s="23">
        <v>134055</v>
      </c>
      <c r="C3221" s="15" t="str" cm="1">
        <f t="array" ref="C3221">IFERROR(LOOKUP(2, 1/(coordinates!$A$2:$A$148&lt;=B3221)/(coordinates!$B$2:$B$148&gt;=B3221), coordinates!$C$2:$C$148), "-")</f>
        <v>EE22A</v>
      </c>
      <c r="D3221" s="15" t="str">
        <f>IFERROR(LOOKUP(2, 1/(coordinates!$A$2:$A$148&lt;=$B3221)/(coordinates!$B$2:$B$148&gt;=$B3221), coordinates!$D$2:$D$148), "-")</f>
        <v>membrane protein EE22A</v>
      </c>
      <c r="E3221" s="15" t="str">
        <f>IFERROR(LOOKUP(2, 1/(coordinates!$A$2:$A$148&lt;=$B3221)/(coordinates!$B$2:$B$148&gt;=$B3221), coordinates!$E$2:$E$148), "-")</f>
        <v>type 1 membrane protein; contains 2 immunoglobulin domains; OX-2 family</v>
      </c>
      <c r="F3221" s="23" t="s">
        <v>9</v>
      </c>
      <c r="G3221" s="23" t="s">
        <v>12</v>
      </c>
      <c r="H3221" s="25">
        <v>18208</v>
      </c>
      <c r="I3221" s="15" t="str">
        <f t="shared" si="55"/>
        <v>snp</v>
      </c>
      <c r="J3221" s="23">
        <v>43</v>
      </c>
      <c r="K3221" s="23">
        <v>0</v>
      </c>
      <c r="L3221" s="23">
        <v>36</v>
      </c>
    </row>
    <row r="3222" spans="1:12" x14ac:dyDescent="0.2">
      <c r="A3222" s="23" t="s">
        <v>1296</v>
      </c>
      <c r="B3222" s="23">
        <v>134057</v>
      </c>
      <c r="C3222" s="15" t="str" cm="1">
        <f t="array" ref="C3222">IFERROR(LOOKUP(2, 1/(coordinates!$A$2:$A$148&lt;=B3222)/(coordinates!$B$2:$B$148&gt;=B3222), coordinates!$C$2:$C$148), "-")</f>
        <v>EE22A</v>
      </c>
      <c r="D3222" s="15" t="str">
        <f>IFERROR(LOOKUP(2, 1/(coordinates!$A$2:$A$148&lt;=$B3222)/(coordinates!$B$2:$B$148&gt;=$B3222), coordinates!$D$2:$D$148), "-")</f>
        <v>membrane protein EE22A</v>
      </c>
      <c r="E3222" s="15" t="str">
        <f>IFERROR(LOOKUP(2, 1/(coordinates!$A$2:$A$148&lt;=$B3222)/(coordinates!$B$2:$B$148&gt;=$B3222), coordinates!$E$2:$E$148), "-")</f>
        <v>type 1 membrane protein; contains 2 immunoglobulin domains; OX-2 family</v>
      </c>
      <c r="F3222" s="23" t="s">
        <v>9</v>
      </c>
      <c r="G3222" s="23" t="s">
        <v>10</v>
      </c>
      <c r="H3222" s="25">
        <v>11144</v>
      </c>
      <c r="I3222" s="15" t="str">
        <f t="shared" si="55"/>
        <v>snp</v>
      </c>
      <c r="J3222" s="23">
        <v>43</v>
      </c>
      <c r="K3222" s="23">
        <v>0</v>
      </c>
      <c r="L3222" s="23">
        <v>25</v>
      </c>
    </row>
    <row r="3223" spans="1:12" x14ac:dyDescent="0.2">
      <c r="A3223" s="23" t="s">
        <v>1296</v>
      </c>
      <c r="B3223" s="23">
        <v>134077</v>
      </c>
      <c r="C3223" s="15" t="str" cm="1">
        <f t="array" ref="C3223">IFERROR(LOOKUP(2, 1/(coordinates!$A$2:$A$148&lt;=B3223)/(coordinates!$B$2:$B$148&gt;=B3223), coordinates!$C$2:$C$148), "-")</f>
        <v>EE22A</v>
      </c>
      <c r="D3223" s="15" t="str">
        <f>IFERROR(LOOKUP(2, 1/(coordinates!$A$2:$A$148&lt;=$B3223)/(coordinates!$B$2:$B$148&gt;=$B3223), coordinates!$D$2:$D$148), "-")</f>
        <v>membrane protein EE22A</v>
      </c>
      <c r="E3223" s="15" t="str">
        <f>IFERROR(LOOKUP(2, 1/(coordinates!$A$2:$A$148&lt;=$B3223)/(coordinates!$B$2:$B$148&gt;=$B3223), coordinates!$E$2:$E$148), "-")</f>
        <v>type 1 membrane protein; contains 2 immunoglobulin domains; OX-2 family</v>
      </c>
      <c r="F3223" s="23" t="s">
        <v>13</v>
      </c>
      <c r="G3223" s="23" t="s">
        <v>10</v>
      </c>
      <c r="H3223" s="24" t="s">
        <v>1269</v>
      </c>
      <c r="I3223" s="15" t="str">
        <f t="shared" si="55"/>
        <v>snp</v>
      </c>
      <c r="J3223" s="23">
        <v>44</v>
      </c>
      <c r="K3223" s="23">
        <v>1</v>
      </c>
      <c r="L3223" s="23">
        <v>37</v>
      </c>
    </row>
    <row r="3224" spans="1:12" x14ac:dyDescent="0.2">
      <c r="A3224" s="23" t="s">
        <v>1296</v>
      </c>
      <c r="B3224" s="23">
        <v>134079</v>
      </c>
      <c r="C3224" s="15" t="str" cm="1">
        <f t="array" ref="C3224">IFERROR(LOOKUP(2, 1/(coordinates!$A$2:$A$148&lt;=B3224)/(coordinates!$B$2:$B$148&gt;=B3224), coordinates!$C$2:$C$148), "-")</f>
        <v>EE22A</v>
      </c>
      <c r="D3224" s="15" t="str">
        <f>IFERROR(LOOKUP(2, 1/(coordinates!$A$2:$A$148&lt;=$B3224)/(coordinates!$B$2:$B$148&gt;=$B3224), coordinates!$D$2:$D$148), "-")</f>
        <v>membrane protein EE22A</v>
      </c>
      <c r="E3224" s="15" t="str">
        <f>IFERROR(LOOKUP(2, 1/(coordinates!$A$2:$A$148&lt;=$B3224)/(coordinates!$B$2:$B$148&gt;=$B3224), coordinates!$E$2:$E$148), "-")</f>
        <v>type 1 membrane protein; contains 2 immunoglobulin domains; OX-2 family</v>
      </c>
      <c r="F3224" s="23" t="s">
        <v>126</v>
      </c>
      <c r="G3224" s="23" t="s">
        <v>474</v>
      </c>
      <c r="H3224" s="25">
        <v>73963</v>
      </c>
      <c r="I3224" s="15" t="str">
        <f t="shared" si="55"/>
        <v>complex</v>
      </c>
      <c r="J3224" s="23">
        <v>44</v>
      </c>
      <c r="K3224" s="23">
        <v>5</v>
      </c>
      <c r="L3224" s="23">
        <v>37</v>
      </c>
    </row>
    <row r="3225" spans="1:12" x14ac:dyDescent="0.2">
      <c r="A3225" s="23" t="s">
        <v>1296</v>
      </c>
      <c r="B3225" s="23">
        <v>134083</v>
      </c>
      <c r="C3225" s="15" t="str" cm="1">
        <f t="array" ref="C3225">IFERROR(LOOKUP(2, 1/(coordinates!$A$2:$A$148&lt;=B3225)/(coordinates!$B$2:$B$148&gt;=B3225), coordinates!$C$2:$C$148), "-")</f>
        <v>EE22A</v>
      </c>
      <c r="D3225" s="15" t="str">
        <f>IFERROR(LOOKUP(2, 1/(coordinates!$A$2:$A$148&lt;=$B3225)/(coordinates!$B$2:$B$148&gt;=$B3225), coordinates!$D$2:$D$148), "-")</f>
        <v>membrane protein EE22A</v>
      </c>
      <c r="E3225" s="15" t="str">
        <f>IFERROR(LOOKUP(2, 1/(coordinates!$A$2:$A$148&lt;=$B3225)/(coordinates!$B$2:$B$148&gt;=$B3225), coordinates!$E$2:$E$148), "-")</f>
        <v>type 1 membrane protein; contains 2 immunoglobulin domains; OX-2 family</v>
      </c>
      <c r="F3225" s="23" t="s">
        <v>10</v>
      </c>
      <c r="G3225" s="23" t="s">
        <v>12</v>
      </c>
      <c r="H3225" s="25">
        <v>28647</v>
      </c>
      <c r="I3225" s="15" t="str">
        <f t="shared" si="55"/>
        <v>snp</v>
      </c>
      <c r="J3225" s="23">
        <v>44</v>
      </c>
      <c r="K3225" s="23">
        <v>0</v>
      </c>
      <c r="L3225" s="23">
        <v>40</v>
      </c>
    </row>
    <row r="3226" spans="1:12" x14ac:dyDescent="0.2">
      <c r="A3226" s="23" t="s">
        <v>1296</v>
      </c>
      <c r="B3226" s="23">
        <v>134097</v>
      </c>
      <c r="C3226" s="15" t="str" cm="1">
        <f t="array" ref="C3226">IFERROR(LOOKUP(2, 1/(coordinates!$A$2:$A$148&lt;=B3226)/(coordinates!$B$2:$B$148&gt;=B3226), coordinates!$C$2:$C$148), "-")</f>
        <v>EE22A</v>
      </c>
      <c r="D3226" s="15" t="str">
        <f>IFERROR(LOOKUP(2, 1/(coordinates!$A$2:$A$148&lt;=$B3226)/(coordinates!$B$2:$B$148&gt;=$B3226), coordinates!$D$2:$D$148), "-")</f>
        <v>membrane protein EE22A</v>
      </c>
      <c r="E3226" s="15" t="str">
        <f>IFERROR(LOOKUP(2, 1/(coordinates!$A$2:$A$148&lt;=$B3226)/(coordinates!$B$2:$B$148&gt;=$B3226), coordinates!$E$2:$E$148), "-")</f>
        <v>type 1 membrane protein; contains 2 immunoglobulin domains; OX-2 family</v>
      </c>
      <c r="F3226" s="23" t="s">
        <v>10</v>
      </c>
      <c r="G3226" s="23" t="s">
        <v>9</v>
      </c>
      <c r="H3226" s="25">
        <v>40633</v>
      </c>
      <c r="I3226" s="15" t="str">
        <f t="shared" si="55"/>
        <v>snp</v>
      </c>
      <c r="J3226" s="23">
        <v>45</v>
      </c>
      <c r="K3226" s="23">
        <v>3</v>
      </c>
      <c r="L3226" s="23">
        <v>41</v>
      </c>
    </row>
    <row r="3227" spans="1:12" x14ac:dyDescent="0.2">
      <c r="A3227" s="23" t="s">
        <v>1296</v>
      </c>
      <c r="B3227" s="23">
        <v>134108</v>
      </c>
      <c r="C3227" s="15" t="str" cm="1">
        <f t="array" ref="C3227">IFERROR(LOOKUP(2, 1/(coordinates!$A$2:$A$148&lt;=B3227)/(coordinates!$B$2:$B$148&gt;=B3227), coordinates!$C$2:$C$148), "-")</f>
        <v>EE22A</v>
      </c>
      <c r="D3227" s="15" t="str">
        <f>IFERROR(LOOKUP(2, 1/(coordinates!$A$2:$A$148&lt;=$B3227)/(coordinates!$B$2:$B$148&gt;=$B3227), coordinates!$D$2:$D$148), "-")</f>
        <v>membrane protein EE22A</v>
      </c>
      <c r="E3227" s="15" t="str">
        <f>IFERROR(LOOKUP(2, 1/(coordinates!$A$2:$A$148&lt;=$B3227)/(coordinates!$B$2:$B$148&gt;=$B3227), coordinates!$E$2:$E$148), "-")</f>
        <v>type 1 membrane protein; contains 2 immunoglobulin domains; OX-2 family</v>
      </c>
      <c r="F3227" s="23" t="s">
        <v>10</v>
      </c>
      <c r="G3227" s="23" t="s">
        <v>13</v>
      </c>
      <c r="H3227" s="25">
        <v>47838</v>
      </c>
      <c r="I3227" s="15" t="str">
        <f t="shared" si="55"/>
        <v>snp</v>
      </c>
      <c r="J3227" s="23">
        <v>45</v>
      </c>
      <c r="K3227" s="23">
        <v>0</v>
      </c>
      <c r="L3227" s="23">
        <v>45</v>
      </c>
    </row>
    <row r="3228" spans="1:12" x14ac:dyDescent="0.2">
      <c r="A3228" s="23" t="s">
        <v>1296</v>
      </c>
      <c r="B3228" s="23">
        <v>134111</v>
      </c>
      <c r="C3228" s="15" t="str" cm="1">
        <f t="array" ref="C3228">IFERROR(LOOKUP(2, 1/(coordinates!$A$2:$A$148&lt;=B3228)/(coordinates!$B$2:$B$148&gt;=B3228), coordinates!$C$2:$C$148), "-")</f>
        <v>EE22A</v>
      </c>
      <c r="D3228" s="15" t="str">
        <f>IFERROR(LOOKUP(2, 1/(coordinates!$A$2:$A$148&lt;=$B3228)/(coordinates!$B$2:$B$148&gt;=$B3228), coordinates!$D$2:$D$148), "-")</f>
        <v>membrane protein EE22A</v>
      </c>
      <c r="E3228" s="15" t="str">
        <f>IFERROR(LOOKUP(2, 1/(coordinates!$A$2:$A$148&lt;=$B3228)/(coordinates!$B$2:$B$148&gt;=$B3228), coordinates!$E$2:$E$148), "-")</f>
        <v>type 1 membrane protein; contains 2 immunoglobulin domains; OX-2 family</v>
      </c>
      <c r="F3228" s="23" t="s">
        <v>32</v>
      </c>
      <c r="G3228" s="23" t="s">
        <v>186</v>
      </c>
      <c r="H3228" s="25">
        <v>83239</v>
      </c>
      <c r="I3228" s="15" t="str">
        <f t="shared" si="55"/>
        <v>complex</v>
      </c>
      <c r="J3228" s="23">
        <v>46</v>
      </c>
      <c r="K3228" s="23">
        <v>2</v>
      </c>
      <c r="L3228" s="23">
        <v>43</v>
      </c>
    </row>
    <row r="3229" spans="1:12" x14ac:dyDescent="0.2">
      <c r="A3229" s="23" t="s">
        <v>1296</v>
      </c>
      <c r="B3229" s="23">
        <v>134119</v>
      </c>
      <c r="C3229" s="15" t="str" cm="1">
        <f t="array" ref="C3229">IFERROR(LOOKUP(2, 1/(coordinates!$A$2:$A$148&lt;=B3229)/(coordinates!$B$2:$B$148&gt;=B3229), coordinates!$C$2:$C$148), "-")</f>
        <v>EE22A</v>
      </c>
      <c r="D3229" s="15" t="str">
        <f>IFERROR(LOOKUP(2, 1/(coordinates!$A$2:$A$148&lt;=$B3229)/(coordinates!$B$2:$B$148&gt;=$B3229), coordinates!$D$2:$D$148), "-")</f>
        <v>membrane protein EE22A</v>
      </c>
      <c r="E3229" s="15" t="str">
        <f>IFERROR(LOOKUP(2, 1/(coordinates!$A$2:$A$148&lt;=$B3229)/(coordinates!$B$2:$B$148&gt;=$B3229), coordinates!$E$2:$E$148), "-")</f>
        <v>type 1 membrane protein; contains 2 immunoglobulin domains; OX-2 family</v>
      </c>
      <c r="F3229" s="23" t="s">
        <v>10</v>
      </c>
      <c r="G3229" s="23" t="s">
        <v>13</v>
      </c>
      <c r="H3229" s="25">
        <v>27619</v>
      </c>
      <c r="I3229" s="15" t="str">
        <f t="shared" si="55"/>
        <v>snp</v>
      </c>
      <c r="J3229" s="23">
        <v>47</v>
      </c>
      <c r="K3229" s="23">
        <v>4</v>
      </c>
      <c r="L3229" s="23">
        <v>42</v>
      </c>
    </row>
    <row r="3230" spans="1:12" x14ac:dyDescent="0.2">
      <c r="A3230" s="23" t="s">
        <v>1296</v>
      </c>
      <c r="B3230" s="23">
        <v>134123</v>
      </c>
      <c r="C3230" s="15" t="str" cm="1">
        <f t="array" ref="C3230">IFERROR(LOOKUP(2, 1/(coordinates!$A$2:$A$148&lt;=B3230)/(coordinates!$B$2:$B$148&gt;=B3230), coordinates!$C$2:$C$148), "-")</f>
        <v>EE22A</v>
      </c>
      <c r="D3230" s="15" t="str">
        <f>IFERROR(LOOKUP(2, 1/(coordinates!$A$2:$A$148&lt;=$B3230)/(coordinates!$B$2:$B$148&gt;=$B3230), coordinates!$D$2:$D$148), "-")</f>
        <v>membrane protein EE22A</v>
      </c>
      <c r="E3230" s="15" t="str">
        <f>IFERROR(LOOKUP(2, 1/(coordinates!$A$2:$A$148&lt;=$B3230)/(coordinates!$B$2:$B$148&gt;=$B3230), coordinates!$E$2:$E$148), "-")</f>
        <v>type 1 membrane protein; contains 2 immunoglobulin domains; OX-2 family</v>
      </c>
      <c r="F3230" s="23" t="s">
        <v>187</v>
      </c>
      <c r="G3230" s="23" t="s">
        <v>126</v>
      </c>
      <c r="H3230" s="25">
        <v>85306</v>
      </c>
      <c r="I3230" s="15" t="str">
        <f t="shared" si="55"/>
        <v>complex</v>
      </c>
      <c r="J3230" s="23">
        <v>46</v>
      </c>
      <c r="K3230" s="23">
        <v>0</v>
      </c>
      <c r="L3230" s="23">
        <v>42</v>
      </c>
    </row>
    <row r="3231" spans="1:12" x14ac:dyDescent="0.2">
      <c r="A3231" s="23" t="s">
        <v>1296</v>
      </c>
      <c r="B3231" s="23">
        <v>134128</v>
      </c>
      <c r="C3231" s="15" t="str" cm="1">
        <f t="array" ref="C3231">IFERROR(LOOKUP(2, 1/(coordinates!$A$2:$A$148&lt;=B3231)/(coordinates!$B$2:$B$148&gt;=B3231), coordinates!$C$2:$C$148), "-")</f>
        <v>EE22A</v>
      </c>
      <c r="D3231" s="15" t="str">
        <f>IFERROR(LOOKUP(2, 1/(coordinates!$A$2:$A$148&lt;=$B3231)/(coordinates!$B$2:$B$148&gt;=$B3231), coordinates!$D$2:$D$148), "-")</f>
        <v>membrane protein EE22A</v>
      </c>
      <c r="E3231" s="15" t="str">
        <f>IFERROR(LOOKUP(2, 1/(coordinates!$A$2:$A$148&lt;=$B3231)/(coordinates!$B$2:$B$148&gt;=$B3231), coordinates!$E$2:$E$148), "-")</f>
        <v>type 1 membrane protein; contains 2 immunoglobulin domains; OX-2 family</v>
      </c>
      <c r="F3231" s="23" t="s">
        <v>13</v>
      </c>
      <c r="G3231" s="23" t="s">
        <v>10</v>
      </c>
      <c r="H3231" s="25">
        <v>37382</v>
      </c>
      <c r="I3231" s="15" t="str">
        <f t="shared" ref="I3231:I3262" si="56">IF(AND(LEN(F3231)=LEN(G3231), LEN(F3231)=1), "snp", "complex")</f>
        <v>snp</v>
      </c>
      <c r="J3231" s="23">
        <v>46</v>
      </c>
      <c r="K3231" s="23">
        <v>3</v>
      </c>
      <c r="L3231" s="23">
        <v>41</v>
      </c>
    </row>
    <row r="3232" spans="1:12" x14ac:dyDescent="0.2">
      <c r="A3232" s="23" t="s">
        <v>1296</v>
      </c>
      <c r="B3232" s="23">
        <v>134131</v>
      </c>
      <c r="C3232" s="15" t="str" cm="1">
        <f t="array" ref="C3232">IFERROR(LOOKUP(2, 1/(coordinates!$A$2:$A$148&lt;=B3232)/(coordinates!$B$2:$B$148&gt;=B3232), coordinates!$C$2:$C$148), "-")</f>
        <v>EE22A</v>
      </c>
      <c r="D3232" s="15" t="str">
        <f>IFERROR(LOOKUP(2, 1/(coordinates!$A$2:$A$148&lt;=$B3232)/(coordinates!$B$2:$B$148&gt;=$B3232), coordinates!$D$2:$D$148), "-")</f>
        <v>membrane protein EE22A</v>
      </c>
      <c r="E3232" s="15" t="str">
        <f>IFERROR(LOOKUP(2, 1/(coordinates!$A$2:$A$148&lt;=$B3232)/(coordinates!$B$2:$B$148&gt;=$B3232), coordinates!$E$2:$E$148), "-")</f>
        <v>type 1 membrane protein; contains 2 immunoglobulin domains; OX-2 family</v>
      </c>
      <c r="F3232" s="23" t="s">
        <v>9</v>
      </c>
      <c r="G3232" s="23" t="s">
        <v>12</v>
      </c>
      <c r="H3232" s="25">
        <v>27154</v>
      </c>
      <c r="I3232" s="15" t="str">
        <f t="shared" si="56"/>
        <v>snp</v>
      </c>
      <c r="J3232" s="23">
        <v>48</v>
      </c>
      <c r="K3232" s="23">
        <v>3</v>
      </c>
      <c r="L3232" s="23">
        <v>43</v>
      </c>
    </row>
    <row r="3233" spans="1:12" x14ac:dyDescent="0.2">
      <c r="A3233" s="23" t="s">
        <v>1296</v>
      </c>
      <c r="B3233" s="23">
        <v>134137</v>
      </c>
      <c r="C3233" s="15" t="str" cm="1">
        <f t="array" ref="C3233">IFERROR(LOOKUP(2, 1/(coordinates!$A$2:$A$148&lt;=B3233)/(coordinates!$B$2:$B$148&gt;=B3233), coordinates!$C$2:$C$148), "-")</f>
        <v>EE22A</v>
      </c>
      <c r="D3233" s="15" t="str">
        <f>IFERROR(LOOKUP(2, 1/(coordinates!$A$2:$A$148&lt;=$B3233)/(coordinates!$B$2:$B$148&gt;=$B3233), coordinates!$D$2:$D$148), "-")</f>
        <v>membrane protein EE22A</v>
      </c>
      <c r="E3233" s="15" t="str">
        <f>IFERROR(LOOKUP(2, 1/(coordinates!$A$2:$A$148&lt;=$B3233)/(coordinates!$B$2:$B$148&gt;=$B3233), coordinates!$E$2:$E$148), "-")</f>
        <v>type 1 membrane protein; contains 2 immunoglobulin domains; OX-2 family</v>
      </c>
      <c r="F3233" s="23" t="s">
        <v>9</v>
      </c>
      <c r="G3233" s="23" t="s">
        <v>10</v>
      </c>
      <c r="H3233" s="25">
        <v>40651</v>
      </c>
      <c r="I3233" s="15" t="str">
        <f t="shared" si="56"/>
        <v>snp</v>
      </c>
      <c r="J3233" s="23">
        <v>46</v>
      </c>
      <c r="K3233" s="23">
        <v>0</v>
      </c>
      <c r="L3233" s="23">
        <v>45</v>
      </c>
    </row>
    <row r="3234" spans="1:12" x14ac:dyDescent="0.2">
      <c r="A3234" s="23" t="s">
        <v>1296</v>
      </c>
      <c r="B3234" s="23">
        <v>134142</v>
      </c>
      <c r="C3234" s="15" t="str" cm="1">
        <f t="array" ref="C3234">IFERROR(LOOKUP(2, 1/(coordinates!$A$2:$A$148&lt;=B3234)/(coordinates!$B$2:$B$148&gt;=B3234), coordinates!$C$2:$C$148), "-")</f>
        <v>EE22A</v>
      </c>
      <c r="D3234" s="15" t="str">
        <f>IFERROR(LOOKUP(2, 1/(coordinates!$A$2:$A$148&lt;=$B3234)/(coordinates!$B$2:$B$148&gt;=$B3234), coordinates!$D$2:$D$148), "-")</f>
        <v>membrane protein EE22A</v>
      </c>
      <c r="E3234" s="15" t="str">
        <f>IFERROR(LOOKUP(2, 1/(coordinates!$A$2:$A$148&lt;=$B3234)/(coordinates!$B$2:$B$148&gt;=$B3234), coordinates!$E$2:$E$148), "-")</f>
        <v>type 1 membrane protein; contains 2 immunoglobulin domains; OX-2 family</v>
      </c>
      <c r="F3234" s="23" t="s">
        <v>10</v>
      </c>
      <c r="G3234" s="23" t="s">
        <v>13</v>
      </c>
      <c r="H3234" s="25">
        <v>40556</v>
      </c>
      <c r="I3234" s="15" t="str">
        <f t="shared" si="56"/>
        <v>snp</v>
      </c>
      <c r="J3234" s="23">
        <v>46</v>
      </c>
      <c r="K3234" s="23">
        <v>0</v>
      </c>
      <c r="L3234" s="23">
        <v>45</v>
      </c>
    </row>
    <row r="3235" spans="1:12" x14ac:dyDescent="0.2">
      <c r="A3235" s="23" t="s">
        <v>1296</v>
      </c>
      <c r="B3235" s="23">
        <v>134149</v>
      </c>
      <c r="C3235" s="15" t="str" cm="1">
        <f t="array" ref="C3235">IFERROR(LOOKUP(2, 1/(coordinates!$A$2:$A$148&lt;=B3235)/(coordinates!$B$2:$B$148&gt;=B3235), coordinates!$C$2:$C$148), "-")</f>
        <v>EE22A</v>
      </c>
      <c r="D3235" s="15" t="str">
        <f>IFERROR(LOOKUP(2, 1/(coordinates!$A$2:$A$148&lt;=$B3235)/(coordinates!$B$2:$B$148&gt;=$B3235), coordinates!$D$2:$D$148), "-")</f>
        <v>membrane protein EE22A</v>
      </c>
      <c r="E3235" s="15" t="str">
        <f>IFERROR(LOOKUP(2, 1/(coordinates!$A$2:$A$148&lt;=$B3235)/(coordinates!$B$2:$B$148&gt;=$B3235), coordinates!$E$2:$E$148), "-")</f>
        <v>type 1 membrane protein; contains 2 immunoglobulin domains; OX-2 family</v>
      </c>
      <c r="F3235" s="23" t="s">
        <v>12</v>
      </c>
      <c r="G3235" s="23" t="s">
        <v>13</v>
      </c>
      <c r="H3235" s="25">
        <v>46248</v>
      </c>
      <c r="I3235" s="15" t="str">
        <f t="shared" si="56"/>
        <v>snp</v>
      </c>
      <c r="J3235" s="23">
        <v>45</v>
      </c>
      <c r="K3235" s="23">
        <v>0</v>
      </c>
      <c r="L3235" s="23">
        <v>45</v>
      </c>
    </row>
    <row r="3236" spans="1:12" x14ac:dyDescent="0.2">
      <c r="A3236" s="23" t="s">
        <v>1296</v>
      </c>
      <c r="B3236" s="23">
        <v>134152</v>
      </c>
      <c r="C3236" s="15" t="str" cm="1">
        <f t="array" ref="C3236">IFERROR(LOOKUP(2, 1/(coordinates!$A$2:$A$148&lt;=B3236)/(coordinates!$B$2:$B$148&gt;=B3236), coordinates!$C$2:$C$148), "-")</f>
        <v>EE22A</v>
      </c>
      <c r="D3236" s="15" t="str">
        <f>IFERROR(LOOKUP(2, 1/(coordinates!$A$2:$A$148&lt;=$B3236)/(coordinates!$B$2:$B$148&gt;=$B3236), coordinates!$D$2:$D$148), "-")</f>
        <v>membrane protein EE22A</v>
      </c>
      <c r="E3236" s="15" t="str">
        <f>IFERROR(LOOKUP(2, 1/(coordinates!$A$2:$A$148&lt;=$B3236)/(coordinates!$B$2:$B$148&gt;=$B3236), coordinates!$E$2:$E$148), "-")</f>
        <v>type 1 membrane protein; contains 2 immunoglobulin domains; OX-2 family</v>
      </c>
      <c r="F3236" s="23" t="s">
        <v>13</v>
      </c>
      <c r="G3236" s="23" t="s">
        <v>10</v>
      </c>
      <c r="H3236" s="25">
        <v>35096</v>
      </c>
      <c r="I3236" s="15" t="str">
        <f t="shared" si="56"/>
        <v>snp</v>
      </c>
      <c r="J3236" s="23">
        <v>45</v>
      </c>
      <c r="K3236" s="23">
        <v>0</v>
      </c>
      <c r="L3236" s="23">
        <v>44</v>
      </c>
    </row>
    <row r="3237" spans="1:12" x14ac:dyDescent="0.2">
      <c r="A3237" s="23" t="s">
        <v>1296</v>
      </c>
      <c r="B3237" s="23">
        <v>134155</v>
      </c>
      <c r="C3237" s="15" t="str" cm="1">
        <f t="array" ref="C3237">IFERROR(LOOKUP(2, 1/(coordinates!$A$2:$A$148&lt;=B3237)/(coordinates!$B$2:$B$148&gt;=B3237), coordinates!$C$2:$C$148), "-")</f>
        <v>EE22A</v>
      </c>
      <c r="D3237" s="15" t="str">
        <f>IFERROR(LOOKUP(2, 1/(coordinates!$A$2:$A$148&lt;=$B3237)/(coordinates!$B$2:$B$148&gt;=$B3237), coordinates!$D$2:$D$148), "-")</f>
        <v>membrane protein EE22A</v>
      </c>
      <c r="E3237" s="15" t="str">
        <f>IFERROR(LOOKUP(2, 1/(coordinates!$A$2:$A$148&lt;=$B3237)/(coordinates!$B$2:$B$148&gt;=$B3237), coordinates!$E$2:$E$148), "-")</f>
        <v>type 1 membrane protein; contains 2 immunoglobulin domains; OX-2 family</v>
      </c>
      <c r="F3237" s="23" t="s">
        <v>10</v>
      </c>
      <c r="G3237" s="23" t="s">
        <v>13</v>
      </c>
      <c r="H3237" s="25">
        <v>45206</v>
      </c>
      <c r="I3237" s="15" t="str">
        <f t="shared" si="56"/>
        <v>snp</v>
      </c>
      <c r="J3237" s="23">
        <v>45</v>
      </c>
      <c r="K3237" s="23">
        <v>0</v>
      </c>
      <c r="L3237" s="23">
        <v>45</v>
      </c>
    </row>
    <row r="3238" spans="1:12" x14ac:dyDescent="0.2">
      <c r="A3238" s="23" t="s">
        <v>1296</v>
      </c>
      <c r="B3238" s="23">
        <v>134162</v>
      </c>
      <c r="C3238" s="15" t="str" cm="1">
        <f t="array" ref="C3238">IFERROR(LOOKUP(2, 1/(coordinates!$A$2:$A$148&lt;=B3238)/(coordinates!$B$2:$B$148&gt;=B3238), coordinates!$C$2:$C$148), "-")</f>
        <v>EE22A</v>
      </c>
      <c r="D3238" s="15" t="str">
        <f>IFERROR(LOOKUP(2, 1/(coordinates!$A$2:$A$148&lt;=$B3238)/(coordinates!$B$2:$B$148&gt;=$B3238), coordinates!$D$2:$D$148), "-")</f>
        <v>membrane protein EE22A</v>
      </c>
      <c r="E3238" s="15" t="str">
        <f>IFERROR(LOOKUP(2, 1/(coordinates!$A$2:$A$148&lt;=$B3238)/(coordinates!$B$2:$B$148&gt;=$B3238), coordinates!$E$2:$E$148), "-")</f>
        <v>type 1 membrane protein; contains 2 immunoglobulin domains; OX-2 family</v>
      </c>
      <c r="F3238" s="23" t="s">
        <v>13</v>
      </c>
      <c r="G3238" s="23" t="s">
        <v>10</v>
      </c>
      <c r="H3238" s="25">
        <v>35269</v>
      </c>
      <c r="I3238" s="15" t="str">
        <f t="shared" si="56"/>
        <v>snp</v>
      </c>
      <c r="J3238" s="23">
        <v>45</v>
      </c>
      <c r="K3238" s="23">
        <v>3</v>
      </c>
      <c r="L3238" s="23">
        <v>41</v>
      </c>
    </row>
    <row r="3239" spans="1:12" x14ac:dyDescent="0.2">
      <c r="A3239" s="23" t="s">
        <v>1296</v>
      </c>
      <c r="B3239" s="23">
        <v>134164</v>
      </c>
      <c r="C3239" s="15" t="str" cm="1">
        <f t="array" ref="C3239">IFERROR(LOOKUP(2, 1/(coordinates!$A$2:$A$148&lt;=B3239)/(coordinates!$B$2:$B$148&gt;=B3239), coordinates!$C$2:$C$148), "-")</f>
        <v>EE22A</v>
      </c>
      <c r="D3239" s="15" t="str">
        <f>IFERROR(LOOKUP(2, 1/(coordinates!$A$2:$A$148&lt;=$B3239)/(coordinates!$B$2:$B$148&gt;=$B3239), coordinates!$D$2:$D$148), "-")</f>
        <v>membrane protein EE22A</v>
      </c>
      <c r="E3239" s="15" t="str">
        <f>IFERROR(LOOKUP(2, 1/(coordinates!$A$2:$A$148&lt;=$B3239)/(coordinates!$B$2:$B$148&gt;=$B3239), coordinates!$E$2:$E$148), "-")</f>
        <v>type 1 membrane protein; contains 2 immunoglobulin domains; OX-2 family</v>
      </c>
      <c r="F3239" s="23" t="s">
        <v>16</v>
      </c>
      <c r="G3239" s="23" t="s">
        <v>17</v>
      </c>
      <c r="H3239" s="25">
        <v>87898</v>
      </c>
      <c r="I3239" s="15" t="str">
        <f t="shared" si="56"/>
        <v>complex</v>
      </c>
      <c r="J3239" s="23">
        <v>45</v>
      </c>
      <c r="K3239" s="23">
        <v>2</v>
      </c>
      <c r="L3239" s="23">
        <v>43</v>
      </c>
    </row>
    <row r="3240" spans="1:12" x14ac:dyDescent="0.2">
      <c r="A3240" s="23" t="s">
        <v>1296</v>
      </c>
      <c r="B3240" s="23">
        <v>134179</v>
      </c>
      <c r="C3240" s="15" t="str" cm="1">
        <f t="array" ref="C3240">IFERROR(LOOKUP(2, 1/(coordinates!$A$2:$A$148&lt;=B3240)/(coordinates!$B$2:$B$148&gt;=B3240), coordinates!$C$2:$C$148), "-")</f>
        <v>EE22A</v>
      </c>
      <c r="D3240" s="15" t="str">
        <f>IFERROR(LOOKUP(2, 1/(coordinates!$A$2:$A$148&lt;=$B3240)/(coordinates!$B$2:$B$148&gt;=$B3240), coordinates!$D$2:$D$148), "-")</f>
        <v>membrane protein EE22A</v>
      </c>
      <c r="E3240" s="15" t="str">
        <f>IFERROR(LOOKUP(2, 1/(coordinates!$A$2:$A$148&lt;=$B3240)/(coordinates!$B$2:$B$148&gt;=$B3240), coordinates!$E$2:$E$148), "-")</f>
        <v>type 1 membrane protein; contains 2 immunoglobulin domains; OX-2 family</v>
      </c>
      <c r="F3240" s="23" t="s">
        <v>12</v>
      </c>
      <c r="G3240" s="23" t="s">
        <v>9</v>
      </c>
      <c r="H3240" s="25">
        <v>39757</v>
      </c>
      <c r="I3240" s="15" t="str">
        <f t="shared" si="56"/>
        <v>snp</v>
      </c>
      <c r="J3240" s="23">
        <v>47</v>
      </c>
      <c r="K3240" s="23">
        <v>2</v>
      </c>
      <c r="L3240" s="23">
        <v>44</v>
      </c>
    </row>
    <row r="3241" spans="1:12" x14ac:dyDescent="0.2">
      <c r="A3241" s="23" t="s">
        <v>1296</v>
      </c>
      <c r="B3241" s="23">
        <v>134196</v>
      </c>
      <c r="C3241" s="15" t="str" cm="1">
        <f t="array" ref="C3241">IFERROR(LOOKUP(2, 1/(coordinates!$A$2:$A$148&lt;=B3241)/(coordinates!$B$2:$B$148&gt;=B3241), coordinates!$C$2:$C$148), "-")</f>
        <v>EE22A</v>
      </c>
      <c r="D3241" s="15" t="str">
        <f>IFERROR(LOOKUP(2, 1/(coordinates!$A$2:$A$148&lt;=$B3241)/(coordinates!$B$2:$B$148&gt;=$B3241), coordinates!$D$2:$D$148), "-")</f>
        <v>membrane protein EE22A</v>
      </c>
      <c r="E3241" s="15" t="str">
        <f>IFERROR(LOOKUP(2, 1/(coordinates!$A$2:$A$148&lt;=$B3241)/(coordinates!$B$2:$B$148&gt;=$B3241), coordinates!$E$2:$E$148), "-")</f>
        <v>type 1 membrane protein; contains 2 immunoglobulin domains; OX-2 family</v>
      </c>
      <c r="F3241" s="23" t="s">
        <v>16</v>
      </c>
      <c r="G3241" s="23" t="s">
        <v>170</v>
      </c>
      <c r="H3241" s="25">
        <v>91815</v>
      </c>
      <c r="I3241" s="15" t="str">
        <f t="shared" si="56"/>
        <v>complex</v>
      </c>
      <c r="J3241" s="23">
        <v>47</v>
      </c>
      <c r="K3241" s="23">
        <v>1</v>
      </c>
      <c r="L3241" s="23">
        <v>46</v>
      </c>
    </row>
    <row r="3242" spans="1:12" x14ac:dyDescent="0.2">
      <c r="A3242" s="23" t="s">
        <v>1296</v>
      </c>
      <c r="B3242" s="23">
        <v>134203</v>
      </c>
      <c r="C3242" s="15" t="str" cm="1">
        <f t="array" ref="C3242">IFERROR(LOOKUP(2, 1/(coordinates!$A$2:$A$148&lt;=B3242)/(coordinates!$B$2:$B$148&gt;=B3242), coordinates!$C$2:$C$148), "-")</f>
        <v>EE22A</v>
      </c>
      <c r="D3242" s="15" t="str">
        <f>IFERROR(LOOKUP(2, 1/(coordinates!$A$2:$A$148&lt;=$B3242)/(coordinates!$B$2:$B$148&gt;=$B3242), coordinates!$D$2:$D$148), "-")</f>
        <v>membrane protein EE22A</v>
      </c>
      <c r="E3242" s="15" t="str">
        <f>IFERROR(LOOKUP(2, 1/(coordinates!$A$2:$A$148&lt;=$B3242)/(coordinates!$B$2:$B$148&gt;=$B3242), coordinates!$E$2:$E$148), "-")</f>
        <v>type 1 membrane protein; contains 2 immunoglobulin domains; OX-2 family</v>
      </c>
      <c r="F3242" s="23" t="s">
        <v>12</v>
      </c>
      <c r="G3242" s="23" t="s">
        <v>9</v>
      </c>
      <c r="H3242" s="24" t="s">
        <v>1270</v>
      </c>
      <c r="I3242" s="15" t="str">
        <f t="shared" si="56"/>
        <v>snp</v>
      </c>
      <c r="J3242" s="23">
        <v>48</v>
      </c>
      <c r="K3242" s="23">
        <v>4</v>
      </c>
      <c r="L3242" s="23">
        <v>43</v>
      </c>
    </row>
    <row r="3243" spans="1:12" x14ac:dyDescent="0.2">
      <c r="A3243" s="23" t="s">
        <v>1296</v>
      </c>
      <c r="B3243" s="23">
        <v>134206</v>
      </c>
      <c r="C3243" s="15" t="str" cm="1">
        <f t="array" ref="C3243">IFERROR(LOOKUP(2, 1/(coordinates!$A$2:$A$148&lt;=B3243)/(coordinates!$B$2:$B$148&gt;=B3243), coordinates!$C$2:$C$148), "-")</f>
        <v>EE22A</v>
      </c>
      <c r="D3243" s="15" t="str">
        <f>IFERROR(LOOKUP(2, 1/(coordinates!$A$2:$A$148&lt;=$B3243)/(coordinates!$B$2:$B$148&gt;=$B3243), coordinates!$D$2:$D$148), "-")</f>
        <v>membrane protein EE22A</v>
      </c>
      <c r="E3243" s="15" t="str">
        <f>IFERROR(LOOKUP(2, 1/(coordinates!$A$2:$A$148&lt;=$B3243)/(coordinates!$B$2:$B$148&gt;=$B3243), coordinates!$E$2:$E$148), "-")</f>
        <v>type 1 membrane protein; contains 2 immunoglobulin domains; OX-2 family</v>
      </c>
      <c r="F3243" s="23" t="s">
        <v>9</v>
      </c>
      <c r="G3243" s="23" t="s">
        <v>10</v>
      </c>
      <c r="H3243" s="25">
        <v>34656</v>
      </c>
      <c r="I3243" s="15" t="str">
        <f t="shared" si="56"/>
        <v>snp</v>
      </c>
      <c r="J3243" s="23">
        <v>47</v>
      </c>
      <c r="K3243" s="23">
        <v>1</v>
      </c>
      <c r="L3243" s="23">
        <v>43</v>
      </c>
    </row>
    <row r="3244" spans="1:12" x14ac:dyDescent="0.2">
      <c r="A3244" s="23" t="s">
        <v>1296</v>
      </c>
      <c r="B3244" s="23">
        <v>134212</v>
      </c>
      <c r="C3244" s="15" t="str" cm="1">
        <f t="array" ref="C3244">IFERROR(LOOKUP(2, 1/(coordinates!$A$2:$A$148&lt;=B3244)/(coordinates!$B$2:$B$148&gt;=B3244), coordinates!$C$2:$C$148), "-")</f>
        <v>EE22A</v>
      </c>
      <c r="D3244" s="15" t="str">
        <f>IFERROR(LOOKUP(2, 1/(coordinates!$A$2:$A$148&lt;=$B3244)/(coordinates!$B$2:$B$148&gt;=$B3244), coordinates!$D$2:$D$148), "-")</f>
        <v>membrane protein EE22A</v>
      </c>
      <c r="E3244" s="15" t="str">
        <f>IFERROR(LOOKUP(2, 1/(coordinates!$A$2:$A$148&lt;=$B3244)/(coordinates!$B$2:$B$148&gt;=$B3244), coordinates!$E$2:$E$148), "-")</f>
        <v>type 1 membrane protein; contains 2 immunoglobulin domains; OX-2 family</v>
      </c>
      <c r="F3244" s="23" t="s">
        <v>9</v>
      </c>
      <c r="G3244" s="23" t="s">
        <v>12</v>
      </c>
      <c r="H3244" s="25">
        <v>30479</v>
      </c>
      <c r="I3244" s="15" t="str">
        <f t="shared" si="56"/>
        <v>snp</v>
      </c>
      <c r="J3244" s="23">
        <v>47</v>
      </c>
      <c r="K3244" s="23">
        <v>0</v>
      </c>
      <c r="L3244" s="23">
        <v>41</v>
      </c>
    </row>
    <row r="3245" spans="1:12" x14ac:dyDescent="0.2">
      <c r="A3245" s="23" t="s">
        <v>1296</v>
      </c>
      <c r="B3245" s="23">
        <v>134215</v>
      </c>
      <c r="C3245" s="15" t="str" cm="1">
        <f t="array" ref="C3245">IFERROR(LOOKUP(2, 1/(coordinates!$A$2:$A$148&lt;=B3245)/(coordinates!$B$2:$B$148&gt;=B3245), coordinates!$C$2:$C$148), "-")</f>
        <v>EE22A</v>
      </c>
      <c r="D3245" s="15" t="str">
        <f>IFERROR(LOOKUP(2, 1/(coordinates!$A$2:$A$148&lt;=$B3245)/(coordinates!$B$2:$B$148&gt;=$B3245), coordinates!$D$2:$D$148), "-")</f>
        <v>membrane protein EE22A</v>
      </c>
      <c r="E3245" s="15" t="str">
        <f>IFERROR(LOOKUP(2, 1/(coordinates!$A$2:$A$148&lt;=$B3245)/(coordinates!$B$2:$B$148&gt;=$B3245), coordinates!$E$2:$E$148), "-")</f>
        <v>type 1 membrane protein; contains 2 immunoglobulin domains; OX-2 family</v>
      </c>
      <c r="F3245" s="23" t="s">
        <v>10</v>
      </c>
      <c r="G3245" s="23" t="s">
        <v>13</v>
      </c>
      <c r="H3245" s="25">
        <v>43205</v>
      </c>
      <c r="I3245" s="15" t="str">
        <f t="shared" si="56"/>
        <v>snp</v>
      </c>
      <c r="J3245" s="23">
        <v>47</v>
      </c>
      <c r="K3245" s="23">
        <v>0</v>
      </c>
      <c r="L3245" s="23">
        <v>41</v>
      </c>
    </row>
    <row r="3246" spans="1:12" x14ac:dyDescent="0.2">
      <c r="A3246" s="23" t="s">
        <v>1296</v>
      </c>
      <c r="B3246" s="23">
        <v>134224</v>
      </c>
      <c r="C3246" s="15" t="str" cm="1">
        <f t="array" ref="C3246">IFERROR(LOOKUP(2, 1/(coordinates!$A$2:$A$148&lt;=B3246)/(coordinates!$B$2:$B$148&gt;=B3246), coordinates!$C$2:$C$148), "-")</f>
        <v>EE22A</v>
      </c>
      <c r="D3246" s="15" t="str">
        <f>IFERROR(LOOKUP(2, 1/(coordinates!$A$2:$A$148&lt;=$B3246)/(coordinates!$B$2:$B$148&gt;=$B3246), coordinates!$D$2:$D$148), "-")</f>
        <v>membrane protein EE22A</v>
      </c>
      <c r="E3246" s="15" t="str">
        <f>IFERROR(LOOKUP(2, 1/(coordinates!$A$2:$A$148&lt;=$B3246)/(coordinates!$B$2:$B$148&gt;=$B3246), coordinates!$E$2:$E$148), "-")</f>
        <v>type 1 membrane protein; contains 2 immunoglobulin domains; OX-2 family</v>
      </c>
      <c r="F3246" s="23" t="s">
        <v>12</v>
      </c>
      <c r="G3246" s="23" t="s">
        <v>13</v>
      </c>
      <c r="H3246" s="25">
        <v>41015</v>
      </c>
      <c r="I3246" s="15" t="str">
        <f t="shared" si="56"/>
        <v>snp</v>
      </c>
      <c r="J3246" s="23">
        <v>47</v>
      </c>
      <c r="K3246" s="23">
        <v>1</v>
      </c>
      <c r="L3246" s="23">
        <v>43</v>
      </c>
    </row>
    <row r="3247" spans="1:12" x14ac:dyDescent="0.2">
      <c r="A3247" s="23" t="s">
        <v>1296</v>
      </c>
      <c r="B3247" s="23">
        <v>134234</v>
      </c>
      <c r="C3247" s="15" t="str" cm="1">
        <f t="array" ref="C3247">IFERROR(LOOKUP(2, 1/(coordinates!$A$2:$A$148&lt;=B3247)/(coordinates!$B$2:$B$148&gt;=B3247), coordinates!$C$2:$C$148), "-")</f>
        <v>EE22A</v>
      </c>
      <c r="D3247" s="15" t="str">
        <f>IFERROR(LOOKUP(2, 1/(coordinates!$A$2:$A$148&lt;=$B3247)/(coordinates!$B$2:$B$148&gt;=$B3247), coordinates!$D$2:$D$148), "-")</f>
        <v>membrane protein EE22A</v>
      </c>
      <c r="E3247" s="15" t="str">
        <f>IFERROR(LOOKUP(2, 1/(coordinates!$A$2:$A$148&lt;=$B3247)/(coordinates!$B$2:$B$148&gt;=$B3247), coordinates!$E$2:$E$148), "-")</f>
        <v>type 1 membrane protein; contains 2 immunoglobulin domains; OX-2 family</v>
      </c>
      <c r="F3247" s="23" t="s">
        <v>474</v>
      </c>
      <c r="G3247" s="23" t="s">
        <v>475</v>
      </c>
      <c r="H3247" s="25">
        <v>102003</v>
      </c>
      <c r="I3247" s="15" t="str">
        <f t="shared" si="56"/>
        <v>complex</v>
      </c>
      <c r="J3247" s="23">
        <v>47</v>
      </c>
      <c r="K3247" s="23">
        <v>0</v>
      </c>
      <c r="L3247" s="23">
        <v>40</v>
      </c>
    </row>
    <row r="3248" spans="1:12" x14ac:dyDescent="0.2">
      <c r="A3248" s="23" t="s">
        <v>1296</v>
      </c>
      <c r="B3248" s="23">
        <v>134242</v>
      </c>
      <c r="C3248" s="15" t="str" cm="1">
        <f t="array" ref="C3248">IFERROR(LOOKUP(2, 1/(coordinates!$A$2:$A$148&lt;=B3248)/(coordinates!$B$2:$B$148&gt;=B3248), coordinates!$C$2:$C$148), "-")</f>
        <v>EE22A</v>
      </c>
      <c r="D3248" s="15" t="str">
        <f>IFERROR(LOOKUP(2, 1/(coordinates!$A$2:$A$148&lt;=$B3248)/(coordinates!$B$2:$B$148&gt;=$B3248), coordinates!$D$2:$D$148), "-")</f>
        <v>membrane protein EE22A</v>
      </c>
      <c r="E3248" s="15" t="str">
        <f>IFERROR(LOOKUP(2, 1/(coordinates!$A$2:$A$148&lt;=$B3248)/(coordinates!$B$2:$B$148&gt;=$B3248), coordinates!$E$2:$E$148), "-")</f>
        <v>type 1 membrane protein; contains 2 immunoglobulin domains; OX-2 family</v>
      </c>
      <c r="F3248" s="23" t="s">
        <v>10</v>
      </c>
      <c r="G3248" s="23" t="s">
        <v>13</v>
      </c>
      <c r="H3248" s="25">
        <v>27385</v>
      </c>
      <c r="I3248" s="15" t="str">
        <f t="shared" si="56"/>
        <v>snp</v>
      </c>
      <c r="J3248" s="23">
        <v>47</v>
      </c>
      <c r="K3248" s="23">
        <v>5</v>
      </c>
      <c r="L3248" s="23">
        <v>42</v>
      </c>
    </row>
    <row r="3249" spans="1:12" x14ac:dyDescent="0.2">
      <c r="A3249" s="23" t="s">
        <v>1296</v>
      </c>
      <c r="B3249" s="23">
        <v>134245</v>
      </c>
      <c r="C3249" s="15" t="str" cm="1">
        <f t="array" ref="C3249">IFERROR(LOOKUP(2, 1/(coordinates!$A$2:$A$148&lt;=B3249)/(coordinates!$B$2:$B$148&gt;=B3249), coordinates!$C$2:$C$148), "-")</f>
        <v>EE22A</v>
      </c>
      <c r="D3249" s="15" t="str">
        <f>IFERROR(LOOKUP(2, 1/(coordinates!$A$2:$A$148&lt;=$B3249)/(coordinates!$B$2:$B$148&gt;=$B3249), coordinates!$D$2:$D$148), "-")</f>
        <v>membrane protein EE22A</v>
      </c>
      <c r="E3249" s="15" t="str">
        <f>IFERROR(LOOKUP(2, 1/(coordinates!$A$2:$A$148&lt;=$B3249)/(coordinates!$B$2:$B$148&gt;=$B3249), coordinates!$E$2:$E$148), "-")</f>
        <v>type 1 membrane protein; contains 2 immunoglobulin domains; OX-2 family</v>
      </c>
      <c r="F3249" s="23" t="s">
        <v>127</v>
      </c>
      <c r="G3249" s="23" t="s">
        <v>186</v>
      </c>
      <c r="H3249" s="25">
        <v>59783</v>
      </c>
      <c r="I3249" s="15" t="str">
        <f t="shared" si="56"/>
        <v>complex</v>
      </c>
      <c r="J3249" s="23">
        <v>47</v>
      </c>
      <c r="K3249" s="23">
        <v>5</v>
      </c>
      <c r="L3249" s="23">
        <v>35</v>
      </c>
    </row>
    <row r="3250" spans="1:12" x14ac:dyDescent="0.2">
      <c r="A3250" s="23" t="s">
        <v>1296</v>
      </c>
      <c r="B3250" s="23">
        <v>134248</v>
      </c>
      <c r="C3250" s="15" t="str" cm="1">
        <f t="array" ref="C3250">IFERROR(LOOKUP(2, 1/(coordinates!$A$2:$A$148&lt;=B3250)/(coordinates!$B$2:$B$148&gt;=B3250), coordinates!$C$2:$C$148), "-")</f>
        <v>EE22A</v>
      </c>
      <c r="D3250" s="15" t="str">
        <f>IFERROR(LOOKUP(2, 1/(coordinates!$A$2:$A$148&lt;=$B3250)/(coordinates!$B$2:$B$148&gt;=$B3250), coordinates!$D$2:$D$148), "-")</f>
        <v>membrane protein EE22A</v>
      </c>
      <c r="E3250" s="15" t="str">
        <f>IFERROR(LOOKUP(2, 1/(coordinates!$A$2:$A$148&lt;=$B3250)/(coordinates!$B$2:$B$148&gt;=$B3250), coordinates!$E$2:$E$148), "-")</f>
        <v>type 1 membrane protein; contains 2 immunoglobulin domains; OX-2 family</v>
      </c>
      <c r="F3250" s="23" t="s">
        <v>12</v>
      </c>
      <c r="G3250" s="23" t="s">
        <v>13</v>
      </c>
      <c r="H3250" s="25">
        <v>41849</v>
      </c>
      <c r="I3250" s="15" t="str">
        <f t="shared" si="56"/>
        <v>snp</v>
      </c>
      <c r="J3250" s="23">
        <v>47</v>
      </c>
      <c r="K3250" s="23">
        <v>1</v>
      </c>
      <c r="L3250" s="23">
        <v>42</v>
      </c>
    </row>
    <row r="3251" spans="1:12" x14ac:dyDescent="0.2">
      <c r="A3251" s="23" t="s">
        <v>1296</v>
      </c>
      <c r="B3251" s="23">
        <v>134252</v>
      </c>
      <c r="C3251" s="15" t="str" cm="1">
        <f t="array" ref="C3251">IFERROR(LOOKUP(2, 1/(coordinates!$A$2:$A$148&lt;=B3251)/(coordinates!$B$2:$B$148&gt;=B3251), coordinates!$C$2:$C$148), "-")</f>
        <v>EE22A</v>
      </c>
      <c r="D3251" s="15" t="str">
        <f>IFERROR(LOOKUP(2, 1/(coordinates!$A$2:$A$148&lt;=$B3251)/(coordinates!$B$2:$B$148&gt;=$B3251), coordinates!$D$2:$D$148), "-")</f>
        <v>membrane protein EE22A</v>
      </c>
      <c r="E3251" s="15" t="str">
        <f>IFERROR(LOOKUP(2, 1/(coordinates!$A$2:$A$148&lt;=$B3251)/(coordinates!$B$2:$B$148&gt;=$B3251), coordinates!$E$2:$E$148), "-")</f>
        <v>type 1 membrane protein; contains 2 immunoglobulin domains; OX-2 family</v>
      </c>
      <c r="F3251" s="23" t="s">
        <v>10</v>
      </c>
      <c r="G3251" s="23" t="s">
        <v>9</v>
      </c>
      <c r="H3251" s="25">
        <v>37976</v>
      </c>
      <c r="I3251" s="15" t="str">
        <f t="shared" si="56"/>
        <v>snp</v>
      </c>
      <c r="J3251" s="23">
        <v>48</v>
      </c>
      <c r="K3251" s="23">
        <v>0</v>
      </c>
      <c r="L3251" s="23">
        <v>43</v>
      </c>
    </row>
    <row r="3252" spans="1:12" x14ac:dyDescent="0.2">
      <c r="A3252" s="23" t="s">
        <v>1296</v>
      </c>
      <c r="B3252" s="23">
        <v>134260</v>
      </c>
      <c r="C3252" s="15" t="str" cm="1">
        <f t="array" ref="C3252">IFERROR(LOOKUP(2, 1/(coordinates!$A$2:$A$148&lt;=B3252)/(coordinates!$B$2:$B$148&gt;=B3252), coordinates!$C$2:$C$148), "-")</f>
        <v>EE22A</v>
      </c>
      <c r="D3252" s="15" t="str">
        <f>IFERROR(LOOKUP(2, 1/(coordinates!$A$2:$A$148&lt;=$B3252)/(coordinates!$B$2:$B$148&gt;=$B3252), coordinates!$D$2:$D$148), "-")</f>
        <v>membrane protein EE22A</v>
      </c>
      <c r="E3252" s="15" t="str">
        <f>IFERROR(LOOKUP(2, 1/(coordinates!$A$2:$A$148&lt;=$B3252)/(coordinates!$B$2:$B$148&gt;=$B3252), coordinates!$E$2:$E$148), "-")</f>
        <v>type 1 membrane protein; contains 2 immunoglobulin domains; OX-2 family</v>
      </c>
      <c r="F3252" s="23" t="s">
        <v>13</v>
      </c>
      <c r="G3252" s="23" t="s">
        <v>9</v>
      </c>
      <c r="H3252" s="25">
        <v>42812</v>
      </c>
      <c r="I3252" s="15" t="str">
        <f t="shared" si="56"/>
        <v>snp</v>
      </c>
      <c r="J3252" s="23">
        <v>48</v>
      </c>
      <c r="K3252" s="23">
        <v>0</v>
      </c>
      <c r="L3252" s="23">
        <v>47</v>
      </c>
    </row>
    <row r="3253" spans="1:12" x14ac:dyDescent="0.2">
      <c r="A3253" s="23" t="s">
        <v>1296</v>
      </c>
      <c r="B3253" s="23">
        <v>134267</v>
      </c>
      <c r="C3253" s="15" t="str" cm="1">
        <f t="array" ref="C3253">IFERROR(LOOKUP(2, 1/(coordinates!$A$2:$A$148&lt;=B3253)/(coordinates!$B$2:$B$148&gt;=B3253), coordinates!$C$2:$C$148), "-")</f>
        <v>EE22A</v>
      </c>
      <c r="D3253" s="15" t="str">
        <f>IFERROR(LOOKUP(2, 1/(coordinates!$A$2:$A$148&lt;=$B3253)/(coordinates!$B$2:$B$148&gt;=$B3253), coordinates!$D$2:$D$148), "-")</f>
        <v>membrane protein EE22A</v>
      </c>
      <c r="E3253" s="15" t="str">
        <f>IFERROR(LOOKUP(2, 1/(coordinates!$A$2:$A$148&lt;=$B3253)/(coordinates!$B$2:$B$148&gt;=$B3253), coordinates!$E$2:$E$148), "-")</f>
        <v>type 1 membrane protein; contains 2 immunoglobulin domains; OX-2 family</v>
      </c>
      <c r="F3253" s="23" t="s">
        <v>12</v>
      </c>
      <c r="G3253" s="23" t="s">
        <v>9</v>
      </c>
      <c r="H3253" s="25">
        <v>43416</v>
      </c>
      <c r="I3253" s="15" t="str">
        <f t="shared" si="56"/>
        <v>snp</v>
      </c>
      <c r="J3253" s="23">
        <v>48</v>
      </c>
      <c r="K3253" s="23">
        <v>0</v>
      </c>
      <c r="L3253" s="23">
        <v>45</v>
      </c>
    </row>
    <row r="3254" spans="1:12" x14ac:dyDescent="0.2">
      <c r="A3254" s="23" t="s">
        <v>1296</v>
      </c>
      <c r="B3254" s="23">
        <v>134269</v>
      </c>
      <c r="C3254" s="15" t="str" cm="1">
        <f t="array" ref="C3254">IFERROR(LOOKUP(2, 1/(coordinates!$A$2:$A$148&lt;=B3254)/(coordinates!$B$2:$B$148&gt;=B3254), coordinates!$C$2:$C$148), "-")</f>
        <v>EE22A</v>
      </c>
      <c r="D3254" s="15" t="str">
        <f>IFERROR(LOOKUP(2, 1/(coordinates!$A$2:$A$148&lt;=$B3254)/(coordinates!$B$2:$B$148&gt;=$B3254), coordinates!$D$2:$D$148), "-")</f>
        <v>membrane protein EE22A</v>
      </c>
      <c r="E3254" s="15" t="str">
        <f>IFERROR(LOOKUP(2, 1/(coordinates!$A$2:$A$148&lt;=$B3254)/(coordinates!$B$2:$B$148&gt;=$B3254), coordinates!$E$2:$E$148), "-")</f>
        <v>type 1 membrane protein; contains 2 immunoglobulin domains; OX-2 family</v>
      </c>
      <c r="F3254" s="23" t="s">
        <v>12</v>
      </c>
      <c r="G3254" s="23" t="s">
        <v>10</v>
      </c>
      <c r="H3254" s="25">
        <v>37515</v>
      </c>
      <c r="I3254" s="15" t="str">
        <f t="shared" si="56"/>
        <v>snp</v>
      </c>
      <c r="J3254" s="23">
        <v>49</v>
      </c>
      <c r="K3254" s="23">
        <v>1</v>
      </c>
      <c r="L3254" s="23">
        <v>46</v>
      </c>
    </row>
    <row r="3255" spans="1:12" x14ac:dyDescent="0.2">
      <c r="A3255" s="23" t="s">
        <v>1296</v>
      </c>
      <c r="B3255" s="23">
        <v>134272</v>
      </c>
      <c r="C3255" s="15" t="str" cm="1">
        <f t="array" ref="C3255">IFERROR(LOOKUP(2, 1/(coordinates!$A$2:$A$148&lt;=B3255)/(coordinates!$B$2:$B$148&gt;=B3255), coordinates!$C$2:$C$148), "-")</f>
        <v>EE22A</v>
      </c>
      <c r="D3255" s="15" t="str">
        <f>IFERROR(LOOKUP(2, 1/(coordinates!$A$2:$A$148&lt;=$B3255)/(coordinates!$B$2:$B$148&gt;=$B3255), coordinates!$D$2:$D$148), "-")</f>
        <v>membrane protein EE22A</v>
      </c>
      <c r="E3255" s="15" t="str">
        <f>IFERROR(LOOKUP(2, 1/(coordinates!$A$2:$A$148&lt;=$B3255)/(coordinates!$B$2:$B$148&gt;=$B3255), coordinates!$E$2:$E$148), "-")</f>
        <v>type 1 membrane protein; contains 2 immunoglobulin domains; OX-2 family</v>
      </c>
      <c r="F3255" s="23" t="s">
        <v>13</v>
      </c>
      <c r="G3255" s="23" t="s">
        <v>9</v>
      </c>
      <c r="H3255" s="25">
        <v>48943</v>
      </c>
      <c r="I3255" s="15" t="str">
        <f t="shared" si="56"/>
        <v>snp</v>
      </c>
      <c r="J3255" s="23">
        <v>48</v>
      </c>
      <c r="K3255" s="23">
        <v>0</v>
      </c>
      <c r="L3255" s="23">
        <v>45</v>
      </c>
    </row>
    <row r="3256" spans="1:12" x14ac:dyDescent="0.2">
      <c r="A3256" s="23" t="s">
        <v>1296</v>
      </c>
      <c r="B3256" s="23">
        <v>134275</v>
      </c>
      <c r="C3256" s="15" t="str" cm="1">
        <f t="array" ref="C3256">IFERROR(LOOKUP(2, 1/(coordinates!$A$2:$A$148&lt;=B3256)/(coordinates!$B$2:$B$148&gt;=B3256), coordinates!$C$2:$C$148), "-")</f>
        <v>EE22A</v>
      </c>
      <c r="D3256" s="15" t="str">
        <f>IFERROR(LOOKUP(2, 1/(coordinates!$A$2:$A$148&lt;=$B3256)/(coordinates!$B$2:$B$148&gt;=$B3256), coordinates!$D$2:$D$148), "-")</f>
        <v>membrane protein EE22A</v>
      </c>
      <c r="E3256" s="15" t="str">
        <f>IFERROR(LOOKUP(2, 1/(coordinates!$A$2:$A$148&lt;=$B3256)/(coordinates!$B$2:$B$148&gt;=$B3256), coordinates!$E$2:$E$148), "-")</f>
        <v>type 1 membrane protein; contains 2 immunoglobulin domains; OX-2 family</v>
      </c>
      <c r="F3256" s="23" t="s">
        <v>9</v>
      </c>
      <c r="G3256" s="23" t="s">
        <v>12</v>
      </c>
      <c r="H3256" s="25">
        <v>37044</v>
      </c>
      <c r="I3256" s="15" t="str">
        <f t="shared" si="56"/>
        <v>snp</v>
      </c>
      <c r="J3256" s="23">
        <v>49</v>
      </c>
      <c r="K3256" s="23">
        <v>2</v>
      </c>
      <c r="L3256" s="23">
        <v>46</v>
      </c>
    </row>
    <row r="3257" spans="1:12" x14ac:dyDescent="0.2">
      <c r="A3257" s="23" t="s">
        <v>1296</v>
      </c>
      <c r="B3257" s="23">
        <v>134281</v>
      </c>
      <c r="C3257" s="15" t="str" cm="1">
        <f t="array" ref="C3257">IFERROR(LOOKUP(2, 1/(coordinates!$A$2:$A$148&lt;=B3257)/(coordinates!$B$2:$B$148&gt;=B3257), coordinates!$C$2:$C$148), "-")</f>
        <v>EE22A</v>
      </c>
      <c r="D3257" s="15" t="str">
        <f>IFERROR(LOOKUP(2, 1/(coordinates!$A$2:$A$148&lt;=$B3257)/(coordinates!$B$2:$B$148&gt;=$B3257), coordinates!$D$2:$D$148), "-")</f>
        <v>membrane protein EE22A</v>
      </c>
      <c r="E3257" s="15" t="str">
        <f>IFERROR(LOOKUP(2, 1/(coordinates!$A$2:$A$148&lt;=$B3257)/(coordinates!$B$2:$B$148&gt;=$B3257), coordinates!$E$2:$E$148), "-")</f>
        <v>type 1 membrane protein; contains 2 immunoglobulin domains; OX-2 family</v>
      </c>
      <c r="F3257" s="23" t="s">
        <v>13</v>
      </c>
      <c r="G3257" s="23" t="s">
        <v>10</v>
      </c>
      <c r="H3257" s="25">
        <v>35899</v>
      </c>
      <c r="I3257" s="15" t="str">
        <f t="shared" si="56"/>
        <v>snp</v>
      </c>
      <c r="J3257" s="23">
        <v>48</v>
      </c>
      <c r="K3257" s="23">
        <v>1</v>
      </c>
      <c r="L3257" s="23">
        <v>47</v>
      </c>
    </row>
    <row r="3258" spans="1:12" x14ac:dyDescent="0.2">
      <c r="A3258" s="23" t="s">
        <v>1296</v>
      </c>
      <c r="B3258" s="23">
        <v>134291</v>
      </c>
      <c r="C3258" s="15" t="str" cm="1">
        <f t="array" ref="C3258">IFERROR(LOOKUP(2, 1/(coordinates!$A$2:$A$148&lt;=B3258)/(coordinates!$B$2:$B$148&gt;=B3258), coordinates!$C$2:$C$148), "-")</f>
        <v>EE22A</v>
      </c>
      <c r="D3258" s="15" t="str">
        <f>IFERROR(LOOKUP(2, 1/(coordinates!$A$2:$A$148&lt;=$B3258)/(coordinates!$B$2:$B$148&gt;=$B3258), coordinates!$D$2:$D$148), "-")</f>
        <v>membrane protein EE22A</v>
      </c>
      <c r="E3258" s="15" t="str">
        <f>IFERROR(LOOKUP(2, 1/(coordinates!$A$2:$A$148&lt;=$B3258)/(coordinates!$B$2:$B$148&gt;=$B3258), coordinates!$E$2:$E$148), "-")</f>
        <v>type 1 membrane protein; contains 2 immunoglobulin domains; OX-2 family</v>
      </c>
      <c r="F3258" s="23" t="s">
        <v>126</v>
      </c>
      <c r="G3258" s="23" t="s">
        <v>128</v>
      </c>
      <c r="H3258" s="25">
        <v>79981</v>
      </c>
      <c r="I3258" s="15" t="str">
        <f t="shared" si="56"/>
        <v>complex</v>
      </c>
      <c r="J3258" s="23">
        <v>48</v>
      </c>
      <c r="K3258" s="23">
        <v>1</v>
      </c>
      <c r="L3258" s="23">
        <v>47</v>
      </c>
    </row>
    <row r="3259" spans="1:12" x14ac:dyDescent="0.2">
      <c r="A3259" s="23" t="s">
        <v>1296</v>
      </c>
      <c r="B3259" s="23">
        <v>134305</v>
      </c>
      <c r="C3259" s="15" t="str" cm="1">
        <f t="array" ref="C3259">IFERROR(LOOKUP(2, 1/(coordinates!$A$2:$A$148&lt;=B3259)/(coordinates!$B$2:$B$148&gt;=B3259), coordinates!$C$2:$C$148), "-")</f>
        <v>EE22A</v>
      </c>
      <c r="D3259" s="15" t="str">
        <f>IFERROR(LOOKUP(2, 1/(coordinates!$A$2:$A$148&lt;=$B3259)/(coordinates!$B$2:$B$148&gt;=$B3259), coordinates!$D$2:$D$148), "-")</f>
        <v>membrane protein EE22A</v>
      </c>
      <c r="E3259" s="15" t="str">
        <f>IFERROR(LOOKUP(2, 1/(coordinates!$A$2:$A$148&lt;=$B3259)/(coordinates!$B$2:$B$148&gt;=$B3259), coordinates!$E$2:$E$148), "-")</f>
        <v>type 1 membrane protein; contains 2 immunoglobulin domains; OX-2 family</v>
      </c>
      <c r="F3259" s="23" t="s">
        <v>33</v>
      </c>
      <c r="G3259" s="23" t="s">
        <v>552</v>
      </c>
      <c r="H3259" s="25">
        <v>60781</v>
      </c>
      <c r="I3259" s="15" t="str">
        <f t="shared" si="56"/>
        <v>complex</v>
      </c>
      <c r="J3259" s="23">
        <v>48</v>
      </c>
      <c r="K3259" s="23">
        <v>4</v>
      </c>
      <c r="L3259" s="23">
        <v>41</v>
      </c>
    </row>
    <row r="3260" spans="1:12" x14ac:dyDescent="0.2">
      <c r="A3260" s="23" t="s">
        <v>1296</v>
      </c>
      <c r="B3260" s="23">
        <v>134311</v>
      </c>
      <c r="C3260" s="15" t="str" cm="1">
        <f t="array" ref="C3260">IFERROR(LOOKUP(2, 1/(coordinates!$A$2:$A$148&lt;=B3260)/(coordinates!$B$2:$B$148&gt;=B3260), coordinates!$C$2:$C$148), "-")</f>
        <v>EE22A</v>
      </c>
      <c r="D3260" s="15" t="str">
        <f>IFERROR(LOOKUP(2, 1/(coordinates!$A$2:$A$148&lt;=$B3260)/(coordinates!$B$2:$B$148&gt;=$B3260), coordinates!$D$2:$D$148), "-")</f>
        <v>membrane protein EE22A</v>
      </c>
      <c r="E3260" s="15" t="str">
        <f>IFERROR(LOOKUP(2, 1/(coordinates!$A$2:$A$148&lt;=$B3260)/(coordinates!$B$2:$B$148&gt;=$B3260), coordinates!$E$2:$E$148), "-")</f>
        <v>type 1 membrane protein; contains 2 immunoglobulin domains; OX-2 family</v>
      </c>
      <c r="F3260" s="23" t="s">
        <v>13</v>
      </c>
      <c r="G3260" s="23" t="s">
        <v>10</v>
      </c>
      <c r="H3260" s="25">
        <v>41514</v>
      </c>
      <c r="I3260" s="15" t="str">
        <f t="shared" si="56"/>
        <v>snp</v>
      </c>
      <c r="J3260" s="23">
        <v>48</v>
      </c>
      <c r="K3260" s="23">
        <v>0</v>
      </c>
      <c r="L3260" s="23">
        <v>45</v>
      </c>
    </row>
    <row r="3261" spans="1:12" x14ac:dyDescent="0.2">
      <c r="A3261" s="23" t="s">
        <v>1296</v>
      </c>
      <c r="B3261" s="23">
        <v>134314</v>
      </c>
      <c r="C3261" s="15" t="str" cm="1">
        <f t="array" ref="C3261">IFERROR(LOOKUP(2, 1/(coordinates!$A$2:$A$148&lt;=B3261)/(coordinates!$B$2:$B$148&gt;=B3261), coordinates!$C$2:$C$148), "-")</f>
        <v>EE22A</v>
      </c>
      <c r="D3261" s="15" t="str">
        <f>IFERROR(LOOKUP(2, 1/(coordinates!$A$2:$A$148&lt;=$B3261)/(coordinates!$B$2:$B$148&gt;=$B3261), coordinates!$D$2:$D$148), "-")</f>
        <v>membrane protein EE22A</v>
      </c>
      <c r="E3261" s="15" t="str">
        <f>IFERROR(LOOKUP(2, 1/(coordinates!$A$2:$A$148&lt;=$B3261)/(coordinates!$B$2:$B$148&gt;=$B3261), coordinates!$E$2:$E$148), "-")</f>
        <v>type 1 membrane protein; contains 2 immunoglobulin domains; OX-2 family</v>
      </c>
      <c r="F3261" s="23" t="s">
        <v>126</v>
      </c>
      <c r="G3261" s="23" t="s">
        <v>474</v>
      </c>
      <c r="H3261" s="25">
        <v>74012</v>
      </c>
      <c r="I3261" s="15" t="str">
        <f t="shared" si="56"/>
        <v>complex</v>
      </c>
      <c r="J3261" s="23">
        <v>48</v>
      </c>
      <c r="K3261" s="23">
        <v>2</v>
      </c>
      <c r="L3261" s="23">
        <v>46</v>
      </c>
    </row>
    <row r="3262" spans="1:12" x14ac:dyDescent="0.2">
      <c r="A3262" s="23" t="s">
        <v>1296</v>
      </c>
      <c r="B3262" s="23">
        <v>134317</v>
      </c>
      <c r="C3262" s="15" t="str" cm="1">
        <f t="array" ref="C3262">IFERROR(LOOKUP(2, 1/(coordinates!$A$2:$A$148&lt;=B3262)/(coordinates!$B$2:$B$148&gt;=B3262), coordinates!$C$2:$C$148), "-")</f>
        <v>EE22A</v>
      </c>
      <c r="D3262" s="15" t="str">
        <f>IFERROR(LOOKUP(2, 1/(coordinates!$A$2:$A$148&lt;=$B3262)/(coordinates!$B$2:$B$148&gt;=$B3262), coordinates!$D$2:$D$148), "-")</f>
        <v>membrane protein EE22A</v>
      </c>
      <c r="E3262" s="15" t="str">
        <f>IFERROR(LOOKUP(2, 1/(coordinates!$A$2:$A$148&lt;=$B3262)/(coordinates!$B$2:$B$148&gt;=$B3262), coordinates!$E$2:$E$148), "-")</f>
        <v>type 1 membrane protein; contains 2 immunoglobulin domains; OX-2 family</v>
      </c>
      <c r="F3262" s="23" t="s">
        <v>10</v>
      </c>
      <c r="G3262" s="23" t="s">
        <v>9</v>
      </c>
      <c r="H3262" s="25">
        <v>47966</v>
      </c>
      <c r="I3262" s="15" t="str">
        <f t="shared" si="56"/>
        <v>snp</v>
      </c>
      <c r="J3262" s="23">
        <v>48</v>
      </c>
      <c r="K3262" s="23">
        <v>0</v>
      </c>
      <c r="L3262" s="23">
        <v>46</v>
      </c>
    </row>
    <row r="3263" spans="1:12" x14ac:dyDescent="0.2">
      <c r="A3263" s="23" t="s">
        <v>1296</v>
      </c>
      <c r="B3263" s="23">
        <v>134334</v>
      </c>
      <c r="C3263" s="15" t="str" cm="1">
        <f t="array" ref="C3263">IFERROR(LOOKUP(2, 1/(coordinates!$A$2:$A$148&lt;=B3263)/(coordinates!$B$2:$B$148&gt;=B3263), coordinates!$C$2:$C$148), "-")</f>
        <v>EE22A</v>
      </c>
      <c r="D3263" s="15" t="str">
        <f>IFERROR(LOOKUP(2, 1/(coordinates!$A$2:$A$148&lt;=$B3263)/(coordinates!$B$2:$B$148&gt;=$B3263), coordinates!$D$2:$D$148), "-")</f>
        <v>membrane protein EE22A</v>
      </c>
      <c r="E3263" s="15" t="str">
        <f>IFERROR(LOOKUP(2, 1/(coordinates!$A$2:$A$148&lt;=$B3263)/(coordinates!$B$2:$B$148&gt;=$B3263), coordinates!$E$2:$E$148), "-")</f>
        <v>type 1 membrane protein; contains 2 immunoglobulin domains; OX-2 family</v>
      </c>
      <c r="F3263" s="23" t="s">
        <v>10</v>
      </c>
      <c r="G3263" s="23" t="s">
        <v>12</v>
      </c>
      <c r="H3263" s="25">
        <v>46183</v>
      </c>
      <c r="I3263" s="15" t="str">
        <f t="shared" ref="I3263:I3291" si="57">IF(AND(LEN(F3263)=LEN(G3263), LEN(F3263)=1), "snp", "complex")</f>
        <v>snp</v>
      </c>
      <c r="J3263" s="23">
        <v>48</v>
      </c>
      <c r="K3263" s="23">
        <v>0</v>
      </c>
      <c r="L3263" s="23">
        <v>44</v>
      </c>
    </row>
    <row r="3264" spans="1:12" x14ac:dyDescent="0.2">
      <c r="A3264" s="23" t="s">
        <v>1296</v>
      </c>
      <c r="B3264" s="23">
        <v>134337</v>
      </c>
      <c r="C3264" s="15" t="str" cm="1">
        <f t="array" ref="C3264">IFERROR(LOOKUP(2, 1/(coordinates!$A$2:$A$148&lt;=B3264)/(coordinates!$B$2:$B$148&gt;=B3264), coordinates!$C$2:$C$148), "-")</f>
        <v>EE22A</v>
      </c>
      <c r="D3264" s="15" t="str">
        <f>IFERROR(LOOKUP(2, 1/(coordinates!$A$2:$A$148&lt;=$B3264)/(coordinates!$B$2:$B$148&gt;=$B3264), coordinates!$D$2:$D$148), "-")</f>
        <v>membrane protein EE22A</v>
      </c>
      <c r="E3264" s="15" t="str">
        <f>IFERROR(LOOKUP(2, 1/(coordinates!$A$2:$A$148&lt;=$B3264)/(coordinates!$B$2:$B$148&gt;=$B3264), coordinates!$E$2:$E$148), "-")</f>
        <v>type 1 membrane protein; contains 2 immunoglobulin domains; OX-2 family</v>
      </c>
      <c r="F3264" s="23" t="s">
        <v>17</v>
      </c>
      <c r="G3264" s="23" t="s">
        <v>32</v>
      </c>
      <c r="H3264" s="24" t="s">
        <v>1271</v>
      </c>
      <c r="I3264" s="15" t="str">
        <f t="shared" si="57"/>
        <v>complex</v>
      </c>
      <c r="J3264" s="23">
        <v>48</v>
      </c>
      <c r="K3264" s="23">
        <v>0</v>
      </c>
      <c r="L3264" s="23">
        <v>45</v>
      </c>
    </row>
    <row r="3265" spans="1:12" x14ac:dyDescent="0.2">
      <c r="A3265" s="23" t="s">
        <v>1296</v>
      </c>
      <c r="B3265" s="23">
        <v>134346</v>
      </c>
      <c r="C3265" s="15" t="str" cm="1">
        <f t="array" ref="C3265">IFERROR(LOOKUP(2, 1/(coordinates!$A$2:$A$148&lt;=B3265)/(coordinates!$B$2:$B$148&gt;=B3265), coordinates!$C$2:$C$148), "-")</f>
        <v>EE22A</v>
      </c>
      <c r="D3265" s="15" t="str">
        <f>IFERROR(LOOKUP(2, 1/(coordinates!$A$2:$A$148&lt;=$B3265)/(coordinates!$B$2:$B$148&gt;=$B3265), coordinates!$D$2:$D$148), "-")</f>
        <v>membrane protein EE22A</v>
      </c>
      <c r="E3265" s="15" t="str">
        <f>IFERROR(LOOKUP(2, 1/(coordinates!$A$2:$A$148&lt;=$B3265)/(coordinates!$B$2:$B$148&gt;=$B3265), coordinates!$E$2:$E$148), "-")</f>
        <v>type 1 membrane protein; contains 2 immunoglobulin domains; OX-2 family</v>
      </c>
      <c r="F3265" s="23" t="s">
        <v>33</v>
      </c>
      <c r="G3265" s="23" t="s">
        <v>32</v>
      </c>
      <c r="H3265" s="25">
        <v>45433</v>
      </c>
      <c r="I3265" s="15" t="str">
        <f t="shared" si="57"/>
        <v>complex</v>
      </c>
      <c r="J3265" s="23">
        <v>49</v>
      </c>
      <c r="K3265" s="23">
        <v>6</v>
      </c>
      <c r="L3265" s="23">
        <v>38</v>
      </c>
    </row>
    <row r="3266" spans="1:12" x14ac:dyDescent="0.2">
      <c r="A3266" s="23" t="s">
        <v>1296</v>
      </c>
      <c r="B3266" s="23">
        <v>134350</v>
      </c>
      <c r="C3266" s="15" t="str" cm="1">
        <f t="array" ref="C3266">IFERROR(LOOKUP(2, 1/(coordinates!$A$2:$A$148&lt;=B3266)/(coordinates!$B$2:$B$148&gt;=B3266), coordinates!$C$2:$C$148), "-")</f>
        <v>EE22A</v>
      </c>
      <c r="D3266" s="15" t="str">
        <f>IFERROR(LOOKUP(2, 1/(coordinates!$A$2:$A$148&lt;=$B3266)/(coordinates!$B$2:$B$148&gt;=$B3266), coordinates!$D$2:$D$148), "-")</f>
        <v>membrane protein EE22A</v>
      </c>
      <c r="E3266" s="15" t="str">
        <f>IFERROR(LOOKUP(2, 1/(coordinates!$A$2:$A$148&lt;=$B3266)/(coordinates!$B$2:$B$148&gt;=$B3266), coordinates!$E$2:$E$148), "-")</f>
        <v>type 1 membrane protein; contains 2 immunoglobulin domains; OX-2 family</v>
      </c>
      <c r="F3266" s="23" t="s">
        <v>12</v>
      </c>
      <c r="G3266" s="23" t="s">
        <v>9</v>
      </c>
      <c r="H3266" s="25">
        <v>49109</v>
      </c>
      <c r="I3266" s="15" t="str">
        <f t="shared" si="57"/>
        <v>snp</v>
      </c>
      <c r="J3266" s="23">
        <v>49</v>
      </c>
      <c r="K3266" s="23">
        <v>1</v>
      </c>
      <c r="L3266" s="23">
        <v>45</v>
      </c>
    </row>
    <row r="3267" spans="1:12" x14ac:dyDescent="0.2">
      <c r="A3267" s="23" t="s">
        <v>1296</v>
      </c>
      <c r="B3267" s="23">
        <v>134356</v>
      </c>
      <c r="C3267" s="15" t="str" cm="1">
        <f t="array" ref="C3267">IFERROR(LOOKUP(2, 1/(coordinates!$A$2:$A$148&lt;=B3267)/(coordinates!$B$2:$B$148&gt;=B3267), coordinates!$C$2:$C$148), "-")</f>
        <v>EE22A</v>
      </c>
      <c r="D3267" s="15" t="str">
        <f>IFERROR(LOOKUP(2, 1/(coordinates!$A$2:$A$148&lt;=$B3267)/(coordinates!$B$2:$B$148&gt;=$B3267), coordinates!$D$2:$D$148), "-")</f>
        <v>membrane protein EE22A</v>
      </c>
      <c r="E3267" s="15" t="str">
        <f>IFERROR(LOOKUP(2, 1/(coordinates!$A$2:$A$148&lt;=$B3267)/(coordinates!$B$2:$B$148&gt;=$B3267), coordinates!$E$2:$E$148), "-")</f>
        <v>type 1 membrane protein; contains 2 immunoglobulin domains; OX-2 family</v>
      </c>
      <c r="F3267" s="23" t="s">
        <v>13</v>
      </c>
      <c r="G3267" s="23" t="s">
        <v>10</v>
      </c>
      <c r="H3267" s="25">
        <v>24825</v>
      </c>
      <c r="I3267" s="15" t="str">
        <f t="shared" si="57"/>
        <v>snp</v>
      </c>
      <c r="J3267" s="23">
        <v>50</v>
      </c>
      <c r="K3267" s="23">
        <v>12</v>
      </c>
      <c r="L3267" s="23">
        <v>36</v>
      </c>
    </row>
    <row r="3268" spans="1:12" x14ac:dyDescent="0.2">
      <c r="A3268" s="23" t="s">
        <v>1296</v>
      </c>
      <c r="B3268" s="23">
        <v>134359</v>
      </c>
      <c r="C3268" s="15" t="str" cm="1">
        <f t="array" ref="C3268">IFERROR(LOOKUP(2, 1/(coordinates!$A$2:$A$148&lt;=B3268)/(coordinates!$B$2:$B$148&gt;=B3268), coordinates!$C$2:$C$148), "-")</f>
        <v>EE22A</v>
      </c>
      <c r="D3268" s="15" t="str">
        <f>IFERROR(LOOKUP(2, 1/(coordinates!$A$2:$A$148&lt;=$B3268)/(coordinates!$B$2:$B$148&gt;=$B3268), coordinates!$D$2:$D$148), "-")</f>
        <v>membrane protein EE22A</v>
      </c>
      <c r="E3268" s="15" t="str">
        <f>IFERROR(LOOKUP(2, 1/(coordinates!$A$2:$A$148&lt;=$B3268)/(coordinates!$B$2:$B$148&gt;=$B3268), coordinates!$E$2:$E$148), "-")</f>
        <v>type 1 membrane protein; contains 2 immunoglobulin domains; OX-2 family</v>
      </c>
      <c r="F3268" s="23" t="s">
        <v>9</v>
      </c>
      <c r="G3268" s="23" t="s">
        <v>12</v>
      </c>
      <c r="H3268" s="25">
        <v>37729</v>
      </c>
      <c r="I3268" s="15" t="str">
        <f t="shared" si="57"/>
        <v>snp</v>
      </c>
      <c r="J3268" s="23">
        <v>48</v>
      </c>
      <c r="K3268" s="23">
        <v>1</v>
      </c>
      <c r="L3268" s="23">
        <v>44</v>
      </c>
    </row>
    <row r="3269" spans="1:12" x14ac:dyDescent="0.2">
      <c r="A3269" s="23" t="s">
        <v>1296</v>
      </c>
      <c r="B3269" s="23">
        <v>134378</v>
      </c>
      <c r="C3269" s="15" t="str" cm="1">
        <f t="array" ref="C3269">IFERROR(LOOKUP(2, 1/(coordinates!$A$2:$A$148&lt;=B3269)/(coordinates!$B$2:$B$148&gt;=B3269), coordinates!$C$2:$C$148), "-")</f>
        <v>EE22A</v>
      </c>
      <c r="D3269" s="15" t="str">
        <f>IFERROR(LOOKUP(2, 1/(coordinates!$A$2:$A$148&lt;=$B3269)/(coordinates!$B$2:$B$148&gt;=$B3269), coordinates!$D$2:$D$148), "-")</f>
        <v>membrane protein EE22A</v>
      </c>
      <c r="E3269" s="15" t="str">
        <f>IFERROR(LOOKUP(2, 1/(coordinates!$A$2:$A$148&lt;=$B3269)/(coordinates!$B$2:$B$148&gt;=$B3269), coordinates!$E$2:$E$148), "-")</f>
        <v>type 1 membrane protein; contains 2 immunoglobulin domains; OX-2 family</v>
      </c>
      <c r="F3269" s="23" t="s">
        <v>12</v>
      </c>
      <c r="G3269" s="23" t="s">
        <v>10</v>
      </c>
      <c r="H3269" s="25">
        <v>31889</v>
      </c>
      <c r="I3269" s="15" t="str">
        <f t="shared" si="57"/>
        <v>snp</v>
      </c>
      <c r="J3269" s="23">
        <v>48</v>
      </c>
      <c r="K3269" s="23">
        <v>1</v>
      </c>
      <c r="L3269" s="23">
        <v>40</v>
      </c>
    </row>
    <row r="3270" spans="1:12" x14ac:dyDescent="0.2">
      <c r="A3270" s="23" t="s">
        <v>1296</v>
      </c>
      <c r="B3270" s="23">
        <v>134389</v>
      </c>
      <c r="C3270" s="15" t="str" cm="1">
        <f t="array" ref="C3270">IFERROR(LOOKUP(2, 1/(coordinates!$A$2:$A$148&lt;=B3270)/(coordinates!$B$2:$B$148&gt;=B3270), coordinates!$C$2:$C$148), "-")</f>
        <v>EE22A</v>
      </c>
      <c r="D3270" s="15" t="str">
        <f>IFERROR(LOOKUP(2, 1/(coordinates!$A$2:$A$148&lt;=$B3270)/(coordinates!$B$2:$B$148&gt;=$B3270), coordinates!$D$2:$D$148), "-")</f>
        <v>membrane protein EE22A</v>
      </c>
      <c r="E3270" s="15" t="str">
        <f>IFERROR(LOOKUP(2, 1/(coordinates!$A$2:$A$148&lt;=$B3270)/(coordinates!$B$2:$B$148&gt;=$B3270), coordinates!$E$2:$E$148), "-")</f>
        <v>type 1 membrane protein; contains 2 immunoglobulin domains; OX-2 family</v>
      </c>
      <c r="F3270" s="23" t="s">
        <v>10</v>
      </c>
      <c r="G3270" s="23" t="s">
        <v>9</v>
      </c>
      <c r="H3270" s="25">
        <v>37934</v>
      </c>
      <c r="I3270" s="15" t="str">
        <f t="shared" si="57"/>
        <v>snp</v>
      </c>
      <c r="J3270" s="23">
        <v>48</v>
      </c>
      <c r="K3270" s="23">
        <v>0</v>
      </c>
      <c r="L3270" s="23">
        <v>46</v>
      </c>
    </row>
    <row r="3271" spans="1:12" x14ac:dyDescent="0.2">
      <c r="A3271" s="23" t="s">
        <v>1296</v>
      </c>
      <c r="B3271" s="23">
        <v>134393</v>
      </c>
      <c r="C3271" s="15" t="str" cm="1">
        <f t="array" ref="C3271">IFERROR(LOOKUP(2, 1/(coordinates!$A$2:$A$148&lt;=B3271)/(coordinates!$B$2:$B$148&gt;=B3271), coordinates!$C$2:$C$148), "-")</f>
        <v>EE22A</v>
      </c>
      <c r="D3271" s="15" t="str">
        <f>IFERROR(LOOKUP(2, 1/(coordinates!$A$2:$A$148&lt;=$B3271)/(coordinates!$B$2:$B$148&gt;=$B3271), coordinates!$D$2:$D$148), "-")</f>
        <v>membrane protein EE22A</v>
      </c>
      <c r="E3271" s="15" t="str">
        <f>IFERROR(LOOKUP(2, 1/(coordinates!$A$2:$A$148&lt;=$B3271)/(coordinates!$B$2:$B$148&gt;=$B3271), coordinates!$E$2:$E$148), "-")</f>
        <v>type 1 membrane protein; contains 2 immunoglobulin domains; OX-2 family</v>
      </c>
      <c r="F3271" s="23" t="s">
        <v>12</v>
      </c>
      <c r="G3271" s="23" t="s">
        <v>9</v>
      </c>
      <c r="H3271" s="25">
        <v>29506</v>
      </c>
      <c r="I3271" s="15" t="str">
        <f t="shared" si="57"/>
        <v>snp</v>
      </c>
      <c r="J3271" s="23">
        <v>49</v>
      </c>
      <c r="K3271" s="23">
        <v>1</v>
      </c>
      <c r="L3271" s="23">
        <v>43</v>
      </c>
    </row>
    <row r="3272" spans="1:12" x14ac:dyDescent="0.2">
      <c r="A3272" s="23" t="s">
        <v>1296</v>
      </c>
      <c r="B3272" s="23">
        <v>134401</v>
      </c>
      <c r="C3272" s="15" t="str" cm="1">
        <f t="array" ref="C3272">IFERROR(LOOKUP(2, 1/(coordinates!$A$2:$A$148&lt;=B3272)/(coordinates!$B$2:$B$148&gt;=B3272), coordinates!$C$2:$C$148), "-")</f>
        <v>EE22A</v>
      </c>
      <c r="D3272" s="15" t="str">
        <f>IFERROR(LOOKUP(2, 1/(coordinates!$A$2:$A$148&lt;=$B3272)/(coordinates!$B$2:$B$148&gt;=$B3272), coordinates!$D$2:$D$148), "-")</f>
        <v>membrane protein EE22A</v>
      </c>
      <c r="E3272" s="15" t="str">
        <f>IFERROR(LOOKUP(2, 1/(coordinates!$A$2:$A$148&lt;=$B3272)/(coordinates!$B$2:$B$148&gt;=$B3272), coordinates!$E$2:$E$148), "-")</f>
        <v>type 1 membrane protein; contains 2 immunoglobulin domains; OX-2 family</v>
      </c>
      <c r="F3272" s="23" t="s">
        <v>13</v>
      </c>
      <c r="G3272" s="23" t="s">
        <v>10</v>
      </c>
      <c r="H3272" s="25">
        <v>41833</v>
      </c>
      <c r="I3272" s="15" t="str">
        <f t="shared" si="57"/>
        <v>snp</v>
      </c>
      <c r="J3272" s="23">
        <v>47</v>
      </c>
      <c r="K3272" s="23">
        <v>2</v>
      </c>
      <c r="L3272" s="23">
        <v>45</v>
      </c>
    </row>
    <row r="3273" spans="1:12" x14ac:dyDescent="0.2">
      <c r="A3273" s="23" t="s">
        <v>1296</v>
      </c>
      <c r="B3273" s="23">
        <v>134406</v>
      </c>
      <c r="C3273" s="15" t="str" cm="1">
        <f t="array" ref="C3273">IFERROR(LOOKUP(2, 1/(coordinates!$A$2:$A$148&lt;=B3273)/(coordinates!$B$2:$B$148&gt;=B3273), coordinates!$C$2:$C$148), "-")</f>
        <v>EE22A</v>
      </c>
      <c r="D3273" s="15" t="str">
        <f>IFERROR(LOOKUP(2, 1/(coordinates!$A$2:$A$148&lt;=$B3273)/(coordinates!$B$2:$B$148&gt;=$B3273), coordinates!$D$2:$D$148), "-")</f>
        <v>membrane protein EE22A</v>
      </c>
      <c r="E3273" s="15" t="str">
        <f>IFERROR(LOOKUP(2, 1/(coordinates!$A$2:$A$148&lt;=$B3273)/(coordinates!$B$2:$B$148&gt;=$B3273), coordinates!$E$2:$E$148), "-")</f>
        <v>type 1 membrane protein; contains 2 immunoglobulin domains; OX-2 family</v>
      </c>
      <c r="F3273" s="23" t="s">
        <v>9</v>
      </c>
      <c r="G3273" s="23" t="s">
        <v>12</v>
      </c>
      <c r="H3273" s="25">
        <v>46907</v>
      </c>
      <c r="I3273" s="15" t="str">
        <f t="shared" si="57"/>
        <v>snp</v>
      </c>
      <c r="J3273" s="23">
        <v>47</v>
      </c>
      <c r="K3273" s="23">
        <v>1</v>
      </c>
      <c r="L3273" s="23">
        <v>46</v>
      </c>
    </row>
    <row r="3274" spans="1:12" x14ac:dyDescent="0.2">
      <c r="A3274" s="23" t="s">
        <v>1296</v>
      </c>
      <c r="B3274" s="23">
        <v>134413</v>
      </c>
      <c r="C3274" s="15" t="str" cm="1">
        <f t="array" ref="C3274">IFERROR(LOOKUP(2, 1/(coordinates!$A$2:$A$148&lt;=B3274)/(coordinates!$B$2:$B$148&gt;=B3274), coordinates!$C$2:$C$148), "-")</f>
        <v>EE22A</v>
      </c>
      <c r="D3274" s="15" t="str">
        <f>IFERROR(LOOKUP(2, 1/(coordinates!$A$2:$A$148&lt;=$B3274)/(coordinates!$B$2:$B$148&gt;=$B3274), coordinates!$D$2:$D$148), "-")</f>
        <v>membrane protein EE22A</v>
      </c>
      <c r="E3274" s="15" t="str">
        <f>IFERROR(LOOKUP(2, 1/(coordinates!$A$2:$A$148&lt;=$B3274)/(coordinates!$B$2:$B$148&gt;=$B3274), coordinates!$E$2:$E$148), "-")</f>
        <v>type 1 membrane protein; contains 2 immunoglobulin domains; OX-2 family</v>
      </c>
      <c r="F3274" s="23" t="s">
        <v>127</v>
      </c>
      <c r="G3274" s="23" t="s">
        <v>186</v>
      </c>
      <c r="H3274" s="25">
        <v>83657</v>
      </c>
      <c r="I3274" s="15" t="str">
        <f t="shared" si="57"/>
        <v>complex</v>
      </c>
      <c r="J3274" s="23">
        <v>48</v>
      </c>
      <c r="K3274" s="23">
        <v>1</v>
      </c>
      <c r="L3274" s="23">
        <v>45</v>
      </c>
    </row>
    <row r="3275" spans="1:12" x14ac:dyDescent="0.2">
      <c r="A3275" s="23" t="s">
        <v>1296</v>
      </c>
      <c r="B3275" s="23">
        <v>134416</v>
      </c>
      <c r="C3275" s="15" t="str" cm="1">
        <f t="array" ref="C3275">IFERROR(LOOKUP(2, 1/(coordinates!$A$2:$A$148&lt;=B3275)/(coordinates!$B$2:$B$148&gt;=B3275), coordinates!$C$2:$C$148), "-")</f>
        <v>EE22A</v>
      </c>
      <c r="D3275" s="15" t="str">
        <f>IFERROR(LOOKUP(2, 1/(coordinates!$A$2:$A$148&lt;=$B3275)/(coordinates!$B$2:$B$148&gt;=$B3275), coordinates!$D$2:$D$148), "-")</f>
        <v>membrane protein EE22A</v>
      </c>
      <c r="E3275" s="15" t="str">
        <f>IFERROR(LOOKUP(2, 1/(coordinates!$A$2:$A$148&lt;=$B3275)/(coordinates!$B$2:$B$148&gt;=$B3275), coordinates!$E$2:$E$148), "-")</f>
        <v>type 1 membrane protein; contains 2 immunoglobulin domains; OX-2 family</v>
      </c>
      <c r="F3275" s="23" t="s">
        <v>13</v>
      </c>
      <c r="G3275" s="23" t="s">
        <v>12</v>
      </c>
      <c r="H3275" s="25">
        <v>47998</v>
      </c>
      <c r="I3275" s="15" t="str">
        <f t="shared" si="57"/>
        <v>snp</v>
      </c>
      <c r="J3275" s="23">
        <v>47</v>
      </c>
      <c r="K3275" s="23">
        <v>2</v>
      </c>
      <c r="L3275" s="23">
        <v>45</v>
      </c>
    </row>
    <row r="3276" spans="1:12" x14ac:dyDescent="0.2">
      <c r="A3276" s="23" t="s">
        <v>1296</v>
      </c>
      <c r="B3276" s="23">
        <v>134425</v>
      </c>
      <c r="C3276" s="15" t="str" cm="1">
        <f t="array" ref="C3276">IFERROR(LOOKUP(2, 1/(coordinates!$A$2:$A$148&lt;=B3276)/(coordinates!$B$2:$B$148&gt;=B3276), coordinates!$C$2:$C$148), "-")</f>
        <v>EE22A</v>
      </c>
      <c r="D3276" s="15" t="str">
        <f>IFERROR(LOOKUP(2, 1/(coordinates!$A$2:$A$148&lt;=$B3276)/(coordinates!$B$2:$B$148&gt;=$B3276), coordinates!$D$2:$D$148), "-")</f>
        <v>membrane protein EE22A</v>
      </c>
      <c r="E3276" s="15" t="str">
        <f>IFERROR(LOOKUP(2, 1/(coordinates!$A$2:$A$148&lt;=$B3276)/(coordinates!$B$2:$B$148&gt;=$B3276), coordinates!$E$2:$E$148), "-")</f>
        <v>type 1 membrane protein; contains 2 immunoglobulin domains; OX-2 family</v>
      </c>
      <c r="F3276" s="23" t="s">
        <v>13</v>
      </c>
      <c r="G3276" s="23" t="s">
        <v>10</v>
      </c>
      <c r="H3276" s="25">
        <v>37529</v>
      </c>
      <c r="I3276" s="15" t="str">
        <f t="shared" si="57"/>
        <v>snp</v>
      </c>
      <c r="J3276" s="23">
        <v>48</v>
      </c>
      <c r="K3276" s="23">
        <v>4</v>
      </c>
      <c r="L3276" s="23">
        <v>40</v>
      </c>
    </row>
    <row r="3277" spans="1:12" x14ac:dyDescent="0.2">
      <c r="A3277" s="23" t="s">
        <v>1296</v>
      </c>
      <c r="B3277" s="23">
        <v>134428</v>
      </c>
      <c r="C3277" s="15" t="str" cm="1">
        <f t="array" ref="C3277">IFERROR(LOOKUP(2, 1/(coordinates!$A$2:$A$148&lt;=B3277)/(coordinates!$B$2:$B$148&gt;=B3277), coordinates!$C$2:$C$148), "-")</f>
        <v>EE22A</v>
      </c>
      <c r="D3277" s="15" t="str">
        <f>IFERROR(LOOKUP(2, 1/(coordinates!$A$2:$A$148&lt;=$B3277)/(coordinates!$B$2:$B$148&gt;=$B3277), coordinates!$D$2:$D$148), "-")</f>
        <v>membrane protein EE22A</v>
      </c>
      <c r="E3277" s="15" t="str">
        <f>IFERROR(LOOKUP(2, 1/(coordinates!$A$2:$A$148&lt;=$B3277)/(coordinates!$B$2:$B$148&gt;=$B3277), coordinates!$E$2:$E$148), "-")</f>
        <v>type 1 membrane protein; contains 2 immunoglobulin domains; OX-2 family</v>
      </c>
      <c r="F3277" s="23" t="s">
        <v>170</v>
      </c>
      <c r="G3277" s="23" t="s">
        <v>127</v>
      </c>
      <c r="H3277" s="25">
        <v>43572</v>
      </c>
      <c r="I3277" s="15" t="str">
        <f t="shared" si="57"/>
        <v>complex</v>
      </c>
      <c r="J3277" s="23">
        <v>47</v>
      </c>
      <c r="K3277" s="23">
        <v>2</v>
      </c>
      <c r="L3277" s="23">
        <v>35</v>
      </c>
    </row>
    <row r="3278" spans="1:12" x14ac:dyDescent="0.2">
      <c r="A3278" s="23" t="s">
        <v>1296</v>
      </c>
      <c r="B3278" s="23">
        <v>134434</v>
      </c>
      <c r="C3278" s="15" t="str" cm="1">
        <f t="array" ref="C3278">IFERROR(LOOKUP(2, 1/(coordinates!$A$2:$A$148&lt;=B3278)/(coordinates!$B$2:$B$148&gt;=B3278), coordinates!$C$2:$C$148), "-")</f>
        <v>EE22A</v>
      </c>
      <c r="D3278" s="15" t="str">
        <f>IFERROR(LOOKUP(2, 1/(coordinates!$A$2:$A$148&lt;=$B3278)/(coordinates!$B$2:$B$148&gt;=$B3278), coordinates!$D$2:$D$148), "-")</f>
        <v>membrane protein EE22A</v>
      </c>
      <c r="E3278" s="15" t="str">
        <f>IFERROR(LOOKUP(2, 1/(coordinates!$A$2:$A$148&lt;=$B3278)/(coordinates!$B$2:$B$148&gt;=$B3278), coordinates!$E$2:$E$148), "-")</f>
        <v>type 1 membrane protein; contains 2 immunoglobulin domains; OX-2 family</v>
      </c>
      <c r="F3278" s="23" t="s">
        <v>474</v>
      </c>
      <c r="G3278" s="23" t="s">
        <v>16</v>
      </c>
      <c r="H3278" s="25">
        <v>22721</v>
      </c>
      <c r="I3278" s="15" t="str">
        <f t="shared" si="57"/>
        <v>complex</v>
      </c>
      <c r="J3278" s="23">
        <v>49</v>
      </c>
      <c r="K3278" s="23">
        <v>5</v>
      </c>
      <c r="L3278" s="23">
        <v>29</v>
      </c>
    </row>
    <row r="3279" spans="1:12" x14ac:dyDescent="0.2">
      <c r="A3279" s="23" t="s">
        <v>1296</v>
      </c>
      <c r="B3279" s="23">
        <v>134440</v>
      </c>
      <c r="C3279" s="15" t="str" cm="1">
        <f t="array" ref="C3279">IFERROR(LOOKUP(2, 1/(coordinates!$A$2:$A$148&lt;=B3279)/(coordinates!$B$2:$B$148&gt;=B3279), coordinates!$C$2:$C$148), "-")</f>
        <v>EE22A</v>
      </c>
      <c r="D3279" s="15" t="str">
        <f>IFERROR(LOOKUP(2, 1/(coordinates!$A$2:$A$148&lt;=$B3279)/(coordinates!$B$2:$B$148&gt;=$B3279), coordinates!$D$2:$D$148), "-")</f>
        <v>membrane protein EE22A</v>
      </c>
      <c r="E3279" s="15" t="str">
        <f>IFERROR(LOOKUP(2, 1/(coordinates!$A$2:$A$148&lt;=$B3279)/(coordinates!$B$2:$B$148&gt;=$B3279), coordinates!$E$2:$E$148), "-")</f>
        <v>type 1 membrane protein; contains 2 immunoglobulin domains; OX-2 family</v>
      </c>
      <c r="F3279" s="23" t="s">
        <v>13</v>
      </c>
      <c r="G3279" s="23" t="s">
        <v>10</v>
      </c>
      <c r="H3279" s="25">
        <v>3116</v>
      </c>
      <c r="I3279" s="15" t="str">
        <f t="shared" si="57"/>
        <v>snp</v>
      </c>
      <c r="J3279" s="23">
        <v>46</v>
      </c>
      <c r="K3279" s="23">
        <v>0</v>
      </c>
      <c r="L3279" s="23">
        <v>20</v>
      </c>
    </row>
    <row r="3280" spans="1:12" x14ac:dyDescent="0.2">
      <c r="A3280" s="23" t="s">
        <v>1296</v>
      </c>
      <c r="B3280" s="23">
        <v>134449</v>
      </c>
      <c r="C3280" s="15" t="str" cm="1">
        <f t="array" ref="C3280">IFERROR(LOOKUP(2, 1/(coordinates!$A$2:$A$148&lt;=B3280)/(coordinates!$B$2:$B$148&gt;=B3280), coordinates!$C$2:$C$148), "-")</f>
        <v>EE22A</v>
      </c>
      <c r="D3280" s="15" t="str">
        <f>IFERROR(LOOKUP(2, 1/(coordinates!$A$2:$A$148&lt;=$B3280)/(coordinates!$B$2:$B$148&gt;=$B3280), coordinates!$D$2:$D$148), "-")</f>
        <v>membrane protein EE22A</v>
      </c>
      <c r="E3280" s="15" t="str">
        <f>IFERROR(LOOKUP(2, 1/(coordinates!$A$2:$A$148&lt;=$B3280)/(coordinates!$B$2:$B$148&gt;=$B3280), coordinates!$E$2:$E$148), "-")</f>
        <v>type 1 membrane protein; contains 2 immunoglobulin domains; OX-2 family</v>
      </c>
      <c r="F3280" s="23" t="s">
        <v>13</v>
      </c>
      <c r="G3280" s="23" t="s">
        <v>10</v>
      </c>
      <c r="H3280" s="25">
        <v>39753</v>
      </c>
      <c r="I3280" s="15" t="str">
        <f t="shared" si="57"/>
        <v>snp</v>
      </c>
      <c r="J3280" s="23">
        <v>47</v>
      </c>
      <c r="K3280" s="23">
        <v>1</v>
      </c>
      <c r="L3280" s="23">
        <v>45</v>
      </c>
    </row>
    <row r="3281" spans="1:21" x14ac:dyDescent="0.2">
      <c r="A3281" s="23" t="s">
        <v>1296</v>
      </c>
      <c r="B3281" s="23">
        <v>134455</v>
      </c>
      <c r="C3281" s="15" t="str" cm="1">
        <f t="array" ref="C3281">IFERROR(LOOKUP(2, 1/(coordinates!$A$2:$A$148&lt;=B3281)/(coordinates!$B$2:$B$148&gt;=B3281), coordinates!$C$2:$C$148), "-")</f>
        <v>EE22A</v>
      </c>
      <c r="D3281" s="15" t="str">
        <f>IFERROR(LOOKUP(2, 1/(coordinates!$A$2:$A$148&lt;=$B3281)/(coordinates!$B$2:$B$148&gt;=$B3281), coordinates!$D$2:$D$148), "-")</f>
        <v>membrane protein EE22A</v>
      </c>
      <c r="E3281" s="15" t="str">
        <f>IFERROR(LOOKUP(2, 1/(coordinates!$A$2:$A$148&lt;=$B3281)/(coordinates!$B$2:$B$148&gt;=$B3281), coordinates!$E$2:$E$148), "-")</f>
        <v>type 1 membrane protein; contains 2 immunoglobulin domains; OX-2 family</v>
      </c>
      <c r="F3281" s="23" t="s">
        <v>13</v>
      </c>
      <c r="G3281" s="23" t="s">
        <v>10</v>
      </c>
      <c r="H3281" s="25">
        <v>17408</v>
      </c>
      <c r="I3281" s="15" t="str">
        <f t="shared" si="57"/>
        <v>snp</v>
      </c>
      <c r="J3281" s="23">
        <v>46</v>
      </c>
      <c r="K3281" s="23">
        <v>9</v>
      </c>
      <c r="L3281" s="23">
        <v>36</v>
      </c>
    </row>
    <row r="3282" spans="1:21" x14ac:dyDescent="0.2">
      <c r="A3282" s="23" t="s">
        <v>1296</v>
      </c>
      <c r="B3282" s="23">
        <v>134461</v>
      </c>
      <c r="C3282" s="15" t="str" cm="1">
        <f t="array" ref="C3282">IFERROR(LOOKUP(2, 1/(coordinates!$A$2:$A$148&lt;=B3282)/(coordinates!$B$2:$B$148&gt;=B3282), coordinates!$C$2:$C$148), "-")</f>
        <v>EE22A</v>
      </c>
      <c r="D3282" s="15" t="str">
        <f>IFERROR(LOOKUP(2, 1/(coordinates!$A$2:$A$148&lt;=$B3282)/(coordinates!$B$2:$B$148&gt;=$B3282), coordinates!$D$2:$D$148), "-")</f>
        <v>membrane protein EE22A</v>
      </c>
      <c r="E3282" s="15" t="str">
        <f>IFERROR(LOOKUP(2, 1/(coordinates!$A$2:$A$148&lt;=$B3282)/(coordinates!$B$2:$B$148&gt;=$B3282), coordinates!$E$2:$E$148), "-")</f>
        <v>type 1 membrane protein; contains 2 immunoglobulin domains; OX-2 family</v>
      </c>
      <c r="F3282" s="23" t="s">
        <v>12</v>
      </c>
      <c r="G3282" s="23" t="s">
        <v>13</v>
      </c>
      <c r="H3282" s="25">
        <v>15478</v>
      </c>
      <c r="I3282" s="15" t="str">
        <f t="shared" si="57"/>
        <v>snp</v>
      </c>
      <c r="J3282" s="23">
        <v>46</v>
      </c>
      <c r="K3282" s="23">
        <v>1</v>
      </c>
      <c r="L3282" s="23">
        <v>37</v>
      </c>
    </row>
    <row r="3283" spans="1:21" x14ac:dyDescent="0.2">
      <c r="A3283" s="23" t="s">
        <v>1296</v>
      </c>
      <c r="B3283" s="23">
        <v>134467</v>
      </c>
      <c r="C3283" s="15" t="str" cm="1">
        <f t="array" ref="C3283">IFERROR(LOOKUP(2, 1/(coordinates!$A$2:$A$148&lt;=B3283)/(coordinates!$B$2:$B$148&gt;=B3283), coordinates!$C$2:$C$148), "-")</f>
        <v>EE22A</v>
      </c>
      <c r="D3283" s="15" t="str">
        <f>IFERROR(LOOKUP(2, 1/(coordinates!$A$2:$A$148&lt;=$B3283)/(coordinates!$B$2:$B$148&gt;=$B3283), coordinates!$D$2:$D$148), "-")</f>
        <v>membrane protein EE22A</v>
      </c>
      <c r="E3283" s="15" t="str">
        <f>IFERROR(LOOKUP(2, 1/(coordinates!$A$2:$A$148&lt;=$B3283)/(coordinates!$B$2:$B$148&gt;=$B3283), coordinates!$E$2:$E$148), "-")</f>
        <v>type 1 membrane protein; contains 2 immunoglobulin domains; OX-2 family</v>
      </c>
      <c r="F3283" s="23" t="s">
        <v>13</v>
      </c>
      <c r="G3283" s="23" t="s">
        <v>9</v>
      </c>
      <c r="H3283" s="25">
        <v>7137</v>
      </c>
      <c r="I3283" s="15" t="str">
        <f t="shared" si="57"/>
        <v>snp</v>
      </c>
      <c r="J3283" s="23">
        <v>52</v>
      </c>
      <c r="K3283" s="23">
        <v>9</v>
      </c>
      <c r="L3283" s="23">
        <v>33</v>
      </c>
    </row>
    <row r="3284" spans="1:21" x14ac:dyDescent="0.2">
      <c r="A3284" s="23" t="s">
        <v>1296</v>
      </c>
      <c r="B3284" s="23">
        <v>134469</v>
      </c>
      <c r="C3284" s="15" t="str" cm="1">
        <f t="array" ref="C3284">IFERROR(LOOKUP(2, 1/(coordinates!$A$2:$A$148&lt;=B3284)/(coordinates!$B$2:$B$148&gt;=B3284), coordinates!$C$2:$C$148), "-")</f>
        <v>EE22A</v>
      </c>
      <c r="D3284" s="15" t="str">
        <f>IFERROR(LOOKUP(2, 1/(coordinates!$A$2:$A$148&lt;=$B3284)/(coordinates!$B$2:$B$148&gt;=$B3284), coordinates!$D$2:$D$148), "-")</f>
        <v>membrane protein EE22A</v>
      </c>
      <c r="E3284" s="15" t="str">
        <f>IFERROR(LOOKUP(2, 1/(coordinates!$A$2:$A$148&lt;=$B3284)/(coordinates!$B$2:$B$148&gt;=$B3284), coordinates!$E$2:$E$148), "-")</f>
        <v>type 1 membrane protein; contains 2 immunoglobulin domains; OX-2 family</v>
      </c>
      <c r="F3284" s="23" t="s">
        <v>10</v>
      </c>
      <c r="G3284" s="23" t="s">
        <v>9</v>
      </c>
      <c r="H3284" s="25">
        <v>6689</v>
      </c>
      <c r="I3284" s="15" t="str">
        <f t="shared" si="57"/>
        <v>snp</v>
      </c>
      <c r="J3284" s="23">
        <v>47</v>
      </c>
      <c r="K3284" s="23">
        <v>13</v>
      </c>
      <c r="L3284" s="23">
        <v>30</v>
      </c>
    </row>
    <row r="3285" spans="1:21" x14ac:dyDescent="0.2">
      <c r="A3285" s="23" t="s">
        <v>1296</v>
      </c>
      <c r="B3285" s="23">
        <v>134482</v>
      </c>
      <c r="C3285" s="15" t="str" cm="1">
        <f t="array" ref="C3285">IFERROR(LOOKUP(2, 1/(coordinates!$A$2:$A$148&lt;=B3285)/(coordinates!$B$2:$B$148&gt;=B3285), coordinates!$C$2:$C$148), "-")</f>
        <v>EE22A</v>
      </c>
      <c r="D3285" s="15" t="str">
        <f>IFERROR(LOOKUP(2, 1/(coordinates!$A$2:$A$148&lt;=$B3285)/(coordinates!$B$2:$B$148&gt;=$B3285), coordinates!$D$2:$D$148), "-")</f>
        <v>membrane protein EE22A</v>
      </c>
      <c r="E3285" s="15" t="str">
        <f>IFERROR(LOOKUP(2, 1/(coordinates!$A$2:$A$148&lt;=$B3285)/(coordinates!$B$2:$B$148&gt;=$B3285), coordinates!$E$2:$E$148), "-")</f>
        <v>type 1 membrane protein; contains 2 immunoglobulin domains; OX-2 family</v>
      </c>
      <c r="F3285" s="23" t="s">
        <v>10</v>
      </c>
      <c r="G3285" s="23" t="s">
        <v>13</v>
      </c>
      <c r="H3285" s="25">
        <v>3484</v>
      </c>
      <c r="I3285" s="15" t="str">
        <f t="shared" si="57"/>
        <v>snp</v>
      </c>
      <c r="J3285" s="23">
        <v>46</v>
      </c>
      <c r="K3285" s="23">
        <v>3</v>
      </c>
      <c r="L3285" s="23">
        <v>20</v>
      </c>
    </row>
    <row r="3286" spans="1:21" x14ac:dyDescent="0.2">
      <c r="A3286" s="23" t="s">
        <v>1296</v>
      </c>
      <c r="B3286" s="23">
        <v>134484</v>
      </c>
      <c r="C3286" s="15" t="str" cm="1">
        <f t="array" ref="C3286">IFERROR(LOOKUP(2, 1/(coordinates!$A$2:$A$148&lt;=B3286)/(coordinates!$B$2:$B$148&gt;=B3286), coordinates!$C$2:$C$148), "-")</f>
        <v>EE22A</v>
      </c>
      <c r="D3286" s="15" t="str">
        <f>IFERROR(LOOKUP(2, 1/(coordinates!$A$2:$A$148&lt;=$B3286)/(coordinates!$B$2:$B$148&gt;=$B3286), coordinates!$D$2:$D$148), "-")</f>
        <v>membrane protein EE22A</v>
      </c>
      <c r="E3286" s="15" t="str">
        <f>IFERROR(LOOKUP(2, 1/(coordinates!$A$2:$A$148&lt;=$B3286)/(coordinates!$B$2:$B$148&gt;=$B3286), coordinates!$E$2:$E$148), "-")</f>
        <v>type 1 membrane protein; contains 2 immunoglobulin domains; OX-2 family</v>
      </c>
      <c r="F3286" s="23" t="s">
        <v>13</v>
      </c>
      <c r="G3286" s="23" t="s">
        <v>10</v>
      </c>
      <c r="H3286" s="25">
        <v>2789</v>
      </c>
      <c r="I3286" s="15" t="str">
        <f t="shared" si="57"/>
        <v>snp</v>
      </c>
      <c r="J3286" s="23">
        <v>46</v>
      </c>
      <c r="K3286" s="23">
        <v>8</v>
      </c>
      <c r="L3286" s="23">
        <v>16</v>
      </c>
    </row>
    <row r="3287" spans="1:21" x14ac:dyDescent="0.2">
      <c r="A3287" s="23" t="s">
        <v>1296</v>
      </c>
      <c r="B3287" s="23">
        <v>134491</v>
      </c>
      <c r="C3287" s="15" t="str" cm="1">
        <f t="array" ref="C3287">IFERROR(LOOKUP(2, 1/(coordinates!$A$2:$A$148&lt;=B3287)/(coordinates!$B$2:$B$148&gt;=B3287), coordinates!$C$2:$C$148), "-")</f>
        <v>EE22A</v>
      </c>
      <c r="D3287" s="15" t="str">
        <f>IFERROR(LOOKUP(2, 1/(coordinates!$A$2:$A$148&lt;=$B3287)/(coordinates!$B$2:$B$148&gt;=$B3287), coordinates!$D$2:$D$148), "-")</f>
        <v>membrane protein EE22A</v>
      </c>
      <c r="E3287" s="15" t="str">
        <f>IFERROR(LOOKUP(2, 1/(coordinates!$A$2:$A$148&lt;=$B3287)/(coordinates!$B$2:$B$148&gt;=$B3287), coordinates!$E$2:$E$148), "-")</f>
        <v>type 1 membrane protein; contains 2 immunoglobulin domains; OX-2 family</v>
      </c>
      <c r="F3287" s="23" t="s">
        <v>10</v>
      </c>
      <c r="G3287" s="23" t="s">
        <v>9</v>
      </c>
      <c r="H3287" s="25">
        <v>5072</v>
      </c>
      <c r="I3287" s="15" t="str">
        <f t="shared" si="57"/>
        <v>snp</v>
      </c>
      <c r="J3287" s="23">
        <v>46</v>
      </c>
      <c r="K3287" s="23">
        <v>3</v>
      </c>
      <c r="L3287" s="23">
        <v>20</v>
      </c>
    </row>
    <row r="3288" spans="1:21" x14ac:dyDescent="0.2">
      <c r="A3288" s="23" t="s">
        <v>1296</v>
      </c>
      <c r="B3288" s="23">
        <v>134528</v>
      </c>
      <c r="C3288" s="15" t="str" cm="1">
        <f t="array" ref="C3288">IFERROR(LOOKUP(2, 1/(coordinates!$A$2:$A$148&lt;=B3288)/(coordinates!$B$2:$B$148&gt;=B3288), coordinates!$C$2:$C$148), "-")</f>
        <v>EE22A</v>
      </c>
      <c r="D3288" s="15" t="str">
        <f>IFERROR(LOOKUP(2, 1/(coordinates!$A$2:$A$148&lt;=$B3288)/(coordinates!$B$2:$B$148&gt;=$B3288), coordinates!$D$2:$D$148), "-")</f>
        <v>membrane protein EE22A</v>
      </c>
      <c r="E3288" s="15" t="str">
        <f>IFERROR(LOOKUP(2, 1/(coordinates!$A$2:$A$148&lt;=$B3288)/(coordinates!$B$2:$B$148&gt;=$B3288), coordinates!$E$2:$E$148), "-")</f>
        <v>type 1 membrane protein; contains 2 immunoglobulin domains; OX-2 family</v>
      </c>
      <c r="F3288" s="23" t="s">
        <v>13</v>
      </c>
      <c r="G3288" s="23" t="s">
        <v>10</v>
      </c>
      <c r="H3288" s="25">
        <v>36482</v>
      </c>
      <c r="I3288" s="15" t="str">
        <f t="shared" si="57"/>
        <v>snp</v>
      </c>
      <c r="J3288" s="23">
        <v>53</v>
      </c>
      <c r="K3288" s="23">
        <v>0</v>
      </c>
      <c r="L3288" s="23">
        <v>50</v>
      </c>
    </row>
    <row r="3289" spans="1:21" x14ac:dyDescent="0.2">
      <c r="A3289" s="23" t="s">
        <v>1296</v>
      </c>
      <c r="B3289" s="23">
        <v>134531</v>
      </c>
      <c r="C3289" s="15" t="str" cm="1">
        <f t="array" ref="C3289">IFERROR(LOOKUP(2, 1/(coordinates!$A$2:$A$148&lt;=B3289)/(coordinates!$B$2:$B$148&gt;=B3289), coordinates!$C$2:$C$148), "-")</f>
        <v>EE22A</v>
      </c>
      <c r="D3289" s="15" t="str">
        <f>IFERROR(LOOKUP(2, 1/(coordinates!$A$2:$A$148&lt;=$B3289)/(coordinates!$B$2:$B$148&gt;=$B3289), coordinates!$D$2:$D$148), "-")</f>
        <v>membrane protein EE22A</v>
      </c>
      <c r="E3289" s="15" t="str">
        <f>IFERROR(LOOKUP(2, 1/(coordinates!$A$2:$A$148&lt;=$B3289)/(coordinates!$B$2:$B$148&gt;=$B3289), coordinates!$E$2:$E$148), "-")</f>
        <v>type 1 membrane protein; contains 2 immunoglobulin domains; OX-2 family</v>
      </c>
      <c r="F3289" s="23" t="s">
        <v>9</v>
      </c>
      <c r="G3289" s="23" t="s">
        <v>12</v>
      </c>
      <c r="H3289" s="25">
        <v>26581</v>
      </c>
      <c r="I3289" s="15" t="str">
        <f t="shared" si="57"/>
        <v>snp</v>
      </c>
      <c r="J3289" s="23">
        <v>56</v>
      </c>
      <c r="K3289" s="23">
        <v>5</v>
      </c>
      <c r="L3289" s="23">
        <v>48</v>
      </c>
    </row>
    <row r="3290" spans="1:21" x14ac:dyDescent="0.2">
      <c r="A3290" s="23" t="s">
        <v>1296</v>
      </c>
      <c r="B3290" s="23">
        <v>134537</v>
      </c>
      <c r="C3290" s="15" t="str" cm="1">
        <f t="array" ref="C3290">IFERROR(LOOKUP(2, 1/(coordinates!$A$2:$A$148&lt;=B3290)/(coordinates!$B$2:$B$148&gt;=B3290), coordinates!$C$2:$C$148), "-")</f>
        <v>EE22A</v>
      </c>
      <c r="D3290" s="15" t="str">
        <f>IFERROR(LOOKUP(2, 1/(coordinates!$A$2:$A$148&lt;=$B3290)/(coordinates!$B$2:$B$148&gt;=$B3290), coordinates!$D$2:$D$148), "-")</f>
        <v>membrane protein EE22A</v>
      </c>
      <c r="E3290" s="15" t="str">
        <f>IFERROR(LOOKUP(2, 1/(coordinates!$A$2:$A$148&lt;=$B3290)/(coordinates!$B$2:$B$148&gt;=$B3290), coordinates!$E$2:$E$148), "-")</f>
        <v>type 1 membrane protein; contains 2 immunoglobulin domains; OX-2 family</v>
      </c>
      <c r="F3290" s="23" t="s">
        <v>10</v>
      </c>
      <c r="G3290" s="23" t="s">
        <v>13</v>
      </c>
      <c r="H3290" s="25">
        <v>35546</v>
      </c>
      <c r="I3290" s="15" t="str">
        <f t="shared" si="57"/>
        <v>snp</v>
      </c>
      <c r="J3290" s="23">
        <v>54</v>
      </c>
      <c r="K3290" s="23">
        <v>2</v>
      </c>
      <c r="L3290" s="23">
        <v>50</v>
      </c>
    </row>
    <row r="3291" spans="1:21" x14ac:dyDescent="0.2">
      <c r="A3291" s="23" t="s">
        <v>1296</v>
      </c>
      <c r="B3291" s="23">
        <v>134543</v>
      </c>
      <c r="C3291" s="15" t="str" cm="1">
        <f t="array" ref="C3291">IFERROR(LOOKUP(2, 1/(coordinates!$A$2:$A$148&lt;=B3291)/(coordinates!$B$2:$B$148&gt;=B3291), coordinates!$C$2:$C$148), "-")</f>
        <v>EE22A</v>
      </c>
      <c r="D3291" s="15" t="str">
        <f>IFERROR(LOOKUP(2, 1/(coordinates!$A$2:$A$148&lt;=$B3291)/(coordinates!$B$2:$B$148&gt;=$B3291), coordinates!$D$2:$D$148), "-")</f>
        <v>membrane protein EE22A</v>
      </c>
      <c r="E3291" s="15" t="str">
        <f>IFERROR(LOOKUP(2, 1/(coordinates!$A$2:$A$148&lt;=$B3291)/(coordinates!$B$2:$B$148&gt;=$B3291), coordinates!$E$2:$E$148), "-")</f>
        <v>type 1 membrane protein; contains 2 immunoglobulin domains; OX-2 family</v>
      </c>
      <c r="F3291" s="23" t="s">
        <v>16</v>
      </c>
      <c r="G3291" s="23" t="s">
        <v>17</v>
      </c>
      <c r="H3291" s="25">
        <v>71306</v>
      </c>
      <c r="I3291" s="15" t="str">
        <f t="shared" si="57"/>
        <v>complex</v>
      </c>
      <c r="J3291" s="23">
        <v>54</v>
      </c>
      <c r="K3291" s="23">
        <v>3</v>
      </c>
      <c r="L3291" s="23">
        <v>46</v>
      </c>
    </row>
    <row r="3292" spans="1:21" x14ac:dyDescent="0.2">
      <c r="A3292" s="15" t="s">
        <v>1251</v>
      </c>
      <c r="B3292" s="15">
        <v>134572</v>
      </c>
      <c r="C3292" s="15" t="str" cm="1">
        <f t="array" ref="C3292">IFERROR(LOOKUP(2, 1/(coordinates!$A$2:$A$148&lt;=B3292)/(coordinates!$B$2:$B$148&gt;=B3292), coordinates!$C$2:$C$148), "-")</f>
        <v>EE22A</v>
      </c>
      <c r="D3292" s="15" t="str">
        <f>IFERROR(LOOKUP(2, 1/(coordinates!$A$2:$A$148&lt;=$B3292)/(coordinates!$B$2:$B$148&gt;=$B3292), coordinates!$D$2:$D$148), "-")</f>
        <v>membrane protein EE22A</v>
      </c>
      <c r="E3292" s="15" t="str">
        <f>IFERROR(LOOKUP(2, 1/(coordinates!$A$2:$A$148&lt;=$B3292)/(coordinates!$B$2:$B$148&gt;=$B3292), coordinates!$E$2:$E$148), "-")</f>
        <v>type 1 membrane protein; contains 2 immunoglobulin domains; OX-2 family</v>
      </c>
      <c r="F3292" s="15" t="s">
        <v>1209</v>
      </c>
      <c r="G3292" s="15" t="s">
        <v>1210</v>
      </c>
      <c r="H3292" s="21" t="s">
        <v>1211</v>
      </c>
      <c r="I3292" s="15" t="s">
        <v>18</v>
      </c>
      <c r="J3292" s="15">
        <v>70</v>
      </c>
      <c r="K3292" s="15">
        <v>0</v>
      </c>
      <c r="L3292" s="15">
        <v>7</v>
      </c>
      <c r="M3292" s="15">
        <v>134572</v>
      </c>
      <c r="N3292" s="15" t="str" cm="1">
        <f t="array" ref="N3292">IFERROR(LOOKUP(2, 1/(coordinates!$A$2:$A$148&lt;=M3292)/(coordinates!$B$2:$B$148&gt;=M3292), coordinates!$C$2:$C$148), "-")</f>
        <v>EE22A</v>
      </c>
      <c r="O3292" s="15" t="s">
        <v>12</v>
      </c>
      <c r="P3292" s="15" t="s">
        <v>10</v>
      </c>
      <c r="Q3292" s="26">
        <v>45189</v>
      </c>
      <c r="R3292" s="15" t="s">
        <v>11</v>
      </c>
      <c r="S3292" s="15">
        <v>61</v>
      </c>
      <c r="T3292" s="15">
        <v>2</v>
      </c>
      <c r="U3292" s="15">
        <v>55</v>
      </c>
    </row>
    <row r="3293" spans="1:21" customFormat="1" x14ac:dyDescent="0.2">
      <c r="C3293" s="18"/>
      <c r="D3293" s="18"/>
      <c r="E3293" s="18"/>
      <c r="H3293" s="1"/>
      <c r="M3293">
        <v>134576</v>
      </c>
      <c r="N3293" t="str" cm="1">
        <f t="array" ref="N3293">IFERROR(LOOKUP(2, 1/(coordinates!$A$2:$A$148&lt;=M3293)/(coordinates!$B$2:$B$148&gt;=M3293), coordinates!$C$2:$C$148), "-")</f>
        <v>EE22A</v>
      </c>
      <c r="O3293" t="s">
        <v>126</v>
      </c>
      <c r="P3293" t="s">
        <v>128</v>
      </c>
      <c r="Q3293" s="4">
        <v>63318</v>
      </c>
      <c r="R3293" t="s">
        <v>18</v>
      </c>
      <c r="S3293">
        <v>61</v>
      </c>
      <c r="T3293">
        <v>4</v>
      </c>
      <c r="U3293">
        <v>51</v>
      </c>
    </row>
    <row r="3294" spans="1:21" customFormat="1" x14ac:dyDescent="0.2">
      <c r="C3294" s="12"/>
      <c r="D3294" s="12"/>
      <c r="E3294" s="12"/>
      <c r="H3294" s="1"/>
      <c r="M3294">
        <v>134579</v>
      </c>
      <c r="N3294" t="str" cm="1">
        <f t="array" ref="N3294">IFERROR(LOOKUP(2, 1/(coordinates!$A$2:$A$148&lt;=M3294)/(coordinates!$B$2:$B$148&gt;=M3294), coordinates!$C$2:$C$148), "-")</f>
        <v>EE22A</v>
      </c>
      <c r="O3294" t="s">
        <v>13</v>
      </c>
      <c r="P3294" t="s">
        <v>10</v>
      </c>
      <c r="Q3294" s="4">
        <v>32903</v>
      </c>
      <c r="R3294" t="s">
        <v>11</v>
      </c>
      <c r="S3294">
        <v>63</v>
      </c>
      <c r="T3294">
        <v>7</v>
      </c>
      <c r="U3294">
        <v>50</v>
      </c>
    </row>
    <row r="3295" spans="1:21" x14ac:dyDescent="0.2">
      <c r="A3295" s="15" t="s">
        <v>1251</v>
      </c>
      <c r="B3295" s="15">
        <v>134600</v>
      </c>
      <c r="C3295" s="15" t="str" cm="1">
        <f t="array" ref="C3295">IFERROR(LOOKUP(2, 1/(coordinates!$A$2:$A$148&lt;=B3295)/(coordinates!$B$2:$B$148&gt;=B3295), coordinates!$C$2:$C$148), "-")</f>
        <v>EE22A</v>
      </c>
      <c r="D3295" s="15" t="str">
        <f>IFERROR(LOOKUP(2, 1/(coordinates!$A$2:$A$148&lt;=$B3295)/(coordinates!$B$2:$B$148&gt;=$B3295), coordinates!$D$2:$D$148), "-")</f>
        <v>membrane protein EE22A</v>
      </c>
      <c r="E3295" s="15" t="str">
        <f>IFERROR(LOOKUP(2, 1/(coordinates!$A$2:$A$148&lt;=$B3295)/(coordinates!$B$2:$B$148&gt;=$B3295), coordinates!$E$2:$E$148), "-")</f>
        <v>type 1 membrane protein; contains 2 immunoglobulin domains; OX-2 family</v>
      </c>
      <c r="F3295" s="15" t="s">
        <v>118</v>
      </c>
      <c r="G3295" s="15" t="s">
        <v>1212</v>
      </c>
      <c r="H3295" s="21" t="s">
        <v>1213</v>
      </c>
      <c r="I3295" s="15" t="s">
        <v>18</v>
      </c>
      <c r="J3295" s="15">
        <v>85</v>
      </c>
      <c r="K3295" s="15">
        <v>0</v>
      </c>
      <c r="L3295" s="15">
        <v>85</v>
      </c>
      <c r="M3295" s="15">
        <v>134600</v>
      </c>
      <c r="N3295" s="15" t="str" cm="1">
        <f t="array" ref="N3295">IFERROR(LOOKUP(2, 1/(coordinates!$A$2:$A$148&lt;=M3295)/(coordinates!$B$2:$B$148&gt;=M3295), coordinates!$C$2:$C$148), "-")</f>
        <v>EE22A</v>
      </c>
      <c r="O3295" s="15" t="s">
        <v>13</v>
      </c>
      <c r="P3295" s="15" t="s">
        <v>10</v>
      </c>
      <c r="Q3295" s="26">
        <v>33157</v>
      </c>
      <c r="R3295" s="15" t="s">
        <v>11</v>
      </c>
      <c r="S3295" s="15">
        <v>62</v>
      </c>
      <c r="T3295" s="15">
        <v>3</v>
      </c>
      <c r="U3295" s="15">
        <v>58</v>
      </c>
    </row>
    <row r="3296" spans="1:21" customFormat="1" x14ac:dyDescent="0.2">
      <c r="C3296" s="15"/>
      <c r="D3296" s="15"/>
      <c r="E3296" s="15"/>
      <c r="H3296" s="1"/>
      <c r="M3296">
        <v>134602</v>
      </c>
      <c r="N3296" t="str" cm="1">
        <f t="array" ref="N3296">IFERROR(LOOKUP(2, 1/(coordinates!$A$2:$A$148&lt;=M3296)/(coordinates!$B$2:$B$148&gt;=M3296), coordinates!$C$2:$C$148), "-")</f>
        <v>EE22A</v>
      </c>
      <c r="O3296" t="s">
        <v>12</v>
      </c>
      <c r="P3296" t="s">
        <v>9</v>
      </c>
      <c r="Q3296" s="4">
        <v>52802</v>
      </c>
      <c r="R3296" t="s">
        <v>11</v>
      </c>
      <c r="S3296">
        <v>62</v>
      </c>
      <c r="T3296">
        <v>0</v>
      </c>
      <c r="U3296">
        <v>62</v>
      </c>
    </row>
    <row r="3297" spans="1:21" x14ac:dyDescent="0.2">
      <c r="A3297" s="15" t="s">
        <v>1251</v>
      </c>
      <c r="B3297" s="15">
        <v>134610</v>
      </c>
      <c r="C3297" s="15" t="str" cm="1">
        <f t="array" ref="C3297">IFERROR(LOOKUP(2, 1/(coordinates!$A$2:$A$148&lt;=B3297)/(coordinates!$B$2:$B$148&gt;=B3297), coordinates!$C$2:$C$148), "-")</f>
        <v>EE22A</v>
      </c>
      <c r="D3297" s="15" t="str">
        <f>IFERROR(LOOKUP(2, 1/(coordinates!$A$2:$A$148&lt;=$B3297)/(coordinates!$B$2:$B$148&gt;=$B3297), coordinates!$D$2:$D$148), "-")</f>
        <v>membrane protein EE22A</v>
      </c>
      <c r="E3297" s="15" t="str">
        <f>IFERROR(LOOKUP(2, 1/(coordinates!$A$2:$A$148&lt;=$B3297)/(coordinates!$B$2:$B$148&gt;=$B3297), coordinates!$E$2:$E$148), "-")</f>
        <v>type 1 membrane protein; contains 2 immunoglobulin domains; OX-2 family</v>
      </c>
      <c r="F3297" s="15" t="s">
        <v>10</v>
      </c>
      <c r="G3297" s="15" t="s">
        <v>13</v>
      </c>
      <c r="H3297" s="21" t="s">
        <v>1214</v>
      </c>
      <c r="I3297" s="15" t="s">
        <v>11</v>
      </c>
      <c r="J3297" s="15">
        <v>92</v>
      </c>
      <c r="K3297" s="15">
        <v>0</v>
      </c>
      <c r="L3297" s="15">
        <v>91</v>
      </c>
      <c r="M3297" s="15">
        <v>134610</v>
      </c>
      <c r="N3297" s="15" t="str" cm="1">
        <f t="array" ref="N3297">IFERROR(LOOKUP(2, 1/(coordinates!$A$2:$A$148&lt;=M3297)/(coordinates!$B$2:$B$148&gt;=M3297), coordinates!$C$2:$C$148), "-")</f>
        <v>EE22A</v>
      </c>
      <c r="O3297" s="15" t="s">
        <v>10</v>
      </c>
      <c r="P3297" s="15" t="s">
        <v>13</v>
      </c>
      <c r="Q3297" s="26">
        <v>34301</v>
      </c>
      <c r="R3297" s="15" t="s">
        <v>11</v>
      </c>
      <c r="S3297" s="15">
        <v>63</v>
      </c>
      <c r="T3297" s="15">
        <v>4</v>
      </c>
      <c r="U3297" s="15">
        <v>57</v>
      </c>
    </row>
    <row r="3298" spans="1:21" x14ac:dyDescent="0.2">
      <c r="A3298" s="15" t="s">
        <v>1251</v>
      </c>
      <c r="B3298" s="15">
        <v>134615</v>
      </c>
      <c r="C3298" s="15" t="str" cm="1">
        <f t="array" ref="C3298">IFERROR(LOOKUP(2, 1/(coordinates!$A$2:$A$148&lt;=B3298)/(coordinates!$B$2:$B$148&gt;=B3298), coordinates!$C$2:$C$148), "-")</f>
        <v>EE22A</v>
      </c>
      <c r="D3298" s="15" t="str">
        <f>IFERROR(LOOKUP(2, 1/(coordinates!$A$2:$A$148&lt;=$B3298)/(coordinates!$B$2:$B$148&gt;=$B3298), coordinates!$D$2:$D$148), "-")</f>
        <v>membrane protein EE22A</v>
      </c>
      <c r="E3298" s="15" t="str">
        <f>IFERROR(LOOKUP(2, 1/(coordinates!$A$2:$A$148&lt;=$B3298)/(coordinates!$B$2:$B$148&gt;=$B3298), coordinates!$E$2:$E$148), "-")</f>
        <v>type 1 membrane protein; contains 2 immunoglobulin domains; OX-2 family</v>
      </c>
      <c r="F3298" s="15" t="s">
        <v>13</v>
      </c>
      <c r="G3298" s="15" t="s">
        <v>10</v>
      </c>
      <c r="H3298" s="21" t="s">
        <v>1215</v>
      </c>
      <c r="I3298" s="15" t="s">
        <v>11</v>
      </c>
      <c r="J3298" s="15">
        <v>99</v>
      </c>
      <c r="K3298" s="15">
        <v>0</v>
      </c>
      <c r="L3298" s="15">
        <v>99</v>
      </c>
      <c r="M3298" s="15">
        <v>134615</v>
      </c>
      <c r="N3298" s="15" t="str" cm="1">
        <f t="array" ref="N3298">IFERROR(LOOKUP(2, 1/(coordinates!$A$2:$A$148&lt;=M3298)/(coordinates!$B$2:$B$148&gt;=M3298), coordinates!$C$2:$C$148), "-")</f>
        <v>EE22A</v>
      </c>
      <c r="O3298" s="15" t="s">
        <v>13</v>
      </c>
      <c r="P3298" s="15" t="s">
        <v>10</v>
      </c>
      <c r="Q3298" s="26">
        <v>38514</v>
      </c>
      <c r="R3298" s="15" t="s">
        <v>11</v>
      </c>
      <c r="S3298" s="15">
        <v>62</v>
      </c>
      <c r="T3298" s="15">
        <v>2</v>
      </c>
      <c r="U3298" s="15">
        <v>58</v>
      </c>
    </row>
    <row r="3299" spans="1:21" x14ac:dyDescent="0.2">
      <c r="A3299" s="15" t="s">
        <v>1251</v>
      </c>
      <c r="B3299" s="15">
        <v>134627</v>
      </c>
      <c r="C3299" s="15" t="str" cm="1">
        <f t="array" ref="C3299">IFERROR(LOOKUP(2, 1/(coordinates!$A$2:$A$148&lt;=B3299)/(coordinates!$B$2:$B$148&gt;=B3299), coordinates!$C$2:$C$148), "-")</f>
        <v>EE22A</v>
      </c>
      <c r="D3299" s="15" t="str">
        <f>IFERROR(LOOKUP(2, 1/(coordinates!$A$2:$A$148&lt;=$B3299)/(coordinates!$B$2:$B$148&gt;=$B3299), coordinates!$D$2:$D$148), "-")</f>
        <v>membrane protein EE22A</v>
      </c>
      <c r="E3299" s="15" t="str">
        <f>IFERROR(LOOKUP(2, 1/(coordinates!$A$2:$A$148&lt;=$B3299)/(coordinates!$B$2:$B$148&gt;=$B3299), coordinates!$E$2:$E$148), "-")</f>
        <v>type 1 membrane protein; contains 2 immunoglobulin domains; OX-2 family</v>
      </c>
      <c r="F3299" s="15" t="s">
        <v>9</v>
      </c>
      <c r="G3299" s="15" t="s">
        <v>12</v>
      </c>
      <c r="H3299" s="21" t="s">
        <v>1216</v>
      </c>
      <c r="I3299" s="15" t="s">
        <v>11</v>
      </c>
      <c r="J3299" s="15">
        <v>102</v>
      </c>
      <c r="K3299" s="15">
        <v>0</v>
      </c>
      <c r="L3299" s="15">
        <v>102</v>
      </c>
      <c r="M3299" s="15">
        <v>134627</v>
      </c>
      <c r="N3299" s="15" t="str" cm="1">
        <f t="array" ref="N3299">IFERROR(LOOKUP(2, 1/(coordinates!$A$2:$A$148&lt;=M3299)/(coordinates!$B$2:$B$148&gt;=M3299), coordinates!$C$2:$C$148), "-")</f>
        <v>EE22A</v>
      </c>
      <c r="O3299" s="15" t="s">
        <v>9</v>
      </c>
      <c r="P3299" s="15" t="s">
        <v>12</v>
      </c>
      <c r="Q3299" s="26">
        <v>39589</v>
      </c>
      <c r="R3299" s="15" t="s">
        <v>11</v>
      </c>
      <c r="S3299" s="15">
        <v>63</v>
      </c>
      <c r="T3299" s="15">
        <v>2</v>
      </c>
      <c r="U3299" s="15">
        <v>60</v>
      </c>
    </row>
    <row r="3300" spans="1:21" x14ac:dyDescent="0.2">
      <c r="A3300" s="15" t="s">
        <v>1251</v>
      </c>
      <c r="B3300" s="15">
        <v>134634</v>
      </c>
      <c r="C3300" s="15" t="str" cm="1">
        <f t="array" ref="C3300">IFERROR(LOOKUP(2, 1/(coordinates!$A$2:$A$148&lt;=B3300)/(coordinates!$B$2:$B$148&gt;=B3300), coordinates!$C$2:$C$148), "-")</f>
        <v>EE22A</v>
      </c>
      <c r="D3300" s="15" t="str">
        <f>IFERROR(LOOKUP(2, 1/(coordinates!$A$2:$A$148&lt;=$B3300)/(coordinates!$B$2:$B$148&gt;=$B3300), coordinates!$D$2:$D$148), "-")</f>
        <v>membrane protein EE22A</v>
      </c>
      <c r="E3300" s="15" t="str">
        <f>IFERROR(LOOKUP(2, 1/(coordinates!$A$2:$A$148&lt;=$B3300)/(coordinates!$B$2:$B$148&gt;=$B3300), coordinates!$E$2:$E$148), "-")</f>
        <v>type 1 membrane protein; contains 2 immunoglobulin domains; OX-2 family</v>
      </c>
      <c r="F3300" s="15" t="s">
        <v>9</v>
      </c>
      <c r="G3300" s="15" t="s">
        <v>10</v>
      </c>
      <c r="H3300" s="21" t="s">
        <v>1217</v>
      </c>
      <c r="I3300" s="15" t="s">
        <v>11</v>
      </c>
      <c r="J3300" s="15">
        <v>107</v>
      </c>
      <c r="K3300" s="15">
        <v>0</v>
      </c>
      <c r="L3300" s="15">
        <v>107</v>
      </c>
      <c r="M3300" s="15">
        <v>134634</v>
      </c>
      <c r="N3300" s="15" t="str" cm="1">
        <f t="array" ref="N3300">IFERROR(LOOKUP(2, 1/(coordinates!$A$2:$A$148&lt;=M3300)/(coordinates!$B$2:$B$148&gt;=M3300), coordinates!$C$2:$C$148), "-")</f>
        <v>EE22A</v>
      </c>
      <c r="O3300" s="15" t="s">
        <v>9</v>
      </c>
      <c r="P3300" s="15" t="s">
        <v>10</v>
      </c>
      <c r="Q3300" s="26">
        <v>45087</v>
      </c>
      <c r="R3300" s="15" t="s">
        <v>11</v>
      </c>
      <c r="S3300" s="15">
        <v>64</v>
      </c>
      <c r="T3300" s="15">
        <v>1</v>
      </c>
      <c r="U3300" s="15">
        <v>62</v>
      </c>
    </row>
    <row r="3301" spans="1:21" x14ac:dyDescent="0.2">
      <c r="A3301" s="15" t="s">
        <v>1251</v>
      </c>
      <c r="B3301" s="15">
        <v>134684</v>
      </c>
      <c r="C3301" s="15" t="str" cm="1">
        <f t="array" ref="C3301">IFERROR(LOOKUP(2, 1/(coordinates!$A$2:$A$148&lt;=B3301)/(coordinates!$B$2:$B$148&gt;=B3301), coordinates!$C$2:$C$148), "-")</f>
        <v>EE22A</v>
      </c>
      <c r="D3301" s="15" t="str">
        <f>IFERROR(LOOKUP(2, 1/(coordinates!$A$2:$A$148&lt;=$B3301)/(coordinates!$B$2:$B$148&gt;=$B3301), coordinates!$D$2:$D$148), "-")</f>
        <v>membrane protein EE22A</v>
      </c>
      <c r="E3301" s="15" t="str">
        <f>IFERROR(LOOKUP(2, 1/(coordinates!$A$2:$A$148&lt;=$B3301)/(coordinates!$B$2:$B$148&gt;=$B3301), coordinates!$E$2:$E$148), "-")</f>
        <v>type 1 membrane protein; contains 2 immunoglobulin domains; OX-2 family</v>
      </c>
      <c r="F3301" s="15" t="s">
        <v>32</v>
      </c>
      <c r="G3301" s="15" t="s">
        <v>55</v>
      </c>
      <c r="H3301" s="21" t="s">
        <v>1218</v>
      </c>
      <c r="I3301" s="15" t="s">
        <v>18</v>
      </c>
      <c r="J3301" s="15">
        <v>68</v>
      </c>
      <c r="K3301" s="15">
        <v>4</v>
      </c>
      <c r="L3301" s="15">
        <v>64</v>
      </c>
      <c r="M3301" s="15">
        <v>134684</v>
      </c>
      <c r="N3301" s="15" t="str" cm="1">
        <f t="array" ref="N3301">IFERROR(LOOKUP(2, 1/(coordinates!$A$2:$A$148&lt;=M3301)/(coordinates!$B$2:$B$148&gt;=M3301), coordinates!$C$2:$C$148), "-")</f>
        <v>EE22A</v>
      </c>
      <c r="O3301" s="15" t="s">
        <v>32</v>
      </c>
      <c r="P3301" s="15" t="s">
        <v>55</v>
      </c>
      <c r="Q3301" s="26">
        <v>58533</v>
      </c>
      <c r="R3301" s="15" t="s">
        <v>18</v>
      </c>
      <c r="S3301" s="15">
        <v>66</v>
      </c>
      <c r="T3301" s="15">
        <v>0</v>
      </c>
      <c r="U3301" s="15">
        <v>57</v>
      </c>
    </row>
    <row r="3302" spans="1:21" x14ac:dyDescent="0.2">
      <c r="A3302" s="15" t="s">
        <v>1251</v>
      </c>
      <c r="B3302" s="15">
        <v>134690</v>
      </c>
      <c r="C3302" s="15" t="str" cm="1">
        <f t="array" ref="C3302">IFERROR(LOOKUP(2, 1/(coordinates!$A$2:$A$148&lt;=B3302)/(coordinates!$B$2:$B$148&gt;=B3302), coordinates!$C$2:$C$148), "-")</f>
        <v>EE22A</v>
      </c>
      <c r="D3302" s="15" t="str">
        <f>IFERROR(LOOKUP(2, 1/(coordinates!$A$2:$A$148&lt;=$B3302)/(coordinates!$B$2:$B$148&gt;=$B3302), coordinates!$D$2:$D$148), "-")</f>
        <v>membrane protein EE22A</v>
      </c>
      <c r="E3302" s="15" t="str">
        <f>IFERROR(LOOKUP(2, 1/(coordinates!$A$2:$A$148&lt;=$B3302)/(coordinates!$B$2:$B$148&gt;=$B3302), coordinates!$E$2:$E$148), "-")</f>
        <v>type 1 membrane protein; contains 2 immunoglobulin domains; OX-2 family</v>
      </c>
      <c r="F3302" s="15" t="s">
        <v>1219</v>
      </c>
      <c r="G3302" s="15" t="s">
        <v>1220</v>
      </c>
      <c r="H3302" s="21" t="s">
        <v>1221</v>
      </c>
      <c r="I3302" s="15" t="s">
        <v>18</v>
      </c>
      <c r="J3302" s="15">
        <v>72</v>
      </c>
      <c r="K3302" s="15">
        <v>8</v>
      </c>
      <c r="L3302" s="15">
        <v>62</v>
      </c>
      <c r="M3302" s="15">
        <v>134690</v>
      </c>
      <c r="N3302" s="15" t="str" cm="1">
        <f t="array" ref="N3302">IFERROR(LOOKUP(2, 1/(coordinates!$A$2:$A$148&lt;=M3302)/(coordinates!$B$2:$B$148&gt;=M3302), coordinates!$C$2:$C$148), "-")</f>
        <v>EE22A</v>
      </c>
      <c r="O3302" s="15" t="s">
        <v>12</v>
      </c>
      <c r="P3302" s="15" t="s">
        <v>10</v>
      </c>
      <c r="Q3302" s="26">
        <v>39414</v>
      </c>
      <c r="R3302" s="15" t="s">
        <v>11</v>
      </c>
      <c r="S3302" s="15">
        <v>68</v>
      </c>
      <c r="T3302" s="15">
        <v>2</v>
      </c>
      <c r="U3302" s="15">
        <v>63</v>
      </c>
    </row>
    <row r="3303" spans="1:21" customFormat="1" x14ac:dyDescent="0.2">
      <c r="C3303" s="18"/>
      <c r="D3303" s="18"/>
      <c r="E3303" s="18"/>
      <c r="H3303" s="1"/>
      <c r="M3303">
        <v>134693</v>
      </c>
      <c r="N3303" t="str" cm="1">
        <f t="array" ref="N3303">IFERROR(LOOKUP(2, 1/(coordinates!$A$2:$A$148&lt;=M3303)/(coordinates!$B$2:$B$148&gt;=M3303), coordinates!$C$2:$C$148), "-")</f>
        <v>EE22A</v>
      </c>
      <c r="O3303" t="s">
        <v>9</v>
      </c>
      <c r="P3303" t="s">
        <v>126</v>
      </c>
      <c r="Q3303" s="4">
        <v>26677</v>
      </c>
      <c r="R3303" t="s">
        <v>18</v>
      </c>
      <c r="S3303">
        <v>119</v>
      </c>
      <c r="T3303">
        <v>66</v>
      </c>
      <c r="U3303">
        <v>66</v>
      </c>
    </row>
    <row r="3304" spans="1:21" customFormat="1" x14ac:dyDescent="0.2">
      <c r="C3304" s="12"/>
      <c r="D3304" s="12"/>
      <c r="E3304" s="12"/>
      <c r="H3304" s="1"/>
      <c r="M3304">
        <v>134695</v>
      </c>
      <c r="N3304" t="str" cm="1">
        <f t="array" ref="N3304">IFERROR(LOOKUP(2, 1/(coordinates!$A$2:$A$148&lt;=M3304)/(coordinates!$B$2:$B$148&gt;=M3304), coordinates!$C$2:$C$148), "-")</f>
        <v>EE22A</v>
      </c>
      <c r="O3304" t="s">
        <v>10</v>
      </c>
      <c r="P3304" t="s">
        <v>1222</v>
      </c>
      <c r="Q3304" s="4">
        <v>86142</v>
      </c>
      <c r="R3304" t="s">
        <v>18</v>
      </c>
      <c r="S3304">
        <v>123</v>
      </c>
      <c r="T3304">
        <v>58</v>
      </c>
      <c r="U3304">
        <v>58</v>
      </c>
    </row>
    <row r="3305" spans="1:21" x14ac:dyDescent="0.2">
      <c r="A3305" s="15" t="s">
        <v>1251</v>
      </c>
      <c r="B3305" s="15">
        <v>134709</v>
      </c>
      <c r="C3305" s="15" t="str" cm="1">
        <f t="array" ref="C3305">IFERROR(LOOKUP(2, 1/(coordinates!$A$2:$A$148&lt;=B3305)/(coordinates!$B$2:$B$148&gt;=B3305), coordinates!$C$2:$C$148), "-")</f>
        <v>EE22A</v>
      </c>
      <c r="D3305" s="15" t="str">
        <f>IFERROR(LOOKUP(2, 1/(coordinates!$A$2:$A$148&lt;=$B3305)/(coordinates!$B$2:$B$148&gt;=$B3305), coordinates!$D$2:$D$148), "-")</f>
        <v>membrane protein EE22A</v>
      </c>
      <c r="E3305" s="15" t="str">
        <f>IFERROR(LOOKUP(2, 1/(coordinates!$A$2:$A$148&lt;=$B3305)/(coordinates!$B$2:$B$148&gt;=$B3305), coordinates!$E$2:$E$148), "-")</f>
        <v>type 1 membrane protein; contains 2 immunoglobulin domains; OX-2 family</v>
      </c>
      <c r="F3305" s="15" t="s">
        <v>1223</v>
      </c>
      <c r="G3305" s="15" t="s">
        <v>1224</v>
      </c>
      <c r="H3305" s="21" t="s">
        <v>1225</v>
      </c>
      <c r="I3305" s="15" t="s">
        <v>18</v>
      </c>
      <c r="J3305" s="15">
        <v>74</v>
      </c>
      <c r="K3305" s="15">
        <v>0</v>
      </c>
      <c r="L3305" s="15">
        <v>73</v>
      </c>
      <c r="M3305" s="15">
        <v>134709</v>
      </c>
      <c r="N3305" s="15" t="str" cm="1">
        <f t="array" ref="N3305">IFERROR(LOOKUP(2, 1/(coordinates!$A$2:$A$148&lt;=M3305)/(coordinates!$B$2:$B$148&gt;=M3305), coordinates!$C$2:$C$148), "-")</f>
        <v>EE22A</v>
      </c>
      <c r="O3305" s="15" t="s">
        <v>9</v>
      </c>
      <c r="P3305" s="15" t="s">
        <v>1226</v>
      </c>
      <c r="Q3305" s="26">
        <v>97816</v>
      </c>
      <c r="R3305" s="15" t="s">
        <v>18</v>
      </c>
      <c r="S3305" s="15">
        <v>127</v>
      </c>
      <c r="T3305" s="15">
        <v>67</v>
      </c>
      <c r="U3305" s="15">
        <v>67</v>
      </c>
    </row>
    <row r="3306" spans="1:21" customFormat="1" x14ac:dyDescent="0.2">
      <c r="C3306" s="15"/>
      <c r="D3306" s="15"/>
      <c r="E3306" s="15"/>
      <c r="H3306" s="1"/>
      <c r="M3306">
        <v>134712</v>
      </c>
      <c r="N3306" t="str" cm="1">
        <f t="array" ref="N3306">IFERROR(LOOKUP(2, 1/(coordinates!$A$2:$A$148&lt;=M3306)/(coordinates!$B$2:$B$148&gt;=M3306), coordinates!$C$2:$C$148), "-")</f>
        <v>EE22A</v>
      </c>
      <c r="O3306" t="s">
        <v>10</v>
      </c>
      <c r="P3306" t="s">
        <v>9</v>
      </c>
      <c r="Q3306" s="4">
        <v>41236</v>
      </c>
      <c r="R3306" t="s">
        <v>11</v>
      </c>
      <c r="S3306">
        <v>67</v>
      </c>
      <c r="T3306">
        <v>2</v>
      </c>
      <c r="U3306">
        <v>60</v>
      </c>
    </row>
    <row r="3307" spans="1:21" x14ac:dyDescent="0.2">
      <c r="A3307" s="15" t="s">
        <v>1251</v>
      </c>
      <c r="B3307" s="15">
        <v>134750</v>
      </c>
      <c r="C3307" s="15" t="str" cm="1">
        <f t="array" ref="C3307">IFERROR(LOOKUP(2, 1/(coordinates!$A$2:$A$148&lt;=B3307)/(coordinates!$B$2:$B$148&gt;=B3307), coordinates!$C$2:$C$148), "-")</f>
        <v>EE22A</v>
      </c>
      <c r="D3307" s="15" t="str">
        <f>IFERROR(LOOKUP(2, 1/(coordinates!$A$2:$A$148&lt;=$B3307)/(coordinates!$B$2:$B$148&gt;=$B3307), coordinates!$D$2:$D$148), "-")</f>
        <v>membrane protein EE22A</v>
      </c>
      <c r="E3307" s="15" t="str">
        <f>IFERROR(LOOKUP(2, 1/(coordinates!$A$2:$A$148&lt;=$B3307)/(coordinates!$B$2:$B$148&gt;=$B3307), coordinates!$E$2:$E$148), "-")</f>
        <v>type 1 membrane protein; contains 2 immunoglobulin domains; OX-2 family</v>
      </c>
      <c r="F3307" s="15" t="s">
        <v>10</v>
      </c>
      <c r="G3307" s="15" t="s">
        <v>9</v>
      </c>
      <c r="H3307" s="21" t="s">
        <v>1227</v>
      </c>
      <c r="I3307" s="15" t="s">
        <v>11</v>
      </c>
      <c r="J3307" s="15">
        <v>69</v>
      </c>
      <c r="K3307" s="15">
        <v>0</v>
      </c>
      <c r="L3307" s="15">
        <v>69</v>
      </c>
      <c r="M3307" s="15">
        <v>134750</v>
      </c>
      <c r="N3307" s="15" t="str" cm="1">
        <f t="array" ref="N3307">IFERROR(LOOKUP(2, 1/(coordinates!$A$2:$A$148&lt;=M3307)/(coordinates!$B$2:$B$148&gt;=M3307), coordinates!$C$2:$C$148), "-")</f>
        <v>EE22A</v>
      </c>
      <c r="O3307" s="15" t="s">
        <v>10</v>
      </c>
      <c r="P3307" s="15" t="s">
        <v>9</v>
      </c>
      <c r="Q3307" s="26">
        <v>46782</v>
      </c>
      <c r="R3307" s="15" t="s">
        <v>11</v>
      </c>
      <c r="S3307" s="15">
        <v>67</v>
      </c>
      <c r="T3307" s="15">
        <v>1</v>
      </c>
      <c r="U3307" s="15">
        <v>65</v>
      </c>
    </row>
    <row r="3308" spans="1:21" x14ac:dyDescent="0.2">
      <c r="A3308" s="15" t="s">
        <v>1251</v>
      </c>
      <c r="B3308" s="15">
        <v>134757</v>
      </c>
      <c r="C3308" s="15" t="str" cm="1">
        <f t="array" ref="C3308">IFERROR(LOOKUP(2, 1/(coordinates!$A$2:$A$148&lt;=B3308)/(coordinates!$B$2:$B$148&gt;=B3308), coordinates!$C$2:$C$148), "-")</f>
        <v>EE22A</v>
      </c>
      <c r="D3308" s="15" t="str">
        <f>IFERROR(LOOKUP(2, 1/(coordinates!$A$2:$A$148&lt;=$B3308)/(coordinates!$B$2:$B$148&gt;=$B3308), coordinates!$D$2:$D$148), "-")</f>
        <v>membrane protein EE22A</v>
      </c>
      <c r="E3308" s="15" t="str">
        <f>IFERROR(LOOKUP(2, 1/(coordinates!$A$2:$A$148&lt;=$B3308)/(coordinates!$B$2:$B$148&gt;=$B3308), coordinates!$E$2:$E$148), "-")</f>
        <v>type 1 membrane protein; contains 2 immunoglobulin domains; OX-2 family</v>
      </c>
      <c r="F3308" s="15" t="s">
        <v>9</v>
      </c>
      <c r="G3308" s="15" t="s">
        <v>13</v>
      </c>
      <c r="H3308" s="21" t="s">
        <v>1228</v>
      </c>
      <c r="I3308" s="15" t="s">
        <v>11</v>
      </c>
      <c r="J3308" s="15">
        <v>63</v>
      </c>
      <c r="K3308" s="15">
        <v>0</v>
      </c>
      <c r="L3308" s="15">
        <v>63</v>
      </c>
      <c r="M3308" s="15">
        <v>134757</v>
      </c>
      <c r="N3308" s="15" t="str" cm="1">
        <f t="array" ref="N3308">IFERROR(LOOKUP(2, 1/(coordinates!$A$2:$A$148&lt;=M3308)/(coordinates!$B$2:$B$148&gt;=M3308), coordinates!$C$2:$C$148), "-")</f>
        <v>EE22A</v>
      </c>
      <c r="O3308" s="15" t="s">
        <v>9</v>
      </c>
      <c r="P3308" s="15" t="s">
        <v>13</v>
      </c>
      <c r="Q3308" s="26">
        <v>42452</v>
      </c>
      <c r="R3308" s="15" t="s">
        <v>11</v>
      </c>
      <c r="S3308" s="15">
        <v>67</v>
      </c>
      <c r="T3308" s="15">
        <v>1</v>
      </c>
      <c r="U3308" s="15">
        <v>63</v>
      </c>
    </row>
    <row r="3309" spans="1:21" x14ac:dyDescent="0.2">
      <c r="A3309" s="23" t="s">
        <v>1296</v>
      </c>
      <c r="B3309" s="23">
        <v>134764</v>
      </c>
      <c r="C3309" s="15" t="str" cm="1">
        <f t="array" ref="C3309">IFERROR(LOOKUP(2, 1/(coordinates!$A$2:$A$148&lt;=B3309)/(coordinates!$B$2:$B$148&gt;=B3309), coordinates!$C$2:$C$148), "-")</f>
        <v>EE22A</v>
      </c>
      <c r="D3309" s="15" t="str">
        <f>IFERROR(LOOKUP(2, 1/(coordinates!$A$2:$A$148&lt;=$B3309)/(coordinates!$B$2:$B$148&gt;=$B3309), coordinates!$D$2:$D$148), "-")</f>
        <v>membrane protein EE22A</v>
      </c>
      <c r="E3309" s="15" t="str">
        <f>IFERROR(LOOKUP(2, 1/(coordinates!$A$2:$A$148&lt;=$B3309)/(coordinates!$B$2:$B$148&gt;=$B3309), coordinates!$E$2:$E$148), "-")</f>
        <v>type 1 membrane protein; contains 2 immunoglobulin domains; OX-2 family</v>
      </c>
      <c r="F3309" s="23" t="s">
        <v>12</v>
      </c>
      <c r="G3309" s="23" t="s">
        <v>9</v>
      </c>
      <c r="H3309" s="25">
        <v>34661</v>
      </c>
      <c r="I3309" s="15" t="str">
        <f t="shared" ref="I3309:I3340" si="58">IF(AND(LEN(F3309)=LEN(G3309), LEN(F3309)=1), "snp", "complex")</f>
        <v>snp</v>
      </c>
      <c r="J3309" s="23">
        <v>65</v>
      </c>
      <c r="K3309" s="23">
        <v>7</v>
      </c>
      <c r="L3309" s="23">
        <v>53</v>
      </c>
    </row>
    <row r="3310" spans="1:21" x14ac:dyDescent="0.2">
      <c r="A3310" s="23" t="s">
        <v>1296</v>
      </c>
      <c r="B3310" s="23">
        <v>134767</v>
      </c>
      <c r="C3310" s="15" t="str" cm="1">
        <f t="array" ref="C3310">IFERROR(LOOKUP(2, 1/(coordinates!$A$2:$A$148&lt;=B3310)/(coordinates!$B$2:$B$148&gt;=B3310), coordinates!$C$2:$C$148), "-")</f>
        <v>EE22A</v>
      </c>
      <c r="D3310" s="15" t="str">
        <f>IFERROR(LOOKUP(2, 1/(coordinates!$A$2:$A$148&lt;=$B3310)/(coordinates!$B$2:$B$148&gt;=$B3310), coordinates!$D$2:$D$148), "-")</f>
        <v>membrane protein EE22A</v>
      </c>
      <c r="E3310" s="15" t="str">
        <f>IFERROR(LOOKUP(2, 1/(coordinates!$A$2:$A$148&lt;=$B3310)/(coordinates!$B$2:$B$148&gt;=$B3310), coordinates!$E$2:$E$148), "-")</f>
        <v>type 1 membrane protein; contains 2 immunoglobulin domains; OX-2 family</v>
      </c>
      <c r="F3310" s="23" t="s">
        <v>9</v>
      </c>
      <c r="G3310" s="23" t="s">
        <v>12</v>
      </c>
      <c r="H3310" s="25">
        <v>31278</v>
      </c>
      <c r="I3310" s="15" t="str">
        <f t="shared" si="58"/>
        <v>snp</v>
      </c>
      <c r="J3310" s="23">
        <v>66</v>
      </c>
      <c r="K3310" s="23">
        <v>7</v>
      </c>
      <c r="L3310" s="23">
        <v>54</v>
      </c>
    </row>
    <row r="3311" spans="1:21" x14ac:dyDescent="0.2">
      <c r="A3311" s="23" t="s">
        <v>1296</v>
      </c>
      <c r="B3311" s="23">
        <v>134771</v>
      </c>
      <c r="C3311" s="15" t="str" cm="1">
        <f t="array" ref="C3311">IFERROR(LOOKUP(2, 1/(coordinates!$A$2:$A$148&lt;=B3311)/(coordinates!$B$2:$B$148&gt;=B3311), coordinates!$C$2:$C$148), "-")</f>
        <v>EE22A</v>
      </c>
      <c r="D3311" s="15" t="str">
        <f>IFERROR(LOOKUP(2, 1/(coordinates!$A$2:$A$148&lt;=$B3311)/(coordinates!$B$2:$B$148&gt;=$B3311), coordinates!$D$2:$D$148), "-")</f>
        <v>membrane protein EE22A</v>
      </c>
      <c r="E3311" s="15" t="str">
        <f>IFERROR(LOOKUP(2, 1/(coordinates!$A$2:$A$148&lt;=$B3311)/(coordinates!$B$2:$B$148&gt;=$B3311), coordinates!$E$2:$E$148), "-")</f>
        <v>type 1 membrane protein; contains 2 immunoglobulin domains; OX-2 family</v>
      </c>
      <c r="F3311" s="23" t="s">
        <v>9</v>
      </c>
      <c r="G3311" s="23" t="s">
        <v>13</v>
      </c>
      <c r="H3311" s="25">
        <v>41405</v>
      </c>
      <c r="I3311" s="15" t="str">
        <f t="shared" si="58"/>
        <v>snp</v>
      </c>
      <c r="J3311" s="23">
        <v>63</v>
      </c>
      <c r="K3311" s="23">
        <v>2</v>
      </c>
      <c r="L3311" s="23">
        <v>54</v>
      </c>
    </row>
    <row r="3312" spans="1:21" x14ac:dyDescent="0.2">
      <c r="A3312" s="23" t="s">
        <v>1296</v>
      </c>
      <c r="B3312" s="23">
        <v>134774</v>
      </c>
      <c r="C3312" s="15" t="str" cm="1">
        <f t="array" ref="C3312">IFERROR(LOOKUP(2, 1/(coordinates!$A$2:$A$148&lt;=B3312)/(coordinates!$B$2:$B$148&gt;=B3312), coordinates!$C$2:$C$148), "-")</f>
        <v>EE22A</v>
      </c>
      <c r="D3312" s="15" t="str">
        <f>IFERROR(LOOKUP(2, 1/(coordinates!$A$2:$A$148&lt;=$B3312)/(coordinates!$B$2:$B$148&gt;=$B3312), coordinates!$D$2:$D$148), "-")</f>
        <v>membrane protein EE22A</v>
      </c>
      <c r="E3312" s="15" t="str">
        <f>IFERROR(LOOKUP(2, 1/(coordinates!$A$2:$A$148&lt;=$B3312)/(coordinates!$B$2:$B$148&gt;=$B3312), coordinates!$E$2:$E$148), "-")</f>
        <v>type 1 membrane protein; contains 2 immunoglobulin domains; OX-2 family</v>
      </c>
      <c r="F3312" s="23" t="s">
        <v>12</v>
      </c>
      <c r="G3312" s="23" t="s">
        <v>10</v>
      </c>
      <c r="H3312" s="25">
        <v>38847</v>
      </c>
      <c r="I3312" s="15" t="str">
        <f t="shared" si="58"/>
        <v>snp</v>
      </c>
      <c r="J3312" s="23">
        <v>61</v>
      </c>
      <c r="K3312" s="23">
        <v>0</v>
      </c>
      <c r="L3312" s="23">
        <v>55</v>
      </c>
    </row>
    <row r="3313" spans="1:12" x14ac:dyDescent="0.2">
      <c r="A3313" s="23" t="s">
        <v>1296</v>
      </c>
      <c r="B3313" s="23">
        <v>134777</v>
      </c>
      <c r="C3313" s="15" t="str" cm="1">
        <f t="array" ref="C3313">IFERROR(LOOKUP(2, 1/(coordinates!$A$2:$A$148&lt;=B3313)/(coordinates!$B$2:$B$148&gt;=B3313), coordinates!$C$2:$C$148), "-")</f>
        <v>EE22A</v>
      </c>
      <c r="D3313" s="15" t="str">
        <f>IFERROR(LOOKUP(2, 1/(coordinates!$A$2:$A$148&lt;=$B3313)/(coordinates!$B$2:$B$148&gt;=$B3313), coordinates!$D$2:$D$148), "-")</f>
        <v>membrane protein EE22A</v>
      </c>
      <c r="E3313" s="15" t="str">
        <f>IFERROR(LOOKUP(2, 1/(coordinates!$A$2:$A$148&lt;=$B3313)/(coordinates!$B$2:$B$148&gt;=$B3313), coordinates!$E$2:$E$148), "-")</f>
        <v>type 1 membrane protein; contains 2 immunoglobulin domains; OX-2 family</v>
      </c>
      <c r="F3313" s="23" t="s">
        <v>13</v>
      </c>
      <c r="G3313" s="23" t="s">
        <v>10</v>
      </c>
      <c r="H3313" s="25">
        <v>44172</v>
      </c>
      <c r="I3313" s="15" t="str">
        <f t="shared" si="58"/>
        <v>snp</v>
      </c>
      <c r="J3313" s="23">
        <v>61</v>
      </c>
      <c r="K3313" s="23">
        <v>0</v>
      </c>
      <c r="L3313" s="23">
        <v>61</v>
      </c>
    </row>
    <row r="3314" spans="1:12" x14ac:dyDescent="0.2">
      <c r="A3314" s="23" t="s">
        <v>1296</v>
      </c>
      <c r="B3314" s="23">
        <v>134779</v>
      </c>
      <c r="C3314" s="15" t="str" cm="1">
        <f t="array" ref="C3314">IFERROR(LOOKUP(2, 1/(coordinates!$A$2:$A$148&lt;=B3314)/(coordinates!$B$2:$B$148&gt;=B3314), coordinates!$C$2:$C$148), "-")</f>
        <v>EE22A</v>
      </c>
      <c r="D3314" s="15" t="str">
        <f>IFERROR(LOOKUP(2, 1/(coordinates!$A$2:$A$148&lt;=$B3314)/(coordinates!$B$2:$B$148&gt;=$B3314), coordinates!$D$2:$D$148), "-")</f>
        <v>membrane protein EE22A</v>
      </c>
      <c r="E3314" s="15" t="str">
        <f>IFERROR(LOOKUP(2, 1/(coordinates!$A$2:$A$148&lt;=$B3314)/(coordinates!$B$2:$B$148&gt;=$B3314), coordinates!$E$2:$E$148), "-")</f>
        <v>type 1 membrane protein; contains 2 immunoglobulin domains; OX-2 family</v>
      </c>
      <c r="F3314" s="23" t="s">
        <v>10</v>
      </c>
      <c r="G3314" s="23" t="s">
        <v>13</v>
      </c>
      <c r="H3314" s="25">
        <v>44734</v>
      </c>
      <c r="I3314" s="15" t="str">
        <f t="shared" si="58"/>
        <v>snp</v>
      </c>
      <c r="J3314" s="23">
        <v>61</v>
      </c>
      <c r="K3314" s="23">
        <v>0</v>
      </c>
      <c r="L3314" s="23">
        <v>61</v>
      </c>
    </row>
    <row r="3315" spans="1:12" x14ac:dyDescent="0.2">
      <c r="A3315" s="23" t="s">
        <v>1296</v>
      </c>
      <c r="B3315" s="23">
        <v>134786</v>
      </c>
      <c r="C3315" s="15" t="str" cm="1">
        <f t="array" ref="C3315">IFERROR(LOOKUP(2, 1/(coordinates!$A$2:$A$148&lt;=B3315)/(coordinates!$B$2:$B$148&gt;=B3315), coordinates!$C$2:$C$148), "-")</f>
        <v>EE22A</v>
      </c>
      <c r="D3315" s="15" t="str">
        <f>IFERROR(LOOKUP(2, 1/(coordinates!$A$2:$A$148&lt;=$B3315)/(coordinates!$B$2:$B$148&gt;=$B3315), coordinates!$D$2:$D$148), "-")</f>
        <v>membrane protein EE22A</v>
      </c>
      <c r="E3315" s="15" t="str">
        <f>IFERROR(LOOKUP(2, 1/(coordinates!$A$2:$A$148&lt;=$B3315)/(coordinates!$B$2:$B$148&gt;=$B3315), coordinates!$E$2:$E$148), "-")</f>
        <v>type 1 membrane protein; contains 2 immunoglobulin domains; OX-2 family</v>
      </c>
      <c r="F3315" s="23" t="s">
        <v>1272</v>
      </c>
      <c r="G3315" s="23" t="s">
        <v>1273</v>
      </c>
      <c r="H3315" s="25">
        <v>113651</v>
      </c>
      <c r="I3315" s="15" t="str">
        <f t="shared" si="58"/>
        <v>complex</v>
      </c>
      <c r="J3315" s="23">
        <v>56</v>
      </c>
      <c r="K3315" s="23">
        <v>2</v>
      </c>
      <c r="L3315" s="23">
        <v>52</v>
      </c>
    </row>
    <row r="3316" spans="1:12" x14ac:dyDescent="0.2">
      <c r="A3316" s="23" t="s">
        <v>1296</v>
      </c>
      <c r="B3316" s="23">
        <v>134798</v>
      </c>
      <c r="C3316" s="15" t="str" cm="1">
        <f t="array" ref="C3316">IFERROR(LOOKUP(2, 1/(coordinates!$A$2:$A$148&lt;=B3316)/(coordinates!$B$2:$B$148&gt;=B3316), coordinates!$C$2:$C$148), "-")</f>
        <v>EE22A</v>
      </c>
      <c r="D3316" s="15" t="str">
        <f>IFERROR(LOOKUP(2, 1/(coordinates!$A$2:$A$148&lt;=$B3316)/(coordinates!$B$2:$B$148&gt;=$B3316), coordinates!$D$2:$D$148), "-")</f>
        <v>membrane protein EE22A</v>
      </c>
      <c r="E3316" s="15" t="str">
        <f>IFERROR(LOOKUP(2, 1/(coordinates!$A$2:$A$148&lt;=$B3316)/(coordinates!$B$2:$B$148&gt;=$B3316), coordinates!$E$2:$E$148), "-")</f>
        <v>type 1 membrane protein; contains 2 immunoglobulin domains; OX-2 family</v>
      </c>
      <c r="F3316" s="23" t="s">
        <v>10</v>
      </c>
      <c r="G3316" s="23" t="s">
        <v>9</v>
      </c>
      <c r="H3316" s="25">
        <v>39008</v>
      </c>
      <c r="I3316" s="15" t="str">
        <f t="shared" si="58"/>
        <v>snp</v>
      </c>
      <c r="J3316" s="23">
        <v>57</v>
      </c>
      <c r="K3316" s="23">
        <v>2</v>
      </c>
      <c r="L3316" s="23">
        <v>53</v>
      </c>
    </row>
    <row r="3317" spans="1:12" x14ac:dyDescent="0.2">
      <c r="A3317" s="23" t="s">
        <v>1296</v>
      </c>
      <c r="B3317" s="23">
        <v>134801</v>
      </c>
      <c r="C3317" s="15" t="str" cm="1">
        <f t="array" ref="C3317">IFERROR(LOOKUP(2, 1/(coordinates!$A$2:$A$148&lt;=B3317)/(coordinates!$B$2:$B$148&gt;=B3317), coordinates!$C$2:$C$148), "-")</f>
        <v>EE22A</v>
      </c>
      <c r="D3317" s="15" t="str">
        <f>IFERROR(LOOKUP(2, 1/(coordinates!$A$2:$A$148&lt;=$B3317)/(coordinates!$B$2:$B$148&gt;=$B3317), coordinates!$D$2:$D$148), "-")</f>
        <v>membrane protein EE22A</v>
      </c>
      <c r="E3317" s="15" t="str">
        <f>IFERROR(LOOKUP(2, 1/(coordinates!$A$2:$A$148&lt;=$B3317)/(coordinates!$B$2:$B$148&gt;=$B3317), coordinates!$E$2:$E$148), "-")</f>
        <v>type 1 membrane protein; contains 2 immunoglobulin domains; OX-2 family</v>
      </c>
      <c r="F3317" s="23" t="s">
        <v>13</v>
      </c>
      <c r="G3317" s="23" t="s">
        <v>12</v>
      </c>
      <c r="H3317" s="25">
        <v>26326</v>
      </c>
      <c r="I3317" s="15" t="str">
        <f t="shared" si="58"/>
        <v>snp</v>
      </c>
      <c r="J3317" s="23">
        <v>57</v>
      </c>
      <c r="K3317" s="23">
        <v>1</v>
      </c>
      <c r="L3317" s="23">
        <v>51</v>
      </c>
    </row>
    <row r="3318" spans="1:12" x14ac:dyDescent="0.2">
      <c r="A3318" s="23" t="s">
        <v>1296</v>
      </c>
      <c r="B3318" s="23">
        <v>134818</v>
      </c>
      <c r="C3318" s="15" t="str" cm="1">
        <f t="array" ref="C3318">IFERROR(LOOKUP(2, 1/(coordinates!$A$2:$A$148&lt;=B3318)/(coordinates!$B$2:$B$148&gt;=B3318), coordinates!$C$2:$C$148), "-")</f>
        <v>EE22A</v>
      </c>
      <c r="D3318" s="15" t="str">
        <f>IFERROR(LOOKUP(2, 1/(coordinates!$A$2:$A$148&lt;=$B3318)/(coordinates!$B$2:$B$148&gt;=$B3318), coordinates!$D$2:$D$148), "-")</f>
        <v>membrane protein EE22A</v>
      </c>
      <c r="E3318" s="15" t="str">
        <f>IFERROR(LOOKUP(2, 1/(coordinates!$A$2:$A$148&lt;=$B3318)/(coordinates!$B$2:$B$148&gt;=$B3318), coordinates!$E$2:$E$148), "-")</f>
        <v>type 1 membrane protein; contains 2 immunoglobulin domains; OX-2 family</v>
      </c>
      <c r="F3318" s="23" t="s">
        <v>12</v>
      </c>
      <c r="G3318" s="23" t="s">
        <v>10</v>
      </c>
      <c r="H3318" s="25">
        <v>31887</v>
      </c>
      <c r="I3318" s="15" t="str">
        <f t="shared" si="58"/>
        <v>snp</v>
      </c>
      <c r="J3318" s="23">
        <v>60</v>
      </c>
      <c r="K3318" s="23">
        <v>3</v>
      </c>
      <c r="L3318" s="23">
        <v>51</v>
      </c>
    </row>
    <row r="3319" spans="1:12" x14ac:dyDescent="0.2">
      <c r="A3319" s="23" t="s">
        <v>1296</v>
      </c>
      <c r="B3319" s="23">
        <v>134827</v>
      </c>
      <c r="C3319" s="15" t="str" cm="1">
        <f t="array" ref="C3319">IFERROR(LOOKUP(2, 1/(coordinates!$A$2:$A$148&lt;=B3319)/(coordinates!$B$2:$B$148&gt;=B3319), coordinates!$C$2:$C$148), "-")</f>
        <v>EE22A</v>
      </c>
      <c r="D3319" s="15" t="str">
        <f>IFERROR(LOOKUP(2, 1/(coordinates!$A$2:$A$148&lt;=$B3319)/(coordinates!$B$2:$B$148&gt;=$B3319), coordinates!$D$2:$D$148), "-")</f>
        <v>membrane protein EE22A</v>
      </c>
      <c r="E3319" s="15" t="str">
        <f>IFERROR(LOOKUP(2, 1/(coordinates!$A$2:$A$148&lt;=$B3319)/(coordinates!$B$2:$B$148&gt;=$B3319), coordinates!$E$2:$E$148), "-")</f>
        <v>type 1 membrane protein; contains 2 immunoglobulin domains; OX-2 family</v>
      </c>
      <c r="F3319" s="23" t="s">
        <v>13</v>
      </c>
      <c r="G3319" s="23" t="s">
        <v>10</v>
      </c>
      <c r="H3319" s="25">
        <v>36974</v>
      </c>
      <c r="I3319" s="15" t="str">
        <f t="shared" si="58"/>
        <v>snp</v>
      </c>
      <c r="J3319" s="23">
        <v>59</v>
      </c>
      <c r="K3319" s="23">
        <v>3</v>
      </c>
      <c r="L3319" s="23">
        <v>55</v>
      </c>
    </row>
    <row r="3320" spans="1:12" x14ac:dyDescent="0.2">
      <c r="A3320" s="23" t="s">
        <v>1296</v>
      </c>
      <c r="B3320" s="23">
        <v>134829</v>
      </c>
      <c r="C3320" s="15" t="str" cm="1">
        <f t="array" ref="C3320">IFERROR(LOOKUP(2, 1/(coordinates!$A$2:$A$148&lt;=B3320)/(coordinates!$B$2:$B$148&gt;=B3320), coordinates!$C$2:$C$148), "-")</f>
        <v>EE22A</v>
      </c>
      <c r="D3320" s="15" t="str">
        <f>IFERROR(LOOKUP(2, 1/(coordinates!$A$2:$A$148&lt;=$B3320)/(coordinates!$B$2:$B$148&gt;=$B3320), coordinates!$D$2:$D$148), "-")</f>
        <v>membrane protein EE22A</v>
      </c>
      <c r="E3320" s="15" t="str">
        <f>IFERROR(LOOKUP(2, 1/(coordinates!$A$2:$A$148&lt;=$B3320)/(coordinates!$B$2:$B$148&gt;=$B3320), coordinates!$E$2:$E$148), "-")</f>
        <v>type 1 membrane protein; contains 2 immunoglobulin domains; OX-2 family</v>
      </c>
      <c r="F3320" s="23" t="s">
        <v>9</v>
      </c>
      <c r="G3320" s="23" t="s">
        <v>10</v>
      </c>
      <c r="H3320" s="25">
        <v>35394</v>
      </c>
      <c r="I3320" s="15" t="str">
        <f t="shared" si="58"/>
        <v>snp</v>
      </c>
      <c r="J3320" s="23">
        <v>59</v>
      </c>
      <c r="K3320" s="23">
        <v>0</v>
      </c>
      <c r="L3320" s="23">
        <v>53</v>
      </c>
    </row>
    <row r="3321" spans="1:12" x14ac:dyDescent="0.2">
      <c r="A3321" s="23" t="s">
        <v>1296</v>
      </c>
      <c r="B3321" s="23">
        <v>134844</v>
      </c>
      <c r="C3321" s="15" t="str" cm="1">
        <f t="array" ref="C3321">IFERROR(LOOKUP(2, 1/(coordinates!$A$2:$A$148&lt;=B3321)/(coordinates!$B$2:$B$148&gt;=B3321), coordinates!$C$2:$C$148), "-")</f>
        <v>EE22A</v>
      </c>
      <c r="D3321" s="15" t="str">
        <f>IFERROR(LOOKUP(2, 1/(coordinates!$A$2:$A$148&lt;=$B3321)/(coordinates!$B$2:$B$148&gt;=$B3321), coordinates!$D$2:$D$148), "-")</f>
        <v>membrane protein EE22A</v>
      </c>
      <c r="E3321" s="15" t="str">
        <f>IFERROR(LOOKUP(2, 1/(coordinates!$A$2:$A$148&lt;=$B3321)/(coordinates!$B$2:$B$148&gt;=$B3321), coordinates!$E$2:$E$148), "-")</f>
        <v>type 1 membrane protein; contains 2 immunoglobulin domains; OX-2 family</v>
      </c>
      <c r="F3321" s="23" t="s">
        <v>10</v>
      </c>
      <c r="G3321" s="23" t="s">
        <v>13</v>
      </c>
      <c r="H3321" s="25">
        <v>33392</v>
      </c>
      <c r="I3321" s="15" t="str">
        <f t="shared" si="58"/>
        <v>snp</v>
      </c>
      <c r="J3321" s="23">
        <v>60</v>
      </c>
      <c r="K3321" s="23">
        <v>0</v>
      </c>
      <c r="L3321" s="23">
        <v>53</v>
      </c>
    </row>
    <row r="3322" spans="1:12" x14ac:dyDescent="0.2">
      <c r="A3322" s="23" t="s">
        <v>1296</v>
      </c>
      <c r="B3322" s="23">
        <v>134848</v>
      </c>
      <c r="C3322" s="15" t="str" cm="1">
        <f t="array" ref="C3322">IFERROR(LOOKUP(2, 1/(coordinates!$A$2:$A$148&lt;=B3322)/(coordinates!$B$2:$B$148&gt;=B3322), coordinates!$C$2:$C$148), "-")</f>
        <v>EE22A</v>
      </c>
      <c r="D3322" s="15" t="str">
        <f>IFERROR(LOOKUP(2, 1/(coordinates!$A$2:$A$148&lt;=$B3322)/(coordinates!$B$2:$B$148&gt;=$B3322), coordinates!$D$2:$D$148), "-")</f>
        <v>membrane protein EE22A</v>
      </c>
      <c r="E3322" s="15" t="str">
        <f>IFERROR(LOOKUP(2, 1/(coordinates!$A$2:$A$148&lt;=$B3322)/(coordinates!$B$2:$B$148&gt;=$B3322), coordinates!$E$2:$E$148), "-")</f>
        <v>type 1 membrane protein; contains 2 immunoglobulin domains; OX-2 family</v>
      </c>
      <c r="F3322" s="23" t="s">
        <v>32</v>
      </c>
      <c r="G3322" s="23" t="s">
        <v>186</v>
      </c>
      <c r="H3322" s="25">
        <v>38546</v>
      </c>
      <c r="I3322" s="15" t="str">
        <f t="shared" si="58"/>
        <v>complex</v>
      </c>
      <c r="J3322" s="23">
        <v>60</v>
      </c>
      <c r="K3322" s="23">
        <v>12</v>
      </c>
      <c r="L3322" s="23">
        <v>46</v>
      </c>
    </row>
    <row r="3323" spans="1:12" x14ac:dyDescent="0.2">
      <c r="A3323" s="23" t="s">
        <v>1296</v>
      </c>
      <c r="B3323" s="23">
        <v>134861</v>
      </c>
      <c r="C3323" s="15" t="str" cm="1">
        <f t="array" ref="C3323">IFERROR(LOOKUP(2, 1/(coordinates!$A$2:$A$148&lt;=B3323)/(coordinates!$B$2:$B$148&gt;=B3323), coordinates!$C$2:$C$148), "-")</f>
        <v>EE22A</v>
      </c>
      <c r="D3323" s="15" t="str">
        <f>IFERROR(LOOKUP(2, 1/(coordinates!$A$2:$A$148&lt;=$B3323)/(coordinates!$B$2:$B$148&gt;=$B3323), coordinates!$D$2:$D$148), "-")</f>
        <v>membrane protein EE22A</v>
      </c>
      <c r="E3323" s="15" t="str">
        <f>IFERROR(LOOKUP(2, 1/(coordinates!$A$2:$A$148&lt;=$B3323)/(coordinates!$B$2:$B$148&gt;=$B3323), coordinates!$E$2:$E$148), "-")</f>
        <v>type 1 membrane protein; contains 2 immunoglobulin domains; OX-2 family</v>
      </c>
      <c r="F3323" s="23" t="s">
        <v>12</v>
      </c>
      <c r="G3323" s="23" t="s">
        <v>9</v>
      </c>
      <c r="H3323" s="25">
        <v>40924</v>
      </c>
      <c r="I3323" s="15" t="str">
        <f t="shared" si="58"/>
        <v>snp</v>
      </c>
      <c r="J3323" s="23">
        <v>60</v>
      </c>
      <c r="K3323" s="23">
        <v>1</v>
      </c>
      <c r="L3323" s="23">
        <v>58</v>
      </c>
    </row>
    <row r="3324" spans="1:12" x14ac:dyDescent="0.2">
      <c r="A3324" s="23" t="s">
        <v>1296</v>
      </c>
      <c r="B3324" s="23">
        <v>134865</v>
      </c>
      <c r="C3324" s="15" t="str" cm="1">
        <f t="array" ref="C3324">IFERROR(LOOKUP(2, 1/(coordinates!$A$2:$A$148&lt;=B3324)/(coordinates!$B$2:$B$148&gt;=B3324), coordinates!$C$2:$C$148), "-")</f>
        <v>EE22A</v>
      </c>
      <c r="D3324" s="15" t="str">
        <f>IFERROR(LOOKUP(2, 1/(coordinates!$A$2:$A$148&lt;=$B3324)/(coordinates!$B$2:$B$148&gt;=$B3324), coordinates!$D$2:$D$148), "-")</f>
        <v>membrane protein EE22A</v>
      </c>
      <c r="E3324" s="15" t="str">
        <f>IFERROR(LOOKUP(2, 1/(coordinates!$A$2:$A$148&lt;=$B3324)/(coordinates!$B$2:$B$148&gt;=$B3324), coordinates!$E$2:$E$148), "-")</f>
        <v>type 1 membrane protein; contains 2 immunoglobulin domains; OX-2 family</v>
      </c>
      <c r="F3324" s="23" t="s">
        <v>13</v>
      </c>
      <c r="G3324" s="23" t="s">
        <v>10</v>
      </c>
      <c r="H3324" s="25">
        <v>31804</v>
      </c>
      <c r="I3324" s="15" t="str">
        <f t="shared" si="58"/>
        <v>snp</v>
      </c>
      <c r="J3324" s="23">
        <v>60</v>
      </c>
      <c r="K3324" s="23">
        <v>2</v>
      </c>
      <c r="L3324" s="23">
        <v>57</v>
      </c>
    </row>
    <row r="3325" spans="1:12" x14ac:dyDescent="0.2">
      <c r="A3325" s="23" t="s">
        <v>1296</v>
      </c>
      <c r="B3325" s="23">
        <v>134867</v>
      </c>
      <c r="C3325" s="15" t="str" cm="1">
        <f t="array" ref="C3325">IFERROR(LOOKUP(2, 1/(coordinates!$A$2:$A$148&lt;=B3325)/(coordinates!$B$2:$B$148&gt;=B3325), coordinates!$C$2:$C$148), "-")</f>
        <v>EE22A</v>
      </c>
      <c r="D3325" s="15" t="str">
        <f>IFERROR(LOOKUP(2, 1/(coordinates!$A$2:$A$148&lt;=$B3325)/(coordinates!$B$2:$B$148&gt;=$B3325), coordinates!$D$2:$D$148), "-")</f>
        <v>membrane protein EE22A</v>
      </c>
      <c r="E3325" s="15" t="str">
        <f>IFERROR(LOOKUP(2, 1/(coordinates!$A$2:$A$148&lt;=$B3325)/(coordinates!$B$2:$B$148&gt;=$B3325), coordinates!$E$2:$E$148), "-")</f>
        <v>type 1 membrane protein; contains 2 immunoglobulin domains; OX-2 family</v>
      </c>
      <c r="F3325" s="23" t="s">
        <v>9</v>
      </c>
      <c r="G3325" s="23" t="s">
        <v>12</v>
      </c>
      <c r="H3325" s="25">
        <v>35453</v>
      </c>
      <c r="I3325" s="15" t="str">
        <f t="shared" si="58"/>
        <v>snp</v>
      </c>
      <c r="J3325" s="23">
        <v>60</v>
      </c>
      <c r="K3325" s="23">
        <v>3</v>
      </c>
      <c r="L3325" s="23">
        <v>57</v>
      </c>
    </row>
    <row r="3326" spans="1:12" x14ac:dyDescent="0.2">
      <c r="A3326" s="23" t="s">
        <v>1296</v>
      </c>
      <c r="B3326" s="23">
        <v>134876</v>
      </c>
      <c r="C3326" s="15" t="str" cm="1">
        <f t="array" ref="C3326">IFERROR(LOOKUP(2, 1/(coordinates!$A$2:$A$148&lt;=B3326)/(coordinates!$B$2:$B$148&gt;=B3326), coordinates!$C$2:$C$148), "-")</f>
        <v>EE22A</v>
      </c>
      <c r="D3326" s="15" t="str">
        <f>IFERROR(LOOKUP(2, 1/(coordinates!$A$2:$A$148&lt;=$B3326)/(coordinates!$B$2:$B$148&gt;=$B3326), coordinates!$D$2:$D$148), "-")</f>
        <v>membrane protein EE22A</v>
      </c>
      <c r="E3326" s="15" t="str">
        <f>IFERROR(LOOKUP(2, 1/(coordinates!$A$2:$A$148&lt;=$B3326)/(coordinates!$B$2:$B$148&gt;=$B3326), coordinates!$E$2:$E$148), "-")</f>
        <v>type 1 membrane protein; contains 2 immunoglobulin domains; OX-2 family</v>
      </c>
      <c r="F3326" s="23" t="s">
        <v>13</v>
      </c>
      <c r="G3326" s="23" t="s">
        <v>10</v>
      </c>
      <c r="H3326" s="25">
        <v>30588</v>
      </c>
      <c r="I3326" s="15" t="str">
        <f t="shared" si="58"/>
        <v>snp</v>
      </c>
      <c r="J3326" s="23">
        <v>60</v>
      </c>
      <c r="K3326" s="23">
        <v>7</v>
      </c>
      <c r="L3326" s="23">
        <v>52</v>
      </c>
    </row>
    <row r="3327" spans="1:12" x14ac:dyDescent="0.2">
      <c r="A3327" s="23" t="s">
        <v>1296</v>
      </c>
      <c r="B3327" s="23">
        <v>134878</v>
      </c>
      <c r="C3327" s="15" t="str" cm="1">
        <f t="array" ref="C3327">IFERROR(LOOKUP(2, 1/(coordinates!$A$2:$A$148&lt;=B3327)/(coordinates!$B$2:$B$148&gt;=B3327), coordinates!$C$2:$C$148), "-")</f>
        <v>EE22A</v>
      </c>
      <c r="D3327" s="15" t="str">
        <f>IFERROR(LOOKUP(2, 1/(coordinates!$A$2:$A$148&lt;=$B3327)/(coordinates!$B$2:$B$148&gt;=$B3327), coordinates!$D$2:$D$148), "-")</f>
        <v>membrane protein EE22A</v>
      </c>
      <c r="E3327" s="15" t="str">
        <f>IFERROR(LOOKUP(2, 1/(coordinates!$A$2:$A$148&lt;=$B3327)/(coordinates!$B$2:$B$148&gt;=$B3327), coordinates!$E$2:$E$148), "-")</f>
        <v>type 1 membrane protein; contains 2 immunoglobulin domains; OX-2 family</v>
      </c>
      <c r="F3327" s="23" t="s">
        <v>13</v>
      </c>
      <c r="G3327" s="23" t="s">
        <v>12</v>
      </c>
      <c r="H3327" s="25">
        <v>39496</v>
      </c>
      <c r="I3327" s="15" t="str">
        <f t="shared" si="58"/>
        <v>snp</v>
      </c>
      <c r="J3327" s="23">
        <v>60</v>
      </c>
      <c r="K3327" s="23">
        <v>1</v>
      </c>
      <c r="L3327" s="23">
        <v>58</v>
      </c>
    </row>
    <row r="3328" spans="1:12" x14ac:dyDescent="0.2">
      <c r="A3328" s="23" t="s">
        <v>1296</v>
      </c>
      <c r="B3328" s="23">
        <v>134883</v>
      </c>
      <c r="C3328" s="15" t="str" cm="1">
        <f t="array" ref="C3328">IFERROR(LOOKUP(2, 1/(coordinates!$A$2:$A$148&lt;=B3328)/(coordinates!$B$2:$B$148&gt;=B3328), coordinates!$C$2:$C$148), "-")</f>
        <v>EE22A</v>
      </c>
      <c r="D3328" s="15" t="str">
        <f>IFERROR(LOOKUP(2, 1/(coordinates!$A$2:$A$148&lt;=$B3328)/(coordinates!$B$2:$B$148&gt;=$B3328), coordinates!$D$2:$D$148), "-")</f>
        <v>membrane protein EE22A</v>
      </c>
      <c r="E3328" s="15" t="str">
        <f>IFERROR(LOOKUP(2, 1/(coordinates!$A$2:$A$148&lt;=$B3328)/(coordinates!$B$2:$B$148&gt;=$B3328), coordinates!$E$2:$E$148), "-")</f>
        <v>type 1 membrane protein; contains 2 immunoglobulin domains; OX-2 family</v>
      </c>
      <c r="F3328" s="23" t="s">
        <v>10</v>
      </c>
      <c r="G3328" s="23" t="s">
        <v>9</v>
      </c>
      <c r="H3328" s="25">
        <v>35677</v>
      </c>
      <c r="I3328" s="15" t="str">
        <f t="shared" si="58"/>
        <v>snp</v>
      </c>
      <c r="J3328" s="23">
        <v>60</v>
      </c>
      <c r="K3328" s="23">
        <v>0</v>
      </c>
      <c r="L3328" s="23">
        <v>57</v>
      </c>
    </row>
    <row r="3329" spans="1:12" x14ac:dyDescent="0.2">
      <c r="A3329" s="23" t="s">
        <v>1296</v>
      </c>
      <c r="B3329" s="23">
        <v>134888</v>
      </c>
      <c r="C3329" s="15" t="str" cm="1">
        <f t="array" ref="C3329">IFERROR(LOOKUP(2, 1/(coordinates!$A$2:$A$148&lt;=B3329)/(coordinates!$B$2:$B$148&gt;=B3329), coordinates!$C$2:$C$148), "-")</f>
        <v>EE22A</v>
      </c>
      <c r="D3329" s="15" t="str">
        <f>IFERROR(LOOKUP(2, 1/(coordinates!$A$2:$A$148&lt;=$B3329)/(coordinates!$B$2:$B$148&gt;=$B3329), coordinates!$D$2:$D$148), "-")</f>
        <v>membrane protein EE22A</v>
      </c>
      <c r="E3329" s="15" t="str">
        <f>IFERROR(LOOKUP(2, 1/(coordinates!$A$2:$A$148&lt;=$B3329)/(coordinates!$B$2:$B$148&gt;=$B3329), coordinates!$E$2:$E$148), "-")</f>
        <v>type 1 membrane protein; contains 2 immunoglobulin domains; OX-2 family</v>
      </c>
      <c r="F3329" s="23" t="s">
        <v>13</v>
      </c>
      <c r="G3329" s="23" t="s">
        <v>9</v>
      </c>
      <c r="H3329" s="25">
        <v>42743</v>
      </c>
      <c r="I3329" s="15" t="str">
        <f t="shared" si="58"/>
        <v>snp</v>
      </c>
      <c r="J3329" s="23">
        <v>61</v>
      </c>
      <c r="K3329" s="23">
        <v>2</v>
      </c>
      <c r="L3329" s="23">
        <v>57</v>
      </c>
    </row>
    <row r="3330" spans="1:12" x14ac:dyDescent="0.2">
      <c r="A3330" s="23" t="s">
        <v>1296</v>
      </c>
      <c r="B3330" s="23">
        <v>134902</v>
      </c>
      <c r="C3330" s="15" t="str" cm="1">
        <f t="array" ref="C3330">IFERROR(LOOKUP(2, 1/(coordinates!$A$2:$A$148&lt;=B3330)/(coordinates!$B$2:$B$148&gt;=B3330), coordinates!$C$2:$C$148), "-")</f>
        <v>EE22A</v>
      </c>
      <c r="D3330" s="15" t="str">
        <f>IFERROR(LOOKUP(2, 1/(coordinates!$A$2:$A$148&lt;=$B3330)/(coordinates!$B$2:$B$148&gt;=$B3330), coordinates!$D$2:$D$148), "-")</f>
        <v>membrane protein EE22A</v>
      </c>
      <c r="E3330" s="15" t="str">
        <f>IFERROR(LOOKUP(2, 1/(coordinates!$A$2:$A$148&lt;=$B3330)/(coordinates!$B$2:$B$148&gt;=$B3330), coordinates!$E$2:$E$148), "-")</f>
        <v>type 1 membrane protein; contains 2 immunoglobulin domains; OX-2 family</v>
      </c>
      <c r="F3330" s="23" t="s">
        <v>12</v>
      </c>
      <c r="G3330" s="23" t="s">
        <v>13</v>
      </c>
      <c r="H3330" s="25">
        <v>45453</v>
      </c>
      <c r="I3330" s="15" t="str">
        <f t="shared" si="58"/>
        <v>snp</v>
      </c>
      <c r="J3330" s="23">
        <v>61</v>
      </c>
      <c r="K3330" s="23">
        <v>2</v>
      </c>
      <c r="L3330" s="23">
        <v>58</v>
      </c>
    </row>
    <row r="3331" spans="1:12" x14ac:dyDescent="0.2">
      <c r="A3331" s="23" t="s">
        <v>1296</v>
      </c>
      <c r="B3331" s="23">
        <v>134906</v>
      </c>
      <c r="C3331" s="15" t="str" cm="1">
        <f t="array" ref="C3331">IFERROR(LOOKUP(2, 1/(coordinates!$A$2:$A$148&lt;=B3331)/(coordinates!$B$2:$B$148&gt;=B3331), coordinates!$C$2:$C$148), "-")</f>
        <v>EE22A</v>
      </c>
      <c r="D3331" s="15" t="str">
        <f>IFERROR(LOOKUP(2, 1/(coordinates!$A$2:$A$148&lt;=$B3331)/(coordinates!$B$2:$B$148&gt;=$B3331), coordinates!$D$2:$D$148), "-")</f>
        <v>membrane protein EE22A</v>
      </c>
      <c r="E3331" s="15" t="str">
        <f>IFERROR(LOOKUP(2, 1/(coordinates!$A$2:$A$148&lt;=$B3331)/(coordinates!$B$2:$B$148&gt;=$B3331), coordinates!$E$2:$E$148), "-")</f>
        <v>type 1 membrane protein; contains 2 immunoglobulin domains; OX-2 family</v>
      </c>
      <c r="F3331" s="23" t="s">
        <v>13</v>
      </c>
      <c r="G3331" s="23" t="s">
        <v>10</v>
      </c>
      <c r="H3331" s="25">
        <v>36173</v>
      </c>
      <c r="I3331" s="15" t="str">
        <f t="shared" si="58"/>
        <v>snp</v>
      </c>
      <c r="J3331" s="23">
        <v>59</v>
      </c>
      <c r="K3331" s="23">
        <v>1</v>
      </c>
      <c r="L3331" s="23">
        <v>54</v>
      </c>
    </row>
    <row r="3332" spans="1:12" x14ac:dyDescent="0.2">
      <c r="A3332" s="23" t="s">
        <v>1296</v>
      </c>
      <c r="B3332" s="23">
        <v>134908</v>
      </c>
      <c r="C3332" s="15" t="str" cm="1">
        <f t="array" ref="C3332">IFERROR(LOOKUP(2, 1/(coordinates!$A$2:$A$148&lt;=B3332)/(coordinates!$B$2:$B$148&gt;=B3332), coordinates!$C$2:$C$148), "-")</f>
        <v>EE22A</v>
      </c>
      <c r="D3332" s="15" t="str">
        <f>IFERROR(LOOKUP(2, 1/(coordinates!$A$2:$A$148&lt;=$B3332)/(coordinates!$B$2:$B$148&gt;=$B3332), coordinates!$D$2:$D$148), "-")</f>
        <v>membrane protein EE22A</v>
      </c>
      <c r="E3332" s="15" t="str">
        <f>IFERROR(LOOKUP(2, 1/(coordinates!$A$2:$A$148&lt;=$B3332)/(coordinates!$B$2:$B$148&gt;=$B3332), coordinates!$E$2:$E$148), "-")</f>
        <v>type 1 membrane protein; contains 2 immunoglobulin domains; OX-2 family</v>
      </c>
      <c r="F3332" s="23" t="s">
        <v>10</v>
      </c>
      <c r="G3332" s="23" t="s">
        <v>13</v>
      </c>
      <c r="H3332" s="25">
        <v>34867</v>
      </c>
      <c r="I3332" s="15" t="str">
        <f t="shared" si="58"/>
        <v>snp</v>
      </c>
      <c r="J3332" s="23">
        <v>59</v>
      </c>
      <c r="K3332" s="23">
        <v>1</v>
      </c>
      <c r="L3332" s="23">
        <v>54</v>
      </c>
    </row>
    <row r="3333" spans="1:12" x14ac:dyDescent="0.2">
      <c r="A3333" s="23" t="s">
        <v>1296</v>
      </c>
      <c r="B3333" s="23">
        <v>134916</v>
      </c>
      <c r="C3333" s="15" t="str" cm="1">
        <f t="array" ref="C3333">IFERROR(LOOKUP(2, 1/(coordinates!$A$2:$A$148&lt;=B3333)/(coordinates!$B$2:$B$148&gt;=B3333), coordinates!$C$2:$C$148), "-")</f>
        <v>EE22A</v>
      </c>
      <c r="D3333" s="15" t="str">
        <f>IFERROR(LOOKUP(2, 1/(coordinates!$A$2:$A$148&lt;=$B3333)/(coordinates!$B$2:$B$148&gt;=$B3333), coordinates!$D$2:$D$148), "-")</f>
        <v>membrane protein EE22A</v>
      </c>
      <c r="E3333" s="15" t="str">
        <f>IFERROR(LOOKUP(2, 1/(coordinates!$A$2:$A$148&lt;=$B3333)/(coordinates!$B$2:$B$148&gt;=$B3333), coordinates!$E$2:$E$148), "-")</f>
        <v>type 1 membrane protein; contains 2 immunoglobulin domains; OX-2 family</v>
      </c>
      <c r="F3333" s="23" t="s">
        <v>9</v>
      </c>
      <c r="G3333" s="23" t="s">
        <v>10</v>
      </c>
      <c r="H3333" s="25">
        <v>28095</v>
      </c>
      <c r="I3333" s="15" t="str">
        <f t="shared" si="58"/>
        <v>snp</v>
      </c>
      <c r="J3333" s="23">
        <v>61</v>
      </c>
      <c r="K3333" s="23">
        <v>0</v>
      </c>
      <c r="L3333" s="23">
        <v>57</v>
      </c>
    </row>
    <row r="3334" spans="1:12" x14ac:dyDescent="0.2">
      <c r="A3334" s="23" t="s">
        <v>1296</v>
      </c>
      <c r="B3334" s="23">
        <v>134924</v>
      </c>
      <c r="C3334" s="15" t="str" cm="1">
        <f t="array" ref="C3334">IFERROR(LOOKUP(2, 1/(coordinates!$A$2:$A$148&lt;=B3334)/(coordinates!$B$2:$B$148&gt;=B3334), coordinates!$C$2:$C$148), "-")</f>
        <v>EE22A</v>
      </c>
      <c r="D3334" s="15" t="str">
        <f>IFERROR(LOOKUP(2, 1/(coordinates!$A$2:$A$148&lt;=$B3334)/(coordinates!$B$2:$B$148&gt;=$B3334), coordinates!$D$2:$D$148), "-")</f>
        <v>membrane protein EE22A</v>
      </c>
      <c r="E3334" s="15" t="str">
        <f>IFERROR(LOOKUP(2, 1/(coordinates!$A$2:$A$148&lt;=$B3334)/(coordinates!$B$2:$B$148&gt;=$B3334), coordinates!$E$2:$E$148), "-")</f>
        <v>type 1 membrane protein; contains 2 immunoglobulin domains; OX-2 family</v>
      </c>
      <c r="F3334" s="23" t="s">
        <v>9</v>
      </c>
      <c r="G3334" s="23" t="s">
        <v>10</v>
      </c>
      <c r="H3334" s="25">
        <v>42628</v>
      </c>
      <c r="I3334" s="15" t="str">
        <f t="shared" si="58"/>
        <v>snp</v>
      </c>
      <c r="J3334" s="23">
        <v>62</v>
      </c>
      <c r="K3334" s="23">
        <v>1</v>
      </c>
      <c r="L3334" s="23">
        <v>60</v>
      </c>
    </row>
    <row r="3335" spans="1:12" x14ac:dyDescent="0.2">
      <c r="A3335" s="23" t="s">
        <v>1296</v>
      </c>
      <c r="B3335" s="23">
        <v>134928</v>
      </c>
      <c r="C3335" s="15" t="str" cm="1">
        <f t="array" ref="C3335">IFERROR(LOOKUP(2, 1/(coordinates!$A$2:$A$148&lt;=B3335)/(coordinates!$B$2:$B$148&gt;=B3335), coordinates!$C$2:$C$148), "-")</f>
        <v>EE22A</v>
      </c>
      <c r="D3335" s="15" t="str">
        <f>IFERROR(LOOKUP(2, 1/(coordinates!$A$2:$A$148&lt;=$B3335)/(coordinates!$B$2:$B$148&gt;=$B3335), coordinates!$D$2:$D$148), "-")</f>
        <v>membrane protein EE22A</v>
      </c>
      <c r="E3335" s="15" t="str">
        <f>IFERROR(LOOKUP(2, 1/(coordinates!$A$2:$A$148&lt;=$B3335)/(coordinates!$B$2:$B$148&gt;=$B3335), coordinates!$E$2:$E$148), "-")</f>
        <v>type 1 membrane protein; contains 2 immunoglobulin domains; OX-2 family</v>
      </c>
      <c r="F3335" s="23" t="s">
        <v>186</v>
      </c>
      <c r="G3335" s="23" t="s">
        <v>187</v>
      </c>
      <c r="H3335" s="25">
        <v>92692</v>
      </c>
      <c r="I3335" s="15" t="str">
        <f t="shared" si="58"/>
        <v>complex</v>
      </c>
      <c r="J3335" s="23">
        <v>59</v>
      </c>
      <c r="K3335" s="23">
        <v>2</v>
      </c>
      <c r="L3335" s="23">
        <v>55</v>
      </c>
    </row>
    <row r="3336" spans="1:12" x14ac:dyDescent="0.2">
      <c r="A3336" s="23" t="s">
        <v>1296</v>
      </c>
      <c r="B3336" s="23">
        <v>134936</v>
      </c>
      <c r="C3336" s="15" t="str" cm="1">
        <f t="array" ref="C3336">IFERROR(LOOKUP(2, 1/(coordinates!$A$2:$A$148&lt;=B3336)/(coordinates!$B$2:$B$148&gt;=B3336), coordinates!$C$2:$C$148), "-")</f>
        <v>EE22A</v>
      </c>
      <c r="D3336" s="15" t="str">
        <f>IFERROR(LOOKUP(2, 1/(coordinates!$A$2:$A$148&lt;=$B3336)/(coordinates!$B$2:$B$148&gt;=$B3336), coordinates!$D$2:$D$148), "-")</f>
        <v>membrane protein EE22A</v>
      </c>
      <c r="E3336" s="15" t="str">
        <f>IFERROR(LOOKUP(2, 1/(coordinates!$A$2:$A$148&lt;=$B3336)/(coordinates!$B$2:$B$148&gt;=$B3336), coordinates!$E$2:$E$148), "-")</f>
        <v>type 1 membrane protein; contains 2 immunoglobulin domains; OX-2 family</v>
      </c>
      <c r="F3336" s="23" t="s">
        <v>13</v>
      </c>
      <c r="G3336" s="23" t="s">
        <v>9</v>
      </c>
      <c r="H3336" s="25">
        <v>48233</v>
      </c>
      <c r="I3336" s="15" t="str">
        <f t="shared" si="58"/>
        <v>snp</v>
      </c>
      <c r="J3336" s="23">
        <v>58</v>
      </c>
      <c r="K3336" s="23">
        <v>2</v>
      </c>
      <c r="L3336" s="23">
        <v>56</v>
      </c>
    </row>
    <row r="3337" spans="1:12" x14ac:dyDescent="0.2">
      <c r="A3337" s="23" t="s">
        <v>1296</v>
      </c>
      <c r="B3337" s="23">
        <v>134939</v>
      </c>
      <c r="C3337" s="15" t="str" cm="1">
        <f t="array" ref="C3337">IFERROR(LOOKUP(2, 1/(coordinates!$A$2:$A$148&lt;=B3337)/(coordinates!$B$2:$B$148&gt;=B3337), coordinates!$C$2:$C$148), "-")</f>
        <v>EE22A</v>
      </c>
      <c r="D3337" s="15" t="str">
        <f>IFERROR(LOOKUP(2, 1/(coordinates!$A$2:$A$148&lt;=$B3337)/(coordinates!$B$2:$B$148&gt;=$B3337), coordinates!$D$2:$D$148), "-")</f>
        <v>membrane protein EE22A</v>
      </c>
      <c r="E3337" s="15" t="str">
        <f>IFERROR(LOOKUP(2, 1/(coordinates!$A$2:$A$148&lt;=$B3337)/(coordinates!$B$2:$B$148&gt;=$B3337), coordinates!$E$2:$E$148), "-")</f>
        <v>type 1 membrane protein; contains 2 immunoglobulin domains; OX-2 family</v>
      </c>
      <c r="F3337" s="23" t="s">
        <v>32</v>
      </c>
      <c r="G3337" s="23" t="s">
        <v>474</v>
      </c>
      <c r="H3337" s="25">
        <v>77488</v>
      </c>
      <c r="I3337" s="15" t="str">
        <f t="shared" si="58"/>
        <v>complex</v>
      </c>
      <c r="J3337" s="23">
        <v>60</v>
      </c>
      <c r="K3337" s="23">
        <v>3</v>
      </c>
      <c r="L3337" s="23">
        <v>53</v>
      </c>
    </row>
    <row r="3338" spans="1:12" x14ac:dyDescent="0.2">
      <c r="A3338" s="23" t="s">
        <v>1296</v>
      </c>
      <c r="B3338" s="23">
        <v>134955</v>
      </c>
      <c r="C3338" s="15" t="str" cm="1">
        <f t="array" ref="C3338">IFERROR(LOOKUP(2, 1/(coordinates!$A$2:$A$148&lt;=B3338)/(coordinates!$B$2:$B$148&gt;=B3338), coordinates!$C$2:$C$148), "-")</f>
        <v>EE22A</v>
      </c>
      <c r="D3338" s="15" t="str">
        <f>IFERROR(LOOKUP(2, 1/(coordinates!$A$2:$A$148&lt;=$B3338)/(coordinates!$B$2:$B$148&gt;=$B3338), coordinates!$D$2:$D$148), "-")</f>
        <v>membrane protein EE22A</v>
      </c>
      <c r="E3338" s="15" t="str">
        <f>IFERROR(LOOKUP(2, 1/(coordinates!$A$2:$A$148&lt;=$B3338)/(coordinates!$B$2:$B$148&gt;=$B3338), coordinates!$E$2:$E$148), "-")</f>
        <v>type 1 membrane protein; contains 2 immunoglobulin domains; OX-2 family</v>
      </c>
      <c r="F3338" s="23" t="s">
        <v>10</v>
      </c>
      <c r="G3338" s="23" t="s">
        <v>9</v>
      </c>
      <c r="H3338" s="25">
        <v>41391</v>
      </c>
      <c r="I3338" s="15" t="str">
        <f t="shared" si="58"/>
        <v>snp</v>
      </c>
      <c r="J3338" s="23">
        <v>58</v>
      </c>
      <c r="K3338" s="23">
        <v>1</v>
      </c>
      <c r="L3338" s="23">
        <v>54</v>
      </c>
    </row>
    <row r="3339" spans="1:12" x14ac:dyDescent="0.2">
      <c r="A3339" s="23" t="s">
        <v>1296</v>
      </c>
      <c r="B3339" s="23">
        <v>134958</v>
      </c>
      <c r="C3339" s="15" t="str" cm="1">
        <f t="array" ref="C3339">IFERROR(LOOKUP(2, 1/(coordinates!$A$2:$A$148&lt;=B3339)/(coordinates!$B$2:$B$148&gt;=B3339), coordinates!$C$2:$C$148), "-")</f>
        <v>EE22A</v>
      </c>
      <c r="D3339" s="15" t="str">
        <f>IFERROR(LOOKUP(2, 1/(coordinates!$A$2:$A$148&lt;=$B3339)/(coordinates!$B$2:$B$148&gt;=$B3339), coordinates!$D$2:$D$148), "-")</f>
        <v>membrane protein EE22A</v>
      </c>
      <c r="E3339" s="15" t="str">
        <f>IFERROR(LOOKUP(2, 1/(coordinates!$A$2:$A$148&lt;=$B3339)/(coordinates!$B$2:$B$148&gt;=$B3339), coordinates!$E$2:$E$148), "-")</f>
        <v>type 1 membrane protein; contains 2 immunoglobulin domains; OX-2 family</v>
      </c>
      <c r="F3339" s="23" t="s">
        <v>9</v>
      </c>
      <c r="G3339" s="23" t="s">
        <v>12</v>
      </c>
      <c r="H3339" s="25">
        <v>25944</v>
      </c>
      <c r="I3339" s="15" t="str">
        <f t="shared" si="58"/>
        <v>snp</v>
      </c>
      <c r="J3339" s="23">
        <v>58</v>
      </c>
      <c r="K3339" s="23">
        <v>6</v>
      </c>
      <c r="L3339" s="23">
        <v>52</v>
      </c>
    </row>
    <row r="3340" spans="1:12" x14ac:dyDescent="0.2">
      <c r="A3340" s="23" t="s">
        <v>1296</v>
      </c>
      <c r="B3340" s="23">
        <v>134963</v>
      </c>
      <c r="C3340" s="15" t="str" cm="1">
        <f t="array" ref="C3340">IFERROR(LOOKUP(2, 1/(coordinates!$A$2:$A$148&lt;=B3340)/(coordinates!$B$2:$B$148&gt;=B3340), coordinates!$C$2:$C$148), "-")</f>
        <v>EE22A</v>
      </c>
      <c r="D3340" s="15" t="str">
        <f>IFERROR(LOOKUP(2, 1/(coordinates!$A$2:$A$148&lt;=$B3340)/(coordinates!$B$2:$B$148&gt;=$B3340), coordinates!$D$2:$D$148), "-")</f>
        <v>membrane protein EE22A</v>
      </c>
      <c r="E3340" s="15" t="str">
        <f>IFERROR(LOOKUP(2, 1/(coordinates!$A$2:$A$148&lt;=$B3340)/(coordinates!$B$2:$B$148&gt;=$B3340), coordinates!$E$2:$E$148), "-")</f>
        <v>type 1 membrane protein; contains 2 immunoglobulin domains; OX-2 family</v>
      </c>
      <c r="F3340" s="23" t="s">
        <v>9</v>
      </c>
      <c r="G3340" s="23" t="s">
        <v>12</v>
      </c>
      <c r="H3340" s="25">
        <v>36521</v>
      </c>
      <c r="I3340" s="15" t="str">
        <f t="shared" si="58"/>
        <v>snp</v>
      </c>
      <c r="J3340" s="23">
        <v>58</v>
      </c>
      <c r="K3340" s="23">
        <v>2</v>
      </c>
      <c r="L3340" s="23">
        <v>50</v>
      </c>
    </row>
    <row r="3341" spans="1:12" x14ac:dyDescent="0.2">
      <c r="A3341" s="23" t="s">
        <v>1296</v>
      </c>
      <c r="B3341" s="23">
        <v>134982</v>
      </c>
      <c r="C3341" s="15" t="str" cm="1">
        <f t="array" ref="C3341">IFERROR(LOOKUP(2, 1/(coordinates!$A$2:$A$148&lt;=B3341)/(coordinates!$B$2:$B$148&gt;=B3341), coordinates!$C$2:$C$148), "-")</f>
        <v>EE22A</v>
      </c>
      <c r="D3341" s="15" t="str">
        <f>IFERROR(LOOKUP(2, 1/(coordinates!$A$2:$A$148&lt;=$B3341)/(coordinates!$B$2:$B$148&gt;=$B3341), coordinates!$D$2:$D$148), "-")</f>
        <v>membrane protein EE22A</v>
      </c>
      <c r="E3341" s="15" t="str">
        <f>IFERROR(LOOKUP(2, 1/(coordinates!$A$2:$A$148&lt;=$B3341)/(coordinates!$B$2:$B$148&gt;=$B3341), coordinates!$E$2:$E$148), "-")</f>
        <v>type 1 membrane protein; contains 2 immunoglobulin domains; OX-2 family</v>
      </c>
      <c r="F3341" s="23" t="s">
        <v>170</v>
      </c>
      <c r="G3341" s="23" t="s">
        <v>126</v>
      </c>
      <c r="H3341" s="25">
        <v>60348</v>
      </c>
      <c r="I3341" s="15" t="str">
        <f t="shared" ref="I3341:I3366" si="59">IF(AND(LEN(F3341)=LEN(G3341), LEN(F3341)=1), "snp", "complex")</f>
        <v>complex</v>
      </c>
      <c r="J3341" s="23">
        <v>58</v>
      </c>
      <c r="K3341" s="23">
        <v>2</v>
      </c>
      <c r="L3341" s="23">
        <v>49</v>
      </c>
    </row>
    <row r="3342" spans="1:12" x14ac:dyDescent="0.2">
      <c r="A3342" s="23" t="s">
        <v>1296</v>
      </c>
      <c r="B3342" s="23">
        <v>134987</v>
      </c>
      <c r="C3342" s="15" t="str" cm="1">
        <f t="array" ref="C3342">IFERROR(LOOKUP(2, 1/(coordinates!$A$2:$A$148&lt;=B3342)/(coordinates!$B$2:$B$148&gt;=B3342), coordinates!$C$2:$C$148), "-")</f>
        <v>EE22A</v>
      </c>
      <c r="D3342" s="15" t="str">
        <f>IFERROR(LOOKUP(2, 1/(coordinates!$A$2:$A$148&lt;=$B3342)/(coordinates!$B$2:$B$148&gt;=$B3342), coordinates!$D$2:$D$148), "-")</f>
        <v>membrane protein EE22A</v>
      </c>
      <c r="E3342" s="15" t="str">
        <f>IFERROR(LOOKUP(2, 1/(coordinates!$A$2:$A$148&lt;=$B3342)/(coordinates!$B$2:$B$148&gt;=$B3342), coordinates!$E$2:$E$148), "-")</f>
        <v>type 1 membrane protein; contains 2 immunoglobulin domains; OX-2 family</v>
      </c>
      <c r="F3342" s="23" t="s">
        <v>186</v>
      </c>
      <c r="G3342" s="23" t="s">
        <v>58</v>
      </c>
      <c r="H3342" s="25">
        <v>65474</v>
      </c>
      <c r="I3342" s="15" t="str">
        <f t="shared" si="59"/>
        <v>complex</v>
      </c>
      <c r="J3342" s="23">
        <v>58</v>
      </c>
      <c r="K3342" s="23">
        <v>3</v>
      </c>
      <c r="L3342" s="23">
        <v>47</v>
      </c>
    </row>
    <row r="3343" spans="1:12" x14ac:dyDescent="0.2">
      <c r="A3343" s="23" t="s">
        <v>1296</v>
      </c>
      <c r="B3343" s="23">
        <v>135008</v>
      </c>
      <c r="C3343" s="15" t="str" cm="1">
        <f t="array" ref="C3343">IFERROR(LOOKUP(2, 1/(coordinates!$A$2:$A$148&lt;=B3343)/(coordinates!$B$2:$B$148&gt;=B3343), coordinates!$C$2:$C$148), "-")</f>
        <v>EE22A</v>
      </c>
      <c r="D3343" s="15" t="str">
        <f>IFERROR(LOOKUP(2, 1/(coordinates!$A$2:$A$148&lt;=$B3343)/(coordinates!$B$2:$B$148&gt;=$B3343), coordinates!$D$2:$D$148), "-")</f>
        <v>membrane protein EE22A</v>
      </c>
      <c r="E3343" s="15" t="str">
        <f>IFERROR(LOOKUP(2, 1/(coordinates!$A$2:$A$148&lt;=$B3343)/(coordinates!$B$2:$B$148&gt;=$B3343), coordinates!$E$2:$E$148), "-")</f>
        <v>type 1 membrane protein; contains 2 immunoglobulin domains; OX-2 family</v>
      </c>
      <c r="F3343" s="23" t="s">
        <v>12</v>
      </c>
      <c r="G3343" s="23" t="s">
        <v>9</v>
      </c>
      <c r="H3343" s="25">
        <v>44039</v>
      </c>
      <c r="I3343" s="15" t="str">
        <f t="shared" si="59"/>
        <v>snp</v>
      </c>
      <c r="J3343" s="23">
        <v>54</v>
      </c>
      <c r="K3343" s="23">
        <v>1</v>
      </c>
      <c r="L3343" s="23">
        <v>51</v>
      </c>
    </row>
    <row r="3344" spans="1:12" x14ac:dyDescent="0.2">
      <c r="A3344" s="23" t="s">
        <v>1296</v>
      </c>
      <c r="B3344" s="23">
        <v>135011</v>
      </c>
      <c r="C3344" s="15" t="str" cm="1">
        <f t="array" ref="C3344">IFERROR(LOOKUP(2, 1/(coordinates!$A$2:$A$148&lt;=B3344)/(coordinates!$B$2:$B$148&gt;=B3344), coordinates!$C$2:$C$148), "-")</f>
        <v>EE22A</v>
      </c>
      <c r="D3344" s="15" t="str">
        <f>IFERROR(LOOKUP(2, 1/(coordinates!$A$2:$A$148&lt;=$B3344)/(coordinates!$B$2:$B$148&gt;=$B3344), coordinates!$D$2:$D$148), "-")</f>
        <v>membrane protein EE22A</v>
      </c>
      <c r="E3344" s="15" t="str">
        <f>IFERROR(LOOKUP(2, 1/(coordinates!$A$2:$A$148&lt;=$B3344)/(coordinates!$B$2:$B$148&gt;=$B3344), coordinates!$E$2:$E$148), "-")</f>
        <v>type 1 membrane protein; contains 2 immunoglobulin domains; OX-2 family</v>
      </c>
      <c r="F3344" s="23" t="s">
        <v>13</v>
      </c>
      <c r="G3344" s="23" t="s">
        <v>10</v>
      </c>
      <c r="H3344" s="24" t="s">
        <v>1274</v>
      </c>
      <c r="I3344" s="15" t="str">
        <f t="shared" si="59"/>
        <v>snp</v>
      </c>
      <c r="J3344" s="23">
        <v>56</v>
      </c>
      <c r="K3344" s="23">
        <v>4</v>
      </c>
      <c r="L3344" s="23">
        <v>50</v>
      </c>
    </row>
    <row r="3345" spans="1:12" x14ac:dyDescent="0.2">
      <c r="A3345" s="23" t="s">
        <v>1296</v>
      </c>
      <c r="B3345" s="23">
        <v>135018</v>
      </c>
      <c r="C3345" s="15" t="str" cm="1">
        <f t="array" ref="C3345">IFERROR(LOOKUP(2, 1/(coordinates!$A$2:$A$148&lt;=B3345)/(coordinates!$B$2:$B$148&gt;=B3345), coordinates!$C$2:$C$148), "-")</f>
        <v>EE22A</v>
      </c>
      <c r="D3345" s="15" t="str">
        <f>IFERROR(LOOKUP(2, 1/(coordinates!$A$2:$A$148&lt;=$B3345)/(coordinates!$B$2:$B$148&gt;=$B3345), coordinates!$D$2:$D$148), "-")</f>
        <v>membrane protein EE22A</v>
      </c>
      <c r="E3345" s="15" t="str">
        <f>IFERROR(LOOKUP(2, 1/(coordinates!$A$2:$A$148&lt;=$B3345)/(coordinates!$B$2:$B$148&gt;=$B3345), coordinates!$E$2:$E$148), "-")</f>
        <v>type 1 membrane protein; contains 2 immunoglobulin domains; OX-2 family</v>
      </c>
      <c r="F3345" s="23" t="s">
        <v>187</v>
      </c>
      <c r="G3345" s="23" t="s">
        <v>553</v>
      </c>
      <c r="H3345" s="25">
        <v>69385</v>
      </c>
      <c r="I3345" s="15" t="str">
        <f t="shared" si="59"/>
        <v>complex</v>
      </c>
      <c r="J3345" s="23">
        <v>54</v>
      </c>
      <c r="K3345" s="23">
        <v>5</v>
      </c>
      <c r="L3345" s="23">
        <v>47</v>
      </c>
    </row>
    <row r="3346" spans="1:12" x14ac:dyDescent="0.2">
      <c r="A3346" s="23" t="s">
        <v>1296</v>
      </c>
      <c r="B3346" s="23">
        <v>135024</v>
      </c>
      <c r="C3346" s="15" t="str" cm="1">
        <f t="array" ref="C3346">IFERROR(LOOKUP(2, 1/(coordinates!$A$2:$A$148&lt;=B3346)/(coordinates!$B$2:$B$148&gt;=B3346), coordinates!$C$2:$C$148), "-")</f>
        <v>EE22A</v>
      </c>
      <c r="D3346" s="15" t="str">
        <f>IFERROR(LOOKUP(2, 1/(coordinates!$A$2:$A$148&lt;=$B3346)/(coordinates!$B$2:$B$148&gt;=$B3346), coordinates!$D$2:$D$148), "-")</f>
        <v>membrane protein EE22A</v>
      </c>
      <c r="E3346" s="15" t="str">
        <f>IFERROR(LOOKUP(2, 1/(coordinates!$A$2:$A$148&lt;=$B3346)/(coordinates!$B$2:$B$148&gt;=$B3346), coordinates!$E$2:$E$148), "-")</f>
        <v>type 1 membrane protein; contains 2 immunoglobulin domains; OX-2 family</v>
      </c>
      <c r="F3346" s="23" t="s">
        <v>9</v>
      </c>
      <c r="G3346" s="23" t="s">
        <v>12</v>
      </c>
      <c r="H3346" s="25">
        <v>34822</v>
      </c>
      <c r="I3346" s="15" t="str">
        <f t="shared" si="59"/>
        <v>snp</v>
      </c>
      <c r="J3346" s="23">
        <v>54</v>
      </c>
      <c r="K3346" s="23">
        <v>4</v>
      </c>
      <c r="L3346" s="23">
        <v>49</v>
      </c>
    </row>
    <row r="3347" spans="1:12" x14ac:dyDescent="0.2">
      <c r="A3347" s="23" t="s">
        <v>1296</v>
      </c>
      <c r="B3347" s="23">
        <v>135031</v>
      </c>
      <c r="C3347" s="15" t="str" cm="1">
        <f t="array" ref="C3347">IFERROR(LOOKUP(2, 1/(coordinates!$A$2:$A$148&lt;=B3347)/(coordinates!$B$2:$B$148&gt;=B3347), coordinates!$C$2:$C$148), "-")</f>
        <v>EE22A</v>
      </c>
      <c r="D3347" s="15" t="str">
        <f>IFERROR(LOOKUP(2, 1/(coordinates!$A$2:$A$148&lt;=$B3347)/(coordinates!$B$2:$B$148&gt;=$B3347), coordinates!$D$2:$D$148), "-")</f>
        <v>membrane protein EE22A</v>
      </c>
      <c r="E3347" s="15" t="str">
        <f>IFERROR(LOOKUP(2, 1/(coordinates!$A$2:$A$148&lt;=$B3347)/(coordinates!$B$2:$B$148&gt;=$B3347), coordinates!$E$2:$E$148), "-")</f>
        <v>type 1 membrane protein; contains 2 immunoglobulin domains; OX-2 family</v>
      </c>
      <c r="F3347" s="23" t="s">
        <v>10</v>
      </c>
      <c r="G3347" s="23" t="s">
        <v>13</v>
      </c>
      <c r="H3347" s="25">
        <v>25452</v>
      </c>
      <c r="I3347" s="15" t="str">
        <f t="shared" si="59"/>
        <v>snp</v>
      </c>
      <c r="J3347" s="23">
        <v>54</v>
      </c>
      <c r="K3347" s="23">
        <v>7</v>
      </c>
      <c r="L3347" s="23">
        <v>47</v>
      </c>
    </row>
    <row r="3348" spans="1:12" x14ac:dyDescent="0.2">
      <c r="A3348" s="23" t="s">
        <v>1296</v>
      </c>
      <c r="B3348" s="23">
        <v>135036</v>
      </c>
      <c r="C3348" s="15" t="str" cm="1">
        <f t="array" ref="C3348">IFERROR(LOOKUP(2, 1/(coordinates!$A$2:$A$148&lt;=B3348)/(coordinates!$B$2:$B$148&gt;=B3348), coordinates!$C$2:$C$148), "-")</f>
        <v>EE22A</v>
      </c>
      <c r="D3348" s="15" t="str">
        <f>IFERROR(LOOKUP(2, 1/(coordinates!$A$2:$A$148&lt;=$B3348)/(coordinates!$B$2:$B$148&gt;=$B3348), coordinates!$D$2:$D$148), "-")</f>
        <v>membrane protein EE22A</v>
      </c>
      <c r="E3348" s="15" t="str">
        <f>IFERROR(LOOKUP(2, 1/(coordinates!$A$2:$A$148&lt;=$B3348)/(coordinates!$B$2:$B$148&gt;=$B3348), coordinates!$E$2:$E$148), "-")</f>
        <v>type 1 membrane protein; contains 2 immunoglobulin domains; OX-2 family</v>
      </c>
      <c r="F3348" s="23" t="s">
        <v>474</v>
      </c>
      <c r="G3348" s="23" t="s">
        <v>475</v>
      </c>
      <c r="H3348" s="25">
        <v>78641</v>
      </c>
      <c r="I3348" s="15" t="str">
        <f t="shared" si="59"/>
        <v>complex</v>
      </c>
      <c r="J3348" s="23">
        <v>55</v>
      </c>
      <c r="K3348" s="23">
        <v>4</v>
      </c>
      <c r="L3348" s="23">
        <v>49</v>
      </c>
    </row>
    <row r="3349" spans="1:12" x14ac:dyDescent="0.2">
      <c r="A3349" s="23" t="s">
        <v>1296</v>
      </c>
      <c r="B3349" s="23">
        <v>135073</v>
      </c>
      <c r="C3349" s="15" t="str" cm="1">
        <f t="array" ref="C3349">IFERROR(LOOKUP(2, 1/(coordinates!$A$2:$A$148&lt;=B3349)/(coordinates!$B$2:$B$148&gt;=B3349), coordinates!$C$2:$C$148), "-")</f>
        <v>-</v>
      </c>
      <c r="D3349" s="15" t="str">
        <f>IFERROR(LOOKUP(2, 1/(coordinates!$A$2:$A$148&lt;=$B3349)/(coordinates!$B$2:$B$148&gt;=$B3349), coordinates!$D$2:$D$148), "-")</f>
        <v>-</v>
      </c>
      <c r="E3349" s="15" t="str">
        <f>IFERROR(LOOKUP(2, 1/(coordinates!$A$2:$A$148&lt;=$B3349)/(coordinates!$B$2:$B$148&gt;=$B3349), coordinates!$E$2:$E$148), "-")</f>
        <v>-</v>
      </c>
      <c r="F3349" s="23" t="s">
        <v>9</v>
      </c>
      <c r="G3349" s="23" t="s">
        <v>12</v>
      </c>
      <c r="H3349" s="24" t="s">
        <v>1275</v>
      </c>
      <c r="I3349" s="15" t="str">
        <f t="shared" si="59"/>
        <v>snp</v>
      </c>
      <c r="J3349" s="23">
        <v>51</v>
      </c>
      <c r="K3349" s="23">
        <v>4</v>
      </c>
      <c r="L3349" s="23">
        <v>38</v>
      </c>
    </row>
    <row r="3350" spans="1:12" x14ac:dyDescent="0.2">
      <c r="A3350" s="23" t="s">
        <v>1296</v>
      </c>
      <c r="B3350" s="23">
        <v>135081</v>
      </c>
      <c r="C3350" s="15" t="str" cm="1">
        <f t="array" ref="C3350">IFERROR(LOOKUP(2, 1/(coordinates!$A$2:$A$148&lt;=B3350)/(coordinates!$B$2:$B$148&gt;=B3350), coordinates!$C$2:$C$148), "-")</f>
        <v>-</v>
      </c>
      <c r="D3350" s="15" t="str">
        <f>IFERROR(LOOKUP(2, 1/(coordinates!$A$2:$A$148&lt;=$B3350)/(coordinates!$B$2:$B$148&gt;=$B3350), coordinates!$D$2:$D$148), "-")</f>
        <v>-</v>
      </c>
      <c r="E3350" s="15" t="str">
        <f>IFERROR(LOOKUP(2, 1/(coordinates!$A$2:$A$148&lt;=$B3350)/(coordinates!$B$2:$B$148&gt;=$B3350), coordinates!$E$2:$E$148), "-")</f>
        <v>-</v>
      </c>
      <c r="F3350" s="23" t="s">
        <v>9</v>
      </c>
      <c r="G3350" s="23" t="s">
        <v>12</v>
      </c>
      <c r="H3350" s="25">
        <v>19403</v>
      </c>
      <c r="I3350" s="15" t="str">
        <f t="shared" si="59"/>
        <v>snp</v>
      </c>
      <c r="J3350" s="23">
        <v>51</v>
      </c>
      <c r="K3350" s="23">
        <v>7</v>
      </c>
      <c r="L3350" s="23">
        <v>38</v>
      </c>
    </row>
    <row r="3351" spans="1:12" x14ac:dyDescent="0.2">
      <c r="A3351" s="23" t="s">
        <v>1296</v>
      </c>
      <c r="B3351" s="23">
        <v>135084</v>
      </c>
      <c r="C3351" s="15" t="str" cm="1">
        <f t="array" ref="C3351">IFERROR(LOOKUP(2, 1/(coordinates!$A$2:$A$148&lt;=B3351)/(coordinates!$B$2:$B$148&gt;=B3351), coordinates!$C$2:$C$148), "-")</f>
        <v>-</v>
      </c>
      <c r="D3351" s="15" t="str">
        <f>IFERROR(LOOKUP(2, 1/(coordinates!$A$2:$A$148&lt;=$B3351)/(coordinates!$B$2:$B$148&gt;=$B3351), coordinates!$D$2:$D$148), "-")</f>
        <v>-</v>
      </c>
      <c r="E3351" s="15" t="str">
        <f>IFERROR(LOOKUP(2, 1/(coordinates!$A$2:$A$148&lt;=$B3351)/(coordinates!$B$2:$B$148&gt;=$B3351), coordinates!$E$2:$E$148), "-")</f>
        <v>-</v>
      </c>
      <c r="F3351" s="23" t="s">
        <v>32</v>
      </c>
      <c r="G3351" s="23" t="s">
        <v>55</v>
      </c>
      <c r="H3351" s="25">
        <v>27706</v>
      </c>
      <c r="I3351" s="15" t="str">
        <f t="shared" si="59"/>
        <v>complex</v>
      </c>
      <c r="J3351" s="23">
        <v>51</v>
      </c>
      <c r="K3351" s="23">
        <v>4</v>
      </c>
      <c r="L3351" s="23">
        <v>37</v>
      </c>
    </row>
    <row r="3352" spans="1:12" x14ac:dyDescent="0.2">
      <c r="A3352" s="23" t="s">
        <v>1296</v>
      </c>
      <c r="B3352" s="23">
        <v>135096</v>
      </c>
      <c r="C3352" s="15" t="str" cm="1">
        <f t="array" ref="C3352">IFERROR(LOOKUP(2, 1/(coordinates!$A$2:$A$148&lt;=B3352)/(coordinates!$B$2:$B$148&gt;=B3352), coordinates!$C$2:$C$148), "-")</f>
        <v>-</v>
      </c>
      <c r="D3352" s="15" t="str">
        <f>IFERROR(LOOKUP(2, 1/(coordinates!$A$2:$A$148&lt;=$B3352)/(coordinates!$B$2:$B$148&gt;=$B3352), coordinates!$D$2:$D$148), "-")</f>
        <v>-</v>
      </c>
      <c r="E3352" s="15" t="str">
        <f>IFERROR(LOOKUP(2, 1/(coordinates!$A$2:$A$148&lt;=$B3352)/(coordinates!$B$2:$B$148&gt;=$B3352), coordinates!$E$2:$E$148), "-")</f>
        <v>-</v>
      </c>
      <c r="F3352" s="23" t="s">
        <v>33</v>
      </c>
      <c r="G3352" s="23" t="s">
        <v>128</v>
      </c>
      <c r="H3352" s="25">
        <v>77112</v>
      </c>
      <c r="I3352" s="15" t="str">
        <f t="shared" si="59"/>
        <v>complex</v>
      </c>
      <c r="J3352" s="23">
        <v>54</v>
      </c>
      <c r="K3352" s="23">
        <v>2</v>
      </c>
      <c r="L3352" s="23">
        <v>52</v>
      </c>
    </row>
    <row r="3353" spans="1:12" x14ac:dyDescent="0.2">
      <c r="A3353" s="23" t="s">
        <v>1296</v>
      </c>
      <c r="B3353" s="23">
        <v>135100</v>
      </c>
      <c r="C3353" s="15" t="str" cm="1">
        <f t="array" ref="C3353">IFERROR(LOOKUP(2, 1/(coordinates!$A$2:$A$148&lt;=B3353)/(coordinates!$B$2:$B$148&gt;=B3353), coordinates!$C$2:$C$148), "-")</f>
        <v>-</v>
      </c>
      <c r="D3353" s="15" t="str">
        <f>IFERROR(LOOKUP(2, 1/(coordinates!$A$2:$A$148&lt;=$B3353)/(coordinates!$B$2:$B$148&gt;=$B3353), coordinates!$D$2:$D$148), "-")</f>
        <v>-</v>
      </c>
      <c r="E3353" s="15" t="str">
        <f>IFERROR(LOOKUP(2, 1/(coordinates!$A$2:$A$148&lt;=$B3353)/(coordinates!$B$2:$B$148&gt;=$B3353), coordinates!$E$2:$E$148), "-")</f>
        <v>-</v>
      </c>
      <c r="F3353" s="23" t="s">
        <v>9</v>
      </c>
      <c r="G3353" s="23" t="s">
        <v>12</v>
      </c>
      <c r="H3353" s="25">
        <v>37753</v>
      </c>
      <c r="I3353" s="15" t="str">
        <f t="shared" si="59"/>
        <v>snp</v>
      </c>
      <c r="J3353" s="23">
        <v>54</v>
      </c>
      <c r="K3353" s="23">
        <v>1</v>
      </c>
      <c r="L3353" s="23">
        <v>53</v>
      </c>
    </row>
    <row r="3354" spans="1:12" x14ac:dyDescent="0.2">
      <c r="A3354" s="23" t="s">
        <v>1296</v>
      </c>
      <c r="B3354" s="23">
        <v>135127</v>
      </c>
      <c r="C3354" s="15" t="str" cm="1">
        <f t="array" ref="C3354">IFERROR(LOOKUP(2, 1/(coordinates!$A$2:$A$148&lt;=B3354)/(coordinates!$B$2:$B$148&gt;=B3354), coordinates!$C$2:$C$148), "-")</f>
        <v>-</v>
      </c>
      <c r="D3354" s="15" t="str">
        <f>IFERROR(LOOKUP(2, 1/(coordinates!$A$2:$A$148&lt;=$B3354)/(coordinates!$B$2:$B$148&gt;=$B3354), coordinates!$D$2:$D$148), "-")</f>
        <v>-</v>
      </c>
      <c r="E3354" s="15" t="str">
        <f>IFERROR(LOOKUP(2, 1/(coordinates!$A$2:$A$148&lt;=$B3354)/(coordinates!$B$2:$B$148&gt;=$B3354), coordinates!$E$2:$E$148), "-")</f>
        <v>-</v>
      </c>
      <c r="F3354" s="23" t="s">
        <v>12</v>
      </c>
      <c r="G3354" s="23" t="s">
        <v>9</v>
      </c>
      <c r="H3354" s="25">
        <v>42424</v>
      </c>
      <c r="I3354" s="15" t="str">
        <f t="shared" si="59"/>
        <v>snp</v>
      </c>
      <c r="J3354" s="23">
        <v>58</v>
      </c>
      <c r="K3354" s="23">
        <v>3</v>
      </c>
      <c r="L3354" s="23">
        <v>52</v>
      </c>
    </row>
    <row r="3355" spans="1:12" x14ac:dyDescent="0.2">
      <c r="A3355" s="23" t="s">
        <v>1296</v>
      </c>
      <c r="B3355" s="23">
        <v>135133</v>
      </c>
      <c r="C3355" s="15" t="str" cm="1">
        <f t="array" ref="C3355">IFERROR(LOOKUP(2, 1/(coordinates!$A$2:$A$148&lt;=B3355)/(coordinates!$B$2:$B$148&gt;=B3355), coordinates!$C$2:$C$148), "-")</f>
        <v>-</v>
      </c>
      <c r="D3355" s="15" t="str">
        <f>IFERROR(LOOKUP(2, 1/(coordinates!$A$2:$A$148&lt;=$B3355)/(coordinates!$B$2:$B$148&gt;=$B3355), coordinates!$D$2:$D$148), "-")</f>
        <v>-</v>
      </c>
      <c r="E3355" s="15" t="str">
        <f>IFERROR(LOOKUP(2, 1/(coordinates!$A$2:$A$148&lt;=$B3355)/(coordinates!$B$2:$B$148&gt;=$B3355), coordinates!$E$2:$E$148), "-")</f>
        <v>-</v>
      </c>
      <c r="F3355" s="23" t="s">
        <v>9</v>
      </c>
      <c r="G3355" s="23" t="s">
        <v>12</v>
      </c>
      <c r="H3355" s="25">
        <v>25702</v>
      </c>
      <c r="I3355" s="15" t="str">
        <f t="shared" si="59"/>
        <v>snp</v>
      </c>
      <c r="J3355" s="23">
        <v>64</v>
      </c>
      <c r="K3355" s="23">
        <v>6</v>
      </c>
      <c r="L3355" s="23">
        <v>52</v>
      </c>
    </row>
    <row r="3356" spans="1:12" x14ac:dyDescent="0.2">
      <c r="A3356" s="23" t="s">
        <v>1296</v>
      </c>
      <c r="B3356" s="23">
        <v>135136</v>
      </c>
      <c r="C3356" s="15" t="str" cm="1">
        <f t="array" ref="C3356">IFERROR(LOOKUP(2, 1/(coordinates!$A$2:$A$148&lt;=B3356)/(coordinates!$B$2:$B$148&gt;=B3356), coordinates!$C$2:$C$148), "-")</f>
        <v>-</v>
      </c>
      <c r="D3356" s="15" t="str">
        <f>IFERROR(LOOKUP(2, 1/(coordinates!$A$2:$A$148&lt;=$B3356)/(coordinates!$B$2:$B$148&gt;=$B3356), coordinates!$D$2:$D$148), "-")</f>
        <v>-</v>
      </c>
      <c r="E3356" s="15" t="str">
        <f>IFERROR(LOOKUP(2, 1/(coordinates!$A$2:$A$148&lt;=$B3356)/(coordinates!$B$2:$B$148&gt;=$B3356), coordinates!$E$2:$E$148), "-")</f>
        <v>-</v>
      </c>
      <c r="F3356" s="23" t="s">
        <v>9</v>
      </c>
      <c r="G3356" s="23" t="s">
        <v>12</v>
      </c>
      <c r="H3356" s="25">
        <v>33438</v>
      </c>
      <c r="I3356" s="15" t="str">
        <f t="shared" si="59"/>
        <v>snp</v>
      </c>
      <c r="J3356" s="23">
        <v>58</v>
      </c>
      <c r="K3356" s="23">
        <v>7</v>
      </c>
      <c r="L3356" s="23">
        <v>50</v>
      </c>
    </row>
    <row r="3357" spans="1:12" x14ac:dyDescent="0.2">
      <c r="A3357" s="23" t="s">
        <v>1296</v>
      </c>
      <c r="B3357" s="23">
        <v>135138</v>
      </c>
      <c r="C3357" s="15" t="str" cm="1">
        <f t="array" ref="C3357">IFERROR(LOOKUP(2, 1/(coordinates!$A$2:$A$148&lt;=B3357)/(coordinates!$B$2:$B$148&gt;=B3357), coordinates!$C$2:$C$148), "-")</f>
        <v>-</v>
      </c>
      <c r="D3357" s="15" t="str">
        <f>IFERROR(LOOKUP(2, 1/(coordinates!$A$2:$A$148&lt;=$B3357)/(coordinates!$B$2:$B$148&gt;=$B3357), coordinates!$D$2:$D$148), "-")</f>
        <v>-</v>
      </c>
      <c r="E3357" s="15" t="str">
        <f>IFERROR(LOOKUP(2, 1/(coordinates!$A$2:$A$148&lt;=$B3357)/(coordinates!$B$2:$B$148&gt;=$B3357), coordinates!$E$2:$E$148), "-")</f>
        <v>-</v>
      </c>
      <c r="F3357" s="23" t="s">
        <v>12</v>
      </c>
      <c r="G3357" s="23" t="s">
        <v>9</v>
      </c>
      <c r="H3357" s="25">
        <v>44704</v>
      </c>
      <c r="I3357" s="15" t="str">
        <f t="shared" si="59"/>
        <v>snp</v>
      </c>
      <c r="J3357" s="23">
        <v>58</v>
      </c>
      <c r="K3357" s="23">
        <v>2</v>
      </c>
      <c r="L3357" s="23">
        <v>54</v>
      </c>
    </row>
    <row r="3358" spans="1:12" x14ac:dyDescent="0.2">
      <c r="A3358" s="23" t="s">
        <v>1296</v>
      </c>
      <c r="B3358" s="23">
        <v>135142</v>
      </c>
      <c r="C3358" s="15" t="str" cm="1">
        <f t="array" ref="C3358">IFERROR(LOOKUP(2, 1/(coordinates!$A$2:$A$148&lt;=B3358)/(coordinates!$B$2:$B$148&gt;=B3358), coordinates!$C$2:$C$148), "-")</f>
        <v>-</v>
      </c>
      <c r="D3358" s="15" t="str">
        <f>IFERROR(LOOKUP(2, 1/(coordinates!$A$2:$A$148&lt;=$B3358)/(coordinates!$B$2:$B$148&gt;=$B3358), coordinates!$D$2:$D$148), "-")</f>
        <v>-</v>
      </c>
      <c r="E3358" s="15" t="str">
        <f>IFERROR(LOOKUP(2, 1/(coordinates!$A$2:$A$148&lt;=$B3358)/(coordinates!$B$2:$B$148&gt;=$B3358), coordinates!$E$2:$E$148), "-")</f>
        <v>-</v>
      </c>
      <c r="F3358" s="23" t="s">
        <v>10</v>
      </c>
      <c r="G3358" s="23" t="s">
        <v>13</v>
      </c>
      <c r="H3358" s="25">
        <v>32059</v>
      </c>
      <c r="I3358" s="15" t="str">
        <f t="shared" si="59"/>
        <v>snp</v>
      </c>
      <c r="J3358" s="23">
        <v>59</v>
      </c>
      <c r="K3358" s="23">
        <v>5</v>
      </c>
      <c r="L3358" s="23">
        <v>52</v>
      </c>
    </row>
    <row r="3359" spans="1:12" x14ac:dyDescent="0.2">
      <c r="A3359" s="23" t="s">
        <v>1296</v>
      </c>
      <c r="B3359" s="23">
        <v>135149</v>
      </c>
      <c r="C3359" s="15" t="str" cm="1">
        <f t="array" ref="C3359">IFERROR(LOOKUP(2, 1/(coordinates!$A$2:$A$148&lt;=B3359)/(coordinates!$B$2:$B$148&gt;=B3359), coordinates!$C$2:$C$148), "-")</f>
        <v>-</v>
      </c>
      <c r="D3359" s="15" t="str">
        <f>IFERROR(LOOKUP(2, 1/(coordinates!$A$2:$A$148&lt;=$B3359)/(coordinates!$B$2:$B$148&gt;=$B3359), coordinates!$D$2:$D$148), "-")</f>
        <v>-</v>
      </c>
      <c r="E3359" s="15" t="str">
        <f>IFERROR(LOOKUP(2, 1/(coordinates!$A$2:$A$148&lt;=$B3359)/(coordinates!$B$2:$B$148&gt;=$B3359), coordinates!$E$2:$E$148), "-")</f>
        <v>-</v>
      </c>
      <c r="F3359" s="23" t="s">
        <v>10</v>
      </c>
      <c r="G3359" s="23" t="s">
        <v>13</v>
      </c>
      <c r="H3359" s="25">
        <v>41455</v>
      </c>
      <c r="I3359" s="15" t="str">
        <f t="shared" si="59"/>
        <v>snp</v>
      </c>
      <c r="J3359" s="23">
        <v>60</v>
      </c>
      <c r="K3359" s="23">
        <v>4</v>
      </c>
      <c r="L3359" s="23">
        <v>54</v>
      </c>
    </row>
    <row r="3360" spans="1:12" x14ac:dyDescent="0.2">
      <c r="A3360" s="23" t="s">
        <v>1296</v>
      </c>
      <c r="B3360" s="23">
        <v>135155</v>
      </c>
      <c r="C3360" s="15" t="str" cm="1">
        <f t="array" ref="C3360">IFERROR(LOOKUP(2, 1/(coordinates!$A$2:$A$148&lt;=B3360)/(coordinates!$B$2:$B$148&gt;=B3360), coordinates!$C$2:$C$148), "-")</f>
        <v>-</v>
      </c>
      <c r="D3360" s="15" t="str">
        <f>IFERROR(LOOKUP(2, 1/(coordinates!$A$2:$A$148&lt;=$B3360)/(coordinates!$B$2:$B$148&gt;=$B3360), coordinates!$D$2:$D$148), "-")</f>
        <v>-</v>
      </c>
      <c r="E3360" s="15" t="str">
        <f>IFERROR(LOOKUP(2, 1/(coordinates!$A$2:$A$148&lt;=$B3360)/(coordinates!$B$2:$B$148&gt;=$B3360), coordinates!$E$2:$E$148), "-")</f>
        <v>-</v>
      </c>
      <c r="F3360" s="23" t="s">
        <v>13</v>
      </c>
      <c r="G3360" s="23" t="s">
        <v>10</v>
      </c>
      <c r="H3360" s="25">
        <v>41739</v>
      </c>
      <c r="I3360" s="15" t="str">
        <f t="shared" si="59"/>
        <v>snp</v>
      </c>
      <c r="J3360" s="23">
        <v>58</v>
      </c>
      <c r="K3360" s="23">
        <v>2</v>
      </c>
      <c r="L3360" s="23">
        <v>52</v>
      </c>
    </row>
    <row r="3361" spans="1:21" x14ac:dyDescent="0.2">
      <c r="A3361" s="23" t="s">
        <v>1296</v>
      </c>
      <c r="B3361" s="23">
        <v>135158</v>
      </c>
      <c r="C3361" s="15" t="str" cm="1">
        <f t="array" ref="C3361">IFERROR(LOOKUP(2, 1/(coordinates!$A$2:$A$148&lt;=B3361)/(coordinates!$B$2:$B$148&gt;=B3361), coordinates!$C$2:$C$148), "-")</f>
        <v>-</v>
      </c>
      <c r="D3361" s="15" t="str">
        <f>IFERROR(LOOKUP(2, 1/(coordinates!$A$2:$A$148&lt;=$B3361)/(coordinates!$B$2:$B$148&gt;=$B3361), coordinates!$D$2:$D$148), "-")</f>
        <v>-</v>
      </c>
      <c r="E3361" s="15" t="str">
        <f>IFERROR(LOOKUP(2, 1/(coordinates!$A$2:$A$148&lt;=$B3361)/(coordinates!$B$2:$B$148&gt;=$B3361), coordinates!$E$2:$E$148), "-")</f>
        <v>-</v>
      </c>
      <c r="F3361" s="23" t="s">
        <v>9</v>
      </c>
      <c r="G3361" s="23" t="s">
        <v>10</v>
      </c>
      <c r="H3361" s="25">
        <v>26117</v>
      </c>
      <c r="I3361" s="15" t="str">
        <f t="shared" si="59"/>
        <v>snp</v>
      </c>
      <c r="J3361" s="23">
        <v>58</v>
      </c>
      <c r="K3361" s="23">
        <v>5</v>
      </c>
      <c r="L3361" s="23">
        <v>37</v>
      </c>
    </row>
    <row r="3362" spans="1:21" x14ac:dyDescent="0.2">
      <c r="A3362" s="23" t="s">
        <v>1296</v>
      </c>
      <c r="B3362" s="23">
        <v>135160</v>
      </c>
      <c r="C3362" s="15" t="str" cm="1">
        <f t="array" ref="C3362">IFERROR(LOOKUP(2, 1/(coordinates!$A$2:$A$148&lt;=B3362)/(coordinates!$B$2:$B$148&gt;=B3362), coordinates!$C$2:$C$148), "-")</f>
        <v>-</v>
      </c>
      <c r="D3362" s="15" t="str">
        <f>IFERROR(LOOKUP(2, 1/(coordinates!$A$2:$A$148&lt;=$B3362)/(coordinates!$B$2:$B$148&gt;=$B3362), coordinates!$D$2:$D$148), "-")</f>
        <v>-</v>
      </c>
      <c r="E3362" s="15" t="str">
        <f>IFERROR(LOOKUP(2, 1/(coordinates!$A$2:$A$148&lt;=$B3362)/(coordinates!$B$2:$B$148&gt;=$B3362), coordinates!$E$2:$E$148), "-")</f>
        <v>-</v>
      </c>
      <c r="F3362" s="23" t="s">
        <v>13</v>
      </c>
      <c r="G3362" s="23" t="s">
        <v>10</v>
      </c>
      <c r="H3362" s="25">
        <v>33131</v>
      </c>
      <c r="I3362" s="15" t="str">
        <f t="shared" si="59"/>
        <v>snp</v>
      </c>
      <c r="J3362" s="23">
        <v>60</v>
      </c>
      <c r="K3362" s="23">
        <v>6</v>
      </c>
      <c r="L3362" s="23">
        <v>50</v>
      </c>
    </row>
    <row r="3363" spans="1:21" x14ac:dyDescent="0.2">
      <c r="A3363" s="23" t="s">
        <v>1296</v>
      </c>
      <c r="B3363" s="23">
        <v>135184</v>
      </c>
      <c r="C3363" s="15" t="str" cm="1">
        <f t="array" ref="C3363">IFERROR(LOOKUP(2, 1/(coordinates!$A$2:$A$148&lt;=B3363)/(coordinates!$B$2:$B$148&gt;=B3363), coordinates!$C$2:$C$148), "-")</f>
        <v>-</v>
      </c>
      <c r="D3363" s="15" t="str">
        <f>IFERROR(LOOKUP(2, 1/(coordinates!$A$2:$A$148&lt;=$B3363)/(coordinates!$B$2:$B$148&gt;=$B3363), coordinates!$D$2:$D$148), "-")</f>
        <v>-</v>
      </c>
      <c r="E3363" s="15" t="str">
        <f>IFERROR(LOOKUP(2, 1/(coordinates!$A$2:$A$148&lt;=$B3363)/(coordinates!$B$2:$B$148&gt;=$B3363), coordinates!$E$2:$E$148), "-")</f>
        <v>-</v>
      </c>
      <c r="F3363" s="23" t="s">
        <v>17</v>
      </c>
      <c r="G3363" s="23" t="s">
        <v>16</v>
      </c>
      <c r="H3363" s="25">
        <v>59733</v>
      </c>
      <c r="I3363" s="15" t="str">
        <f t="shared" si="59"/>
        <v>complex</v>
      </c>
      <c r="J3363" s="23">
        <v>59</v>
      </c>
      <c r="K3363" s="23">
        <v>1</v>
      </c>
      <c r="L3363" s="23">
        <v>53</v>
      </c>
    </row>
    <row r="3364" spans="1:21" x14ac:dyDescent="0.2">
      <c r="A3364" s="23" t="s">
        <v>1296</v>
      </c>
      <c r="B3364" s="23">
        <v>135190</v>
      </c>
      <c r="C3364" s="15" t="str" cm="1">
        <f t="array" ref="C3364">IFERROR(LOOKUP(2, 1/(coordinates!$A$2:$A$148&lt;=B3364)/(coordinates!$B$2:$B$148&gt;=B3364), coordinates!$C$2:$C$148), "-")</f>
        <v>-</v>
      </c>
      <c r="D3364" s="15" t="str">
        <f>IFERROR(LOOKUP(2, 1/(coordinates!$A$2:$A$148&lt;=$B3364)/(coordinates!$B$2:$B$148&gt;=$B3364), coordinates!$D$2:$D$148), "-")</f>
        <v>-</v>
      </c>
      <c r="E3364" s="15" t="str">
        <f>IFERROR(LOOKUP(2, 1/(coordinates!$A$2:$A$148&lt;=$B3364)/(coordinates!$B$2:$B$148&gt;=$B3364), coordinates!$E$2:$E$148), "-")</f>
        <v>-</v>
      </c>
      <c r="F3364" s="23" t="s">
        <v>9</v>
      </c>
      <c r="G3364" s="23" t="s">
        <v>13</v>
      </c>
      <c r="H3364" s="25">
        <v>50429</v>
      </c>
      <c r="I3364" s="15" t="str">
        <f t="shared" si="59"/>
        <v>snp</v>
      </c>
      <c r="J3364" s="23">
        <v>61</v>
      </c>
      <c r="K3364" s="23">
        <v>1</v>
      </c>
      <c r="L3364" s="23">
        <v>59</v>
      </c>
    </row>
    <row r="3365" spans="1:21" x14ac:dyDescent="0.2">
      <c r="A3365" s="23" t="s">
        <v>1296</v>
      </c>
      <c r="B3365" s="23">
        <v>135193</v>
      </c>
      <c r="C3365" s="15" t="str" cm="1">
        <f t="array" ref="C3365">IFERROR(LOOKUP(2, 1/(coordinates!$A$2:$A$148&lt;=B3365)/(coordinates!$B$2:$B$148&gt;=B3365), coordinates!$C$2:$C$148), "-")</f>
        <v>-</v>
      </c>
      <c r="D3365" s="15" t="str">
        <f>IFERROR(LOOKUP(2, 1/(coordinates!$A$2:$A$148&lt;=$B3365)/(coordinates!$B$2:$B$148&gt;=$B3365), coordinates!$D$2:$D$148), "-")</f>
        <v>-</v>
      </c>
      <c r="E3365" s="15" t="str">
        <f>IFERROR(LOOKUP(2, 1/(coordinates!$A$2:$A$148&lt;=$B3365)/(coordinates!$B$2:$B$148&gt;=$B3365), coordinates!$E$2:$E$148), "-")</f>
        <v>-</v>
      </c>
      <c r="F3365" s="23" t="s">
        <v>9</v>
      </c>
      <c r="G3365" s="23" t="s">
        <v>12</v>
      </c>
      <c r="H3365" s="25">
        <v>25432</v>
      </c>
      <c r="I3365" s="15" t="str">
        <f t="shared" si="59"/>
        <v>snp</v>
      </c>
      <c r="J3365" s="23">
        <v>63</v>
      </c>
      <c r="K3365" s="23">
        <v>6</v>
      </c>
      <c r="L3365" s="23">
        <v>52</v>
      </c>
    </row>
    <row r="3366" spans="1:21" x14ac:dyDescent="0.2">
      <c r="A3366" s="23" t="s">
        <v>1296</v>
      </c>
      <c r="B3366" s="23">
        <v>135204</v>
      </c>
      <c r="C3366" s="15" t="str" cm="1">
        <f t="array" ref="C3366">IFERROR(LOOKUP(2, 1/(coordinates!$A$2:$A$148&lt;=B3366)/(coordinates!$B$2:$B$148&gt;=B3366), coordinates!$C$2:$C$148), "-")</f>
        <v>-</v>
      </c>
      <c r="D3366" s="15" t="str">
        <f>IFERROR(LOOKUP(2, 1/(coordinates!$A$2:$A$148&lt;=$B3366)/(coordinates!$B$2:$B$148&gt;=$B3366), coordinates!$D$2:$D$148), "-")</f>
        <v>-</v>
      </c>
      <c r="E3366" s="15" t="str">
        <f>IFERROR(LOOKUP(2, 1/(coordinates!$A$2:$A$148&lt;=$B3366)/(coordinates!$B$2:$B$148&gt;=$B3366), coordinates!$E$2:$E$148), "-")</f>
        <v>-</v>
      </c>
      <c r="F3366" s="23" t="s">
        <v>13</v>
      </c>
      <c r="G3366" s="23" t="s">
        <v>9</v>
      </c>
      <c r="H3366" s="25">
        <v>35587</v>
      </c>
      <c r="I3366" s="15" t="str">
        <f t="shared" si="59"/>
        <v>snp</v>
      </c>
      <c r="J3366" s="23">
        <v>62</v>
      </c>
      <c r="K3366" s="23">
        <v>5</v>
      </c>
      <c r="L3366" s="23">
        <v>55</v>
      </c>
    </row>
    <row r="3367" spans="1:21" x14ac:dyDescent="0.2">
      <c r="A3367" s="15" t="s">
        <v>1251</v>
      </c>
      <c r="B3367" s="15">
        <v>135245</v>
      </c>
      <c r="C3367" s="15" t="str" cm="1">
        <f t="array" ref="C3367">IFERROR(LOOKUP(2, 1/(coordinates!$A$2:$A$148&lt;=B3367)/(coordinates!$B$2:$B$148&gt;=B3367), coordinates!$C$2:$C$148), "-")</f>
        <v>-</v>
      </c>
      <c r="D3367" s="15" t="str">
        <f>IFERROR(LOOKUP(2, 1/(coordinates!$A$2:$A$148&lt;=$B3367)/(coordinates!$B$2:$B$148&gt;=$B3367), coordinates!$D$2:$D$148), "-")</f>
        <v>-</v>
      </c>
      <c r="E3367" s="15" t="str">
        <f>IFERROR(LOOKUP(2, 1/(coordinates!$A$2:$A$148&lt;=$B3367)/(coordinates!$B$2:$B$148&gt;=$B3367), coordinates!$E$2:$E$148), "-")</f>
        <v>-</v>
      </c>
      <c r="F3367" s="15" t="s">
        <v>12</v>
      </c>
      <c r="G3367" s="15" t="s">
        <v>9</v>
      </c>
      <c r="H3367" s="21" t="s">
        <v>1229</v>
      </c>
      <c r="I3367" s="15" t="s">
        <v>11</v>
      </c>
      <c r="J3367" s="15">
        <v>78</v>
      </c>
      <c r="K3367" s="15">
        <v>0</v>
      </c>
      <c r="L3367" s="15">
        <v>78</v>
      </c>
      <c r="M3367" s="15">
        <v>135245</v>
      </c>
      <c r="N3367" s="15" t="str" cm="1">
        <f t="array" ref="N3367">IFERROR(LOOKUP(2, 1/(coordinates!$A$2:$A$148&lt;=M3367)/(coordinates!$B$2:$B$148&gt;=M3367), coordinates!$C$2:$C$148), "-")</f>
        <v>-</v>
      </c>
      <c r="O3367" s="15" t="s">
        <v>12</v>
      </c>
      <c r="P3367" s="15" t="s">
        <v>9</v>
      </c>
      <c r="Q3367" s="26">
        <v>51041</v>
      </c>
      <c r="R3367" s="15" t="s">
        <v>11</v>
      </c>
      <c r="S3367" s="15">
        <v>64</v>
      </c>
      <c r="T3367" s="15">
        <v>2</v>
      </c>
      <c r="U3367" s="15">
        <v>60</v>
      </c>
    </row>
    <row r="3368" spans="1:21" x14ac:dyDescent="0.2">
      <c r="A3368" s="15" t="s">
        <v>1251</v>
      </c>
      <c r="B3368" s="15">
        <v>135266</v>
      </c>
      <c r="C3368" s="15" t="str" cm="1">
        <f t="array" ref="C3368">IFERROR(LOOKUP(2, 1/(coordinates!$A$2:$A$148&lt;=B3368)/(coordinates!$B$2:$B$148&gt;=B3368), coordinates!$C$2:$C$148), "-")</f>
        <v>-</v>
      </c>
      <c r="D3368" s="15" t="str">
        <f>IFERROR(LOOKUP(2, 1/(coordinates!$A$2:$A$148&lt;=$B3368)/(coordinates!$B$2:$B$148&gt;=$B3368), coordinates!$D$2:$D$148), "-")</f>
        <v>-</v>
      </c>
      <c r="E3368" s="15" t="str">
        <f>IFERROR(LOOKUP(2, 1/(coordinates!$A$2:$A$148&lt;=$B3368)/(coordinates!$B$2:$B$148&gt;=$B3368), coordinates!$E$2:$E$148), "-")</f>
        <v>-</v>
      </c>
      <c r="F3368" s="15" t="s">
        <v>1230</v>
      </c>
      <c r="G3368" s="15" t="s">
        <v>1231</v>
      </c>
      <c r="H3368" s="21" t="s">
        <v>1232</v>
      </c>
      <c r="I3368" s="15" t="s">
        <v>18</v>
      </c>
      <c r="J3368" s="15">
        <v>34</v>
      </c>
      <c r="K3368" s="15">
        <v>0</v>
      </c>
      <c r="L3368" s="15">
        <v>34</v>
      </c>
      <c r="M3368" s="15">
        <v>135266</v>
      </c>
      <c r="N3368" s="15" t="str" cm="1">
        <f t="array" ref="N3368">IFERROR(LOOKUP(2, 1/(coordinates!$A$2:$A$148&lt;=M3368)/(coordinates!$B$2:$B$148&gt;=M3368), coordinates!$C$2:$C$148), "-")</f>
        <v>-</v>
      </c>
      <c r="O3368" s="15" t="s">
        <v>13</v>
      </c>
      <c r="P3368" s="15" t="s">
        <v>12</v>
      </c>
      <c r="Q3368" s="26">
        <v>28991</v>
      </c>
      <c r="R3368" s="15" t="s">
        <v>11</v>
      </c>
      <c r="S3368" s="15">
        <v>67</v>
      </c>
      <c r="T3368" s="15">
        <v>4</v>
      </c>
      <c r="U3368" s="15">
        <v>57</v>
      </c>
    </row>
    <row r="3369" spans="1:21" customFormat="1" x14ac:dyDescent="0.2">
      <c r="C3369" s="18"/>
      <c r="D3369" s="18"/>
      <c r="E3369" s="18"/>
      <c r="H3369" s="1"/>
      <c r="M3369">
        <v>135269</v>
      </c>
      <c r="N3369" t="str" cm="1">
        <f t="array" ref="N3369">IFERROR(LOOKUP(2, 1/(coordinates!$A$2:$A$148&lt;=M3369)/(coordinates!$B$2:$B$148&gt;=M3369), coordinates!$C$2:$C$148), "-")</f>
        <v>-</v>
      </c>
      <c r="O3369" t="s">
        <v>469</v>
      </c>
      <c r="P3369" t="s">
        <v>10</v>
      </c>
      <c r="Q3369" s="4">
        <v>49936</v>
      </c>
      <c r="R3369" t="s">
        <v>18</v>
      </c>
      <c r="S3369">
        <v>67</v>
      </c>
      <c r="T3369">
        <v>62</v>
      </c>
      <c r="U3369">
        <v>62</v>
      </c>
    </row>
    <row r="3370" spans="1:21" customFormat="1" x14ac:dyDescent="0.2">
      <c r="C3370" s="3"/>
      <c r="D3370" s="3"/>
      <c r="E3370" s="3"/>
      <c r="H3370" s="1"/>
      <c r="M3370">
        <v>135276</v>
      </c>
      <c r="N3370" t="str" cm="1">
        <f t="array" ref="N3370">IFERROR(LOOKUP(2, 1/(coordinates!$A$2:$A$148&lt;=M3370)/(coordinates!$B$2:$B$148&gt;=M3370), coordinates!$C$2:$C$148), "-")</f>
        <v>-</v>
      </c>
      <c r="O3370" t="s">
        <v>10</v>
      </c>
      <c r="P3370" t="s">
        <v>13</v>
      </c>
      <c r="Q3370" s="4">
        <v>48097</v>
      </c>
      <c r="R3370" t="s">
        <v>11</v>
      </c>
      <c r="S3370">
        <v>66</v>
      </c>
      <c r="T3370">
        <v>3</v>
      </c>
      <c r="U3370">
        <v>61</v>
      </c>
    </row>
    <row r="3371" spans="1:21" customFormat="1" x14ac:dyDescent="0.2">
      <c r="C3371" s="12"/>
      <c r="D3371" s="12"/>
      <c r="E3371" s="12"/>
      <c r="H3371" s="1"/>
      <c r="M3371">
        <v>135278</v>
      </c>
      <c r="N3371" t="str" cm="1">
        <f t="array" ref="N3371">IFERROR(LOOKUP(2, 1/(coordinates!$A$2:$A$148&lt;=M3371)/(coordinates!$B$2:$B$148&gt;=M3371), coordinates!$C$2:$C$148), "-")</f>
        <v>-</v>
      </c>
      <c r="O3371" t="s">
        <v>13</v>
      </c>
      <c r="P3371" t="s">
        <v>12</v>
      </c>
      <c r="Q3371" s="4">
        <v>30162</v>
      </c>
      <c r="R3371" t="s">
        <v>11</v>
      </c>
      <c r="S3371">
        <v>67</v>
      </c>
      <c r="T3371">
        <v>8</v>
      </c>
      <c r="U3371">
        <v>54</v>
      </c>
    </row>
    <row r="3372" spans="1:21" x14ac:dyDescent="0.2">
      <c r="A3372" s="15" t="s">
        <v>1251</v>
      </c>
      <c r="B3372" s="15">
        <v>135284</v>
      </c>
      <c r="C3372" s="15" t="str" cm="1">
        <f t="array" ref="C3372">IFERROR(LOOKUP(2, 1/(coordinates!$A$2:$A$148&lt;=B3372)/(coordinates!$B$2:$B$148&gt;=B3372), coordinates!$C$2:$C$148), "-")</f>
        <v>-</v>
      </c>
      <c r="D3372" s="15" t="str">
        <f>IFERROR(LOOKUP(2, 1/(coordinates!$A$2:$A$148&lt;=$B3372)/(coordinates!$B$2:$B$148&gt;=$B3372), coordinates!$D$2:$D$148), "-")</f>
        <v>-</v>
      </c>
      <c r="E3372" s="15" t="str">
        <f>IFERROR(LOOKUP(2, 1/(coordinates!$A$2:$A$148&lt;=$B3372)/(coordinates!$B$2:$B$148&gt;=$B3372), coordinates!$E$2:$E$148), "-")</f>
        <v>-</v>
      </c>
      <c r="F3372" s="15" t="s">
        <v>1233</v>
      </c>
      <c r="G3372" s="15" t="s">
        <v>1234</v>
      </c>
      <c r="H3372" s="21" t="s">
        <v>1235</v>
      </c>
      <c r="I3372" s="15" t="s">
        <v>18</v>
      </c>
      <c r="J3372" s="15">
        <v>34</v>
      </c>
      <c r="K3372" s="15">
        <v>0</v>
      </c>
      <c r="L3372" s="15">
        <v>34</v>
      </c>
      <c r="M3372" s="15">
        <v>135284</v>
      </c>
      <c r="N3372" s="15" t="str" cm="1">
        <f t="array" ref="N3372">IFERROR(LOOKUP(2, 1/(coordinates!$A$2:$A$148&lt;=M3372)/(coordinates!$B$2:$B$148&gt;=M3372), coordinates!$C$2:$C$148), "-")</f>
        <v>-</v>
      </c>
      <c r="O3372" s="15" t="s">
        <v>10</v>
      </c>
      <c r="P3372" s="15" t="s">
        <v>12</v>
      </c>
      <c r="Q3372" s="21" t="s">
        <v>1236</v>
      </c>
      <c r="R3372" s="15" t="s">
        <v>11</v>
      </c>
      <c r="S3372" s="15">
        <v>66</v>
      </c>
      <c r="T3372" s="15">
        <v>3</v>
      </c>
      <c r="U3372" s="15">
        <v>62</v>
      </c>
    </row>
    <row r="3373" spans="1:21" customFormat="1" x14ac:dyDescent="0.2">
      <c r="C3373" s="18"/>
      <c r="D3373" s="18"/>
      <c r="E3373" s="18"/>
      <c r="H3373" s="1"/>
      <c r="M3373">
        <v>135287</v>
      </c>
      <c r="N3373" t="str" cm="1">
        <f t="array" ref="N3373">IFERROR(LOOKUP(2, 1/(coordinates!$A$2:$A$148&lt;=M3373)/(coordinates!$B$2:$B$148&gt;=M3373), coordinates!$C$2:$C$148), "-")</f>
        <v>-</v>
      </c>
      <c r="O3373" t="s">
        <v>9</v>
      </c>
      <c r="P3373" t="s">
        <v>10</v>
      </c>
      <c r="Q3373" s="4">
        <v>41655</v>
      </c>
      <c r="R3373" t="s">
        <v>11</v>
      </c>
      <c r="S3373">
        <v>66</v>
      </c>
      <c r="T3373">
        <v>1</v>
      </c>
      <c r="U3373">
        <v>63</v>
      </c>
    </row>
    <row r="3374" spans="1:21" customFormat="1" x14ac:dyDescent="0.2">
      <c r="C3374" s="3"/>
      <c r="D3374" s="3"/>
      <c r="E3374" s="3"/>
      <c r="H3374" s="1"/>
      <c r="M3374">
        <v>135289</v>
      </c>
      <c r="N3374" t="str" cm="1">
        <f t="array" ref="N3374">IFERROR(LOOKUP(2, 1/(coordinates!$A$2:$A$148&lt;=M3374)/(coordinates!$B$2:$B$148&gt;=M3374), coordinates!$C$2:$C$148), "-")</f>
        <v>-</v>
      </c>
      <c r="O3374" t="s">
        <v>12</v>
      </c>
      <c r="P3374" t="s">
        <v>10</v>
      </c>
      <c r="Q3374" s="4">
        <v>42609</v>
      </c>
      <c r="R3374" t="s">
        <v>11</v>
      </c>
      <c r="S3374">
        <v>66</v>
      </c>
      <c r="T3374">
        <v>0</v>
      </c>
      <c r="U3374">
        <v>65</v>
      </c>
    </row>
    <row r="3375" spans="1:21" customFormat="1" x14ac:dyDescent="0.2">
      <c r="C3375" s="12"/>
      <c r="D3375" s="12"/>
      <c r="E3375" s="12"/>
      <c r="H3375" s="1"/>
      <c r="M3375">
        <v>135291</v>
      </c>
      <c r="N3375" t="str" cm="1">
        <f t="array" ref="N3375">IFERROR(LOOKUP(2, 1/(coordinates!$A$2:$A$148&lt;=M3375)/(coordinates!$B$2:$B$148&gt;=M3375), coordinates!$C$2:$C$148), "-")</f>
        <v>-</v>
      </c>
      <c r="O3375" t="s">
        <v>13</v>
      </c>
      <c r="P3375" t="s">
        <v>1237</v>
      </c>
      <c r="Q3375" s="4">
        <v>96538</v>
      </c>
      <c r="R3375" t="s">
        <v>18</v>
      </c>
      <c r="S3375">
        <v>126</v>
      </c>
      <c r="T3375">
        <v>65</v>
      </c>
      <c r="U3375">
        <v>65</v>
      </c>
    </row>
    <row r="3376" spans="1:21" x14ac:dyDescent="0.2">
      <c r="A3376" s="15" t="s">
        <v>1251</v>
      </c>
      <c r="B3376" s="15">
        <v>135305</v>
      </c>
      <c r="C3376" s="15" t="str" cm="1">
        <f t="array" ref="C3376">IFERROR(LOOKUP(2, 1/(coordinates!$A$2:$A$148&lt;=B3376)/(coordinates!$B$2:$B$148&gt;=B3376), coordinates!$C$2:$C$148), "-")</f>
        <v>EE23</v>
      </c>
      <c r="D3376" s="15" t="str">
        <f>IFERROR(LOOKUP(2, 1/(coordinates!$A$2:$A$148&lt;=$B3376)/(coordinates!$B$2:$B$148&gt;=$B3376), coordinates!$D$2:$D$148), "-")</f>
        <v>protein EE23</v>
      </c>
      <c r="E3376" s="15" t="str">
        <f>IFERROR(LOOKUP(2, 1/(coordinates!$A$2:$A$148&lt;=$B3376)/(coordinates!$B$2:$B$148&gt;=$B3376), coordinates!$E$2:$E$148), "-")</f>
        <v>contains signal peptide; contains immunoglobulin domain; OX-2 family</v>
      </c>
      <c r="F3376" s="15" t="s">
        <v>10</v>
      </c>
      <c r="G3376" s="15" t="s">
        <v>13</v>
      </c>
      <c r="H3376" s="21" t="s">
        <v>1238</v>
      </c>
      <c r="I3376" s="15" t="s">
        <v>11</v>
      </c>
      <c r="J3376" s="15">
        <v>58</v>
      </c>
      <c r="K3376" s="15">
        <v>0</v>
      </c>
      <c r="L3376" s="15">
        <v>58</v>
      </c>
      <c r="M3376" s="15">
        <v>135305</v>
      </c>
      <c r="N3376" s="15" t="str" cm="1">
        <f t="array" ref="N3376">IFERROR(LOOKUP(2, 1/(coordinates!$A$2:$A$148&lt;=M3376)/(coordinates!$B$2:$B$148&gt;=M3376), coordinates!$C$2:$C$148), "-")</f>
        <v>EE23</v>
      </c>
      <c r="O3376" s="15" t="s">
        <v>10</v>
      </c>
      <c r="P3376" s="15" t="s">
        <v>13</v>
      </c>
      <c r="Q3376" s="26">
        <v>45601</v>
      </c>
      <c r="R3376" s="15" t="s">
        <v>11</v>
      </c>
      <c r="S3376" s="15">
        <v>66</v>
      </c>
      <c r="T3376" s="15">
        <v>1</v>
      </c>
      <c r="U3376" s="15">
        <v>62</v>
      </c>
    </row>
    <row r="3377" spans="1:21" x14ac:dyDescent="0.2">
      <c r="A3377" s="15" t="s">
        <v>1251</v>
      </c>
      <c r="B3377" s="15">
        <v>135314</v>
      </c>
      <c r="C3377" s="15" t="str" cm="1">
        <f t="array" ref="C3377">IFERROR(LOOKUP(2, 1/(coordinates!$A$2:$A$148&lt;=B3377)/(coordinates!$B$2:$B$148&gt;=B3377), coordinates!$C$2:$C$148), "-")</f>
        <v>EE23</v>
      </c>
      <c r="D3377" s="15" t="str">
        <f>IFERROR(LOOKUP(2, 1/(coordinates!$A$2:$A$148&lt;=$B3377)/(coordinates!$B$2:$B$148&gt;=$B3377), coordinates!$D$2:$D$148), "-")</f>
        <v>protein EE23</v>
      </c>
      <c r="E3377" s="15" t="str">
        <f>IFERROR(LOOKUP(2, 1/(coordinates!$A$2:$A$148&lt;=$B3377)/(coordinates!$B$2:$B$148&gt;=$B3377), coordinates!$E$2:$E$148), "-")</f>
        <v>contains signal peptide; contains immunoglobulin domain; OX-2 family</v>
      </c>
      <c r="F3377" s="15" t="s">
        <v>170</v>
      </c>
      <c r="G3377" s="15" t="s">
        <v>552</v>
      </c>
      <c r="H3377" s="21" t="s">
        <v>1239</v>
      </c>
      <c r="I3377" s="15" t="s">
        <v>18</v>
      </c>
      <c r="J3377" s="15">
        <v>58</v>
      </c>
      <c r="K3377" s="15">
        <v>0</v>
      </c>
      <c r="L3377" s="15">
        <v>58</v>
      </c>
      <c r="M3377" s="15">
        <v>135314</v>
      </c>
      <c r="N3377" s="15" t="str" cm="1">
        <f t="array" ref="N3377">IFERROR(LOOKUP(2, 1/(coordinates!$A$2:$A$148&lt;=M3377)/(coordinates!$B$2:$B$148&gt;=M3377), coordinates!$C$2:$C$148), "-")</f>
        <v>EE23</v>
      </c>
      <c r="O3377" s="15" t="s">
        <v>170</v>
      </c>
      <c r="P3377" s="15" t="s">
        <v>552</v>
      </c>
      <c r="Q3377" s="26">
        <v>72038</v>
      </c>
      <c r="R3377" s="15" t="s">
        <v>18</v>
      </c>
      <c r="S3377" s="15">
        <v>67</v>
      </c>
      <c r="T3377" s="15">
        <v>5</v>
      </c>
      <c r="U3377" s="15">
        <v>56</v>
      </c>
    </row>
    <row r="3378" spans="1:21" x14ac:dyDescent="0.2">
      <c r="A3378" s="15" t="s">
        <v>1251</v>
      </c>
      <c r="B3378" s="15">
        <v>135337</v>
      </c>
      <c r="C3378" s="15" t="str" cm="1">
        <f t="array" ref="C3378">IFERROR(LOOKUP(2, 1/(coordinates!$A$2:$A$148&lt;=B3378)/(coordinates!$B$2:$B$148&gt;=B3378), coordinates!$C$2:$C$148), "-")</f>
        <v>EE23</v>
      </c>
      <c r="D3378" s="15" t="str">
        <f>IFERROR(LOOKUP(2, 1/(coordinates!$A$2:$A$148&lt;=$B3378)/(coordinates!$B$2:$B$148&gt;=$B3378), coordinates!$D$2:$D$148), "-")</f>
        <v>protein EE23</v>
      </c>
      <c r="E3378" s="15" t="str">
        <f>IFERROR(LOOKUP(2, 1/(coordinates!$A$2:$A$148&lt;=$B3378)/(coordinates!$B$2:$B$148&gt;=$B3378), coordinates!$E$2:$E$148), "-")</f>
        <v>contains signal peptide; contains immunoglobulin domain; OX-2 family</v>
      </c>
      <c r="F3378" s="15" t="s">
        <v>13</v>
      </c>
      <c r="G3378" s="15" t="s">
        <v>10</v>
      </c>
      <c r="H3378" s="21" t="s">
        <v>1240</v>
      </c>
      <c r="I3378" s="15" t="s">
        <v>11</v>
      </c>
      <c r="J3378" s="15">
        <v>56</v>
      </c>
      <c r="K3378" s="15">
        <v>0</v>
      </c>
      <c r="L3378" s="15">
        <v>56</v>
      </c>
      <c r="M3378" s="15">
        <v>135337</v>
      </c>
      <c r="N3378" s="15" t="str" cm="1">
        <f t="array" ref="N3378">IFERROR(LOOKUP(2, 1/(coordinates!$A$2:$A$148&lt;=M3378)/(coordinates!$B$2:$B$148&gt;=M3378), coordinates!$C$2:$C$148), "-")</f>
        <v>EE23</v>
      </c>
      <c r="O3378" s="15" t="s">
        <v>13</v>
      </c>
      <c r="P3378" s="15" t="s">
        <v>10</v>
      </c>
      <c r="Q3378" s="26">
        <v>46518</v>
      </c>
      <c r="R3378" s="15" t="s">
        <v>11</v>
      </c>
      <c r="S3378" s="15">
        <v>66</v>
      </c>
      <c r="T3378" s="15">
        <v>0</v>
      </c>
      <c r="U3378" s="15">
        <v>66</v>
      </c>
    </row>
    <row r="3379" spans="1:21" x14ac:dyDescent="0.2">
      <c r="A3379" s="15" t="s">
        <v>1251</v>
      </c>
      <c r="B3379" s="15">
        <v>135347</v>
      </c>
      <c r="C3379" s="15" t="str" cm="1">
        <f t="array" ref="C3379">IFERROR(LOOKUP(2, 1/(coordinates!$A$2:$A$148&lt;=B3379)/(coordinates!$B$2:$B$148&gt;=B3379), coordinates!$C$2:$C$148), "-")</f>
        <v>EE23</v>
      </c>
      <c r="D3379" s="15" t="str">
        <f>IFERROR(LOOKUP(2, 1/(coordinates!$A$2:$A$148&lt;=$B3379)/(coordinates!$B$2:$B$148&gt;=$B3379), coordinates!$D$2:$D$148), "-")</f>
        <v>protein EE23</v>
      </c>
      <c r="E3379" s="15" t="str">
        <f>IFERROR(LOOKUP(2, 1/(coordinates!$A$2:$A$148&lt;=$B3379)/(coordinates!$B$2:$B$148&gt;=$B3379), coordinates!$E$2:$E$148), "-")</f>
        <v>contains signal peptide; contains immunoglobulin domain; OX-2 family</v>
      </c>
      <c r="F3379" s="15" t="s">
        <v>1241</v>
      </c>
      <c r="G3379" s="15" t="s">
        <v>1242</v>
      </c>
      <c r="H3379" s="26">
        <v>351863</v>
      </c>
      <c r="I3379" s="15" t="s">
        <v>18</v>
      </c>
      <c r="J3379" s="15">
        <v>19</v>
      </c>
      <c r="K3379" s="15">
        <v>4</v>
      </c>
      <c r="L3379" s="15">
        <v>15</v>
      </c>
      <c r="M3379" s="15">
        <v>135347</v>
      </c>
      <c r="N3379" s="15" t="str" cm="1">
        <f t="array" ref="N3379">IFERROR(LOOKUP(2, 1/(coordinates!$A$2:$A$148&lt;=M3379)/(coordinates!$B$2:$B$148&gt;=M3379), coordinates!$C$2:$C$148), "-")</f>
        <v>EE23</v>
      </c>
      <c r="O3379" s="15" t="s">
        <v>170</v>
      </c>
      <c r="P3379" s="15" t="s">
        <v>16</v>
      </c>
      <c r="Q3379" s="26">
        <v>67989</v>
      </c>
      <c r="R3379" s="15" t="s">
        <v>18</v>
      </c>
      <c r="S3379" s="15">
        <v>64</v>
      </c>
      <c r="T3379" s="15">
        <v>7</v>
      </c>
      <c r="U3379" s="15">
        <v>53</v>
      </c>
    </row>
    <row r="3380" spans="1:21" customFormat="1" x14ac:dyDescent="0.2">
      <c r="C3380" s="15"/>
      <c r="D3380" s="15"/>
      <c r="E3380" s="15"/>
      <c r="H3380" s="1"/>
      <c r="M3380">
        <v>135351</v>
      </c>
      <c r="N3380" t="str" cm="1">
        <f t="array" ref="N3380">IFERROR(LOOKUP(2, 1/(coordinates!$A$2:$A$148&lt;=M3380)/(coordinates!$B$2:$B$148&gt;=M3380), coordinates!$C$2:$C$148), "-")</f>
        <v>EE23</v>
      </c>
      <c r="O3380" t="s">
        <v>10</v>
      </c>
      <c r="P3380" t="s">
        <v>13</v>
      </c>
      <c r="Q3380" s="4">
        <v>40394</v>
      </c>
      <c r="R3380" t="s">
        <v>11</v>
      </c>
      <c r="S3380">
        <v>64</v>
      </c>
      <c r="T3380">
        <v>2</v>
      </c>
      <c r="U3380">
        <v>59</v>
      </c>
    </row>
    <row r="3381" spans="1:21" x14ac:dyDescent="0.2">
      <c r="A3381" s="15" t="s">
        <v>1251</v>
      </c>
      <c r="B3381" s="15">
        <v>135358</v>
      </c>
      <c r="C3381" s="15" t="str" cm="1">
        <f t="array" ref="C3381">IFERROR(LOOKUP(2, 1/(coordinates!$A$2:$A$148&lt;=B3381)/(coordinates!$B$2:$B$148&gt;=B3381), coordinates!$C$2:$C$148), "-")</f>
        <v>EE23</v>
      </c>
      <c r="D3381" s="15" t="str">
        <f>IFERROR(LOOKUP(2, 1/(coordinates!$A$2:$A$148&lt;=$B3381)/(coordinates!$B$2:$B$148&gt;=$B3381), coordinates!$D$2:$D$148), "-")</f>
        <v>protein EE23</v>
      </c>
      <c r="E3381" s="15" t="str">
        <f>IFERROR(LOOKUP(2, 1/(coordinates!$A$2:$A$148&lt;=$B3381)/(coordinates!$B$2:$B$148&gt;=$B3381), coordinates!$E$2:$E$148), "-")</f>
        <v>contains signal peptide; contains immunoglobulin domain; OX-2 family</v>
      </c>
      <c r="F3381" s="15" t="s">
        <v>1243</v>
      </c>
      <c r="G3381" s="15" t="s">
        <v>1244</v>
      </c>
      <c r="H3381" s="26">
        <v>457213</v>
      </c>
      <c r="I3381" s="15" t="s">
        <v>18</v>
      </c>
      <c r="J3381" s="15">
        <v>15</v>
      </c>
      <c r="K3381" s="15">
        <v>0</v>
      </c>
      <c r="L3381" s="15">
        <v>15</v>
      </c>
      <c r="M3381" s="15">
        <v>135358</v>
      </c>
      <c r="N3381" s="15" t="str" cm="1">
        <f t="array" ref="N3381">IFERROR(LOOKUP(2, 1/(coordinates!$A$2:$A$148&lt;=M3381)/(coordinates!$B$2:$B$148&gt;=M3381), coordinates!$C$2:$C$148), "-")</f>
        <v>EE23</v>
      </c>
      <c r="O3381" s="15" t="s">
        <v>10</v>
      </c>
      <c r="P3381" s="15" t="s">
        <v>13</v>
      </c>
      <c r="Q3381" s="26">
        <v>51603</v>
      </c>
      <c r="R3381" s="15" t="s">
        <v>11</v>
      </c>
      <c r="S3381" s="15">
        <v>64</v>
      </c>
      <c r="T3381" s="15">
        <v>0</v>
      </c>
      <c r="U3381" s="15">
        <v>64</v>
      </c>
    </row>
    <row r="3382" spans="1:21" customFormat="1" x14ac:dyDescent="0.2">
      <c r="C3382" s="18"/>
      <c r="D3382" s="18"/>
      <c r="E3382" s="18"/>
      <c r="H3382" s="1"/>
      <c r="M3382">
        <v>135362</v>
      </c>
      <c r="N3382" t="str" cm="1">
        <f t="array" ref="N3382">IFERROR(LOOKUP(2, 1/(coordinates!$A$2:$A$148&lt;=M3382)/(coordinates!$B$2:$B$148&gt;=M3382), coordinates!$C$2:$C$148), "-")</f>
        <v>EE23</v>
      </c>
      <c r="O3382" t="s">
        <v>10</v>
      </c>
      <c r="P3382" t="s">
        <v>9</v>
      </c>
      <c r="Q3382" s="4">
        <v>43686</v>
      </c>
      <c r="R3382" t="s">
        <v>11</v>
      </c>
      <c r="S3382">
        <v>65</v>
      </c>
      <c r="T3382">
        <v>1</v>
      </c>
      <c r="U3382">
        <v>63</v>
      </c>
    </row>
    <row r="3383" spans="1:21" customFormat="1" x14ac:dyDescent="0.2">
      <c r="C3383" s="3"/>
      <c r="D3383" s="3"/>
      <c r="E3383" s="3"/>
      <c r="H3383" s="1"/>
      <c r="M3383">
        <v>135365</v>
      </c>
      <c r="N3383" t="str" cm="1">
        <f t="array" ref="N3383">IFERROR(LOOKUP(2, 1/(coordinates!$A$2:$A$148&lt;=M3383)/(coordinates!$B$2:$B$148&gt;=M3383), coordinates!$C$2:$C$148), "-")</f>
        <v>EE23</v>
      </c>
      <c r="O3383" t="s">
        <v>10</v>
      </c>
      <c r="P3383" t="s">
        <v>1245</v>
      </c>
      <c r="Q3383" s="4">
        <v>152573</v>
      </c>
      <c r="R3383" t="s">
        <v>18</v>
      </c>
      <c r="S3383">
        <v>66</v>
      </c>
      <c r="T3383">
        <v>3</v>
      </c>
      <c r="U3383">
        <v>12</v>
      </c>
    </row>
    <row r="3384" spans="1:21" customFormat="1" x14ac:dyDescent="0.2">
      <c r="C3384" s="3"/>
      <c r="D3384" s="3"/>
      <c r="E3384" s="3"/>
      <c r="H3384" s="1"/>
      <c r="M3384">
        <v>135370</v>
      </c>
      <c r="N3384" t="str" cm="1">
        <f t="array" ref="N3384">IFERROR(LOOKUP(2, 1/(coordinates!$A$2:$A$148&lt;=M3384)/(coordinates!$B$2:$B$148&gt;=M3384), coordinates!$C$2:$C$148), "-")</f>
        <v>EE23</v>
      </c>
      <c r="O3384" t="s">
        <v>12</v>
      </c>
      <c r="P3384" t="s">
        <v>1246</v>
      </c>
      <c r="Q3384" s="4">
        <v>61278</v>
      </c>
      <c r="R3384" t="s">
        <v>18</v>
      </c>
      <c r="S3384">
        <v>116</v>
      </c>
      <c r="T3384">
        <v>62</v>
      </c>
      <c r="U3384">
        <v>62</v>
      </c>
    </row>
    <row r="3385" spans="1:21" customFormat="1" x14ac:dyDescent="0.2">
      <c r="C3385" s="3"/>
      <c r="D3385" s="3"/>
      <c r="E3385" s="3"/>
      <c r="H3385" s="1"/>
      <c r="M3385">
        <v>135372</v>
      </c>
      <c r="N3385" t="str" cm="1">
        <f t="array" ref="N3385">IFERROR(LOOKUP(2, 1/(coordinates!$A$2:$A$148&lt;=M3385)/(coordinates!$B$2:$B$148&gt;=M3385), coordinates!$C$2:$C$148), "-")</f>
        <v>EE23</v>
      </c>
      <c r="O3385" t="s">
        <v>12</v>
      </c>
      <c r="P3385" t="s">
        <v>9</v>
      </c>
      <c r="Q3385" s="4">
        <v>28463</v>
      </c>
      <c r="R3385" t="s">
        <v>11</v>
      </c>
      <c r="S3385">
        <v>66</v>
      </c>
      <c r="T3385">
        <v>3</v>
      </c>
      <c r="U3385">
        <v>53</v>
      </c>
    </row>
    <row r="3386" spans="1:21" customFormat="1" x14ac:dyDescent="0.2">
      <c r="C3386" s="12"/>
      <c r="D3386" s="12"/>
      <c r="E3386" s="12"/>
      <c r="H3386" s="1"/>
      <c r="M3386">
        <v>135377</v>
      </c>
      <c r="N3386" t="str" cm="1">
        <f t="array" ref="N3386">IFERROR(LOOKUP(2, 1/(coordinates!$A$2:$A$148&lt;=M3386)/(coordinates!$B$2:$B$148&gt;=M3386), coordinates!$C$2:$C$148), "-")</f>
        <v>EE23</v>
      </c>
      <c r="O3386" t="s">
        <v>12</v>
      </c>
      <c r="P3386" t="s">
        <v>128</v>
      </c>
      <c r="Q3386" s="4">
        <v>29476</v>
      </c>
      <c r="R3386" t="s">
        <v>18</v>
      </c>
      <c r="S3386">
        <v>119</v>
      </c>
      <c r="T3386">
        <v>62</v>
      </c>
      <c r="U3386">
        <v>62</v>
      </c>
    </row>
    <row r="3387" spans="1:21" x14ac:dyDescent="0.2">
      <c r="A3387" s="15" t="s">
        <v>1251</v>
      </c>
      <c r="B3387" s="15">
        <v>135382</v>
      </c>
      <c r="C3387" s="15" t="str" cm="1">
        <f t="array" ref="C3387">IFERROR(LOOKUP(2, 1/(coordinates!$A$2:$A$148&lt;=B3387)/(coordinates!$B$2:$B$148&gt;=B3387), coordinates!$C$2:$C$148), "-")</f>
        <v>EE23</v>
      </c>
      <c r="D3387" s="15" t="str">
        <f>IFERROR(LOOKUP(2, 1/(coordinates!$A$2:$A$148&lt;=$B3387)/(coordinates!$B$2:$B$148&gt;=$B3387), coordinates!$D$2:$D$148), "-")</f>
        <v>protein EE23</v>
      </c>
      <c r="E3387" s="15" t="str">
        <f>IFERROR(LOOKUP(2, 1/(coordinates!$A$2:$A$148&lt;=$B3387)/(coordinates!$B$2:$B$148&gt;=$B3387), coordinates!$E$2:$E$148), "-")</f>
        <v>contains signal peptide; contains immunoglobulin domain; OX-2 family</v>
      </c>
      <c r="F3387" s="15" t="s">
        <v>9</v>
      </c>
      <c r="G3387" s="15" t="s">
        <v>12</v>
      </c>
      <c r="H3387" s="26">
        <v>359505</v>
      </c>
      <c r="I3387" s="15" t="s">
        <v>11</v>
      </c>
      <c r="J3387" s="15">
        <v>19</v>
      </c>
      <c r="K3387" s="15">
        <v>4</v>
      </c>
      <c r="L3387" s="15">
        <v>15</v>
      </c>
      <c r="M3387" s="15">
        <v>135382</v>
      </c>
      <c r="N3387" s="15" t="str" cm="1">
        <f t="array" ref="N3387">IFERROR(LOOKUP(2, 1/(coordinates!$A$2:$A$148&lt;=M3387)/(coordinates!$B$2:$B$148&gt;=M3387), coordinates!$C$2:$C$148), "-")</f>
        <v>EE23</v>
      </c>
      <c r="O3387" s="15" t="s">
        <v>9</v>
      </c>
      <c r="P3387" s="15" t="s">
        <v>12</v>
      </c>
      <c r="Q3387" s="21" t="s">
        <v>1247</v>
      </c>
      <c r="R3387" s="15" t="s">
        <v>11</v>
      </c>
      <c r="S3387" s="15">
        <v>65</v>
      </c>
      <c r="T3387" s="15">
        <v>6</v>
      </c>
      <c r="U3387" s="15">
        <v>58</v>
      </c>
    </row>
    <row r="3388" spans="1:21" x14ac:dyDescent="0.2">
      <c r="A3388" s="15" t="s">
        <v>1251</v>
      </c>
      <c r="B3388" s="15">
        <v>135390</v>
      </c>
      <c r="C3388" s="15" t="str" cm="1">
        <f t="array" ref="C3388">IFERROR(LOOKUP(2, 1/(coordinates!$A$2:$A$148&lt;=B3388)/(coordinates!$B$2:$B$148&gt;=B3388), coordinates!$C$2:$C$148), "-")</f>
        <v>EE23</v>
      </c>
      <c r="D3388" s="15" t="str">
        <f>IFERROR(LOOKUP(2, 1/(coordinates!$A$2:$A$148&lt;=$B3388)/(coordinates!$B$2:$B$148&gt;=$B3388), coordinates!$D$2:$D$148), "-")</f>
        <v>protein EE23</v>
      </c>
      <c r="E3388" s="15" t="str">
        <f>IFERROR(LOOKUP(2, 1/(coordinates!$A$2:$A$148&lt;=$B3388)/(coordinates!$B$2:$B$148&gt;=$B3388), coordinates!$E$2:$E$148), "-")</f>
        <v>contains signal peptide; contains immunoglobulin domain; OX-2 family</v>
      </c>
      <c r="F3388" s="15" t="s">
        <v>186</v>
      </c>
      <c r="G3388" s="15" t="s">
        <v>127</v>
      </c>
      <c r="H3388" s="26">
        <v>359857</v>
      </c>
      <c r="I3388" s="15" t="s">
        <v>18</v>
      </c>
      <c r="J3388" s="15">
        <v>19</v>
      </c>
      <c r="K3388" s="15">
        <v>4</v>
      </c>
      <c r="L3388" s="15">
        <v>15</v>
      </c>
      <c r="M3388" s="15">
        <v>135390</v>
      </c>
      <c r="N3388" s="15" t="str" cm="1">
        <f t="array" ref="N3388">IFERROR(LOOKUP(2, 1/(coordinates!$A$2:$A$148&lt;=M3388)/(coordinates!$B$2:$B$148&gt;=M3388), coordinates!$C$2:$C$148), "-")</f>
        <v>EE23</v>
      </c>
      <c r="O3388" s="15" t="s">
        <v>186</v>
      </c>
      <c r="P3388" s="15" t="s">
        <v>127</v>
      </c>
      <c r="Q3388" s="26">
        <v>73362</v>
      </c>
      <c r="R3388" s="15" t="s">
        <v>18</v>
      </c>
      <c r="S3388" s="15">
        <v>65</v>
      </c>
      <c r="T3388" s="15">
        <v>3</v>
      </c>
      <c r="U3388" s="15">
        <v>56</v>
      </c>
    </row>
    <row r="3389" spans="1:21" x14ac:dyDescent="0.2">
      <c r="A3389" s="15" t="s">
        <v>1251</v>
      </c>
      <c r="B3389" s="15">
        <v>135396</v>
      </c>
      <c r="C3389" s="15" t="str" cm="1">
        <f t="array" ref="C3389">IFERROR(LOOKUP(2, 1/(coordinates!$A$2:$A$148&lt;=B3389)/(coordinates!$B$2:$B$148&gt;=B3389), coordinates!$C$2:$C$148), "-")</f>
        <v>EE23</v>
      </c>
      <c r="D3389" s="15" t="str">
        <f>IFERROR(LOOKUP(2, 1/(coordinates!$A$2:$A$148&lt;=$B3389)/(coordinates!$B$2:$B$148&gt;=$B3389), coordinates!$D$2:$D$148), "-")</f>
        <v>protein EE23</v>
      </c>
      <c r="E3389" s="15" t="str">
        <f>IFERROR(LOOKUP(2, 1/(coordinates!$A$2:$A$148&lt;=$B3389)/(coordinates!$B$2:$B$148&gt;=$B3389), coordinates!$E$2:$E$148), "-")</f>
        <v>contains signal peptide; contains immunoglobulin domain; OX-2 family</v>
      </c>
      <c r="F3389" s="15" t="s">
        <v>13</v>
      </c>
      <c r="G3389" s="15" t="s">
        <v>10</v>
      </c>
      <c r="H3389" s="26">
        <v>460524</v>
      </c>
      <c r="I3389" s="15" t="s">
        <v>11</v>
      </c>
      <c r="J3389" s="15">
        <v>15</v>
      </c>
      <c r="K3389" s="15">
        <v>0</v>
      </c>
      <c r="L3389" s="15">
        <v>15</v>
      </c>
      <c r="M3389" s="15">
        <v>135396</v>
      </c>
      <c r="N3389" s="15" t="str" cm="1">
        <f t="array" ref="N3389">IFERROR(LOOKUP(2, 1/(coordinates!$A$2:$A$148&lt;=M3389)/(coordinates!$B$2:$B$148&gt;=M3389), coordinates!$C$2:$C$148), "-")</f>
        <v>EE23</v>
      </c>
      <c r="O3389" s="15" t="s">
        <v>13</v>
      </c>
      <c r="P3389" s="15" t="s">
        <v>10</v>
      </c>
      <c r="Q3389" s="26">
        <v>31589</v>
      </c>
      <c r="R3389" s="15" t="s">
        <v>11</v>
      </c>
      <c r="S3389" s="15">
        <v>66</v>
      </c>
      <c r="T3389" s="15">
        <v>9</v>
      </c>
      <c r="U3389" s="15">
        <v>51</v>
      </c>
    </row>
    <row r="3390" spans="1:21" x14ac:dyDescent="0.2">
      <c r="A3390" s="15" t="s">
        <v>1251</v>
      </c>
      <c r="B3390" s="15">
        <v>135402</v>
      </c>
      <c r="C3390" s="15" t="str" cm="1">
        <f t="array" ref="C3390">IFERROR(LOOKUP(2, 1/(coordinates!$A$2:$A$148&lt;=B3390)/(coordinates!$B$2:$B$148&gt;=B3390), coordinates!$C$2:$C$148), "-")</f>
        <v>EE23</v>
      </c>
      <c r="D3390" s="15" t="str">
        <f>IFERROR(LOOKUP(2, 1/(coordinates!$A$2:$A$148&lt;=$B3390)/(coordinates!$B$2:$B$148&gt;=$B3390), coordinates!$D$2:$D$148), "-")</f>
        <v>protein EE23</v>
      </c>
      <c r="E3390" s="15" t="str">
        <f>IFERROR(LOOKUP(2, 1/(coordinates!$A$2:$A$148&lt;=$B3390)/(coordinates!$B$2:$B$148&gt;=$B3390), coordinates!$E$2:$E$148), "-")</f>
        <v>contains signal peptide; contains immunoglobulin domain; OX-2 family</v>
      </c>
      <c r="F3390" s="15" t="s">
        <v>13</v>
      </c>
      <c r="G3390" s="15" t="s">
        <v>9</v>
      </c>
      <c r="H3390" s="26">
        <v>519344</v>
      </c>
      <c r="I3390" s="15" t="s">
        <v>11</v>
      </c>
      <c r="J3390" s="15">
        <v>17</v>
      </c>
      <c r="K3390" s="15">
        <v>0</v>
      </c>
      <c r="L3390" s="15">
        <v>17</v>
      </c>
      <c r="M3390" s="15">
        <v>135402</v>
      </c>
      <c r="N3390" s="15" t="str" cm="1">
        <f t="array" ref="N3390">IFERROR(LOOKUP(2, 1/(coordinates!$A$2:$A$148&lt;=M3390)/(coordinates!$B$2:$B$148&gt;=M3390), coordinates!$C$2:$C$148), "-")</f>
        <v>EE23</v>
      </c>
      <c r="O3390" s="15" t="s">
        <v>13</v>
      </c>
      <c r="P3390" s="15" t="s">
        <v>9</v>
      </c>
      <c r="Q3390" s="26">
        <v>40046</v>
      </c>
      <c r="R3390" s="15" t="s">
        <v>11</v>
      </c>
      <c r="S3390" s="15">
        <v>67</v>
      </c>
      <c r="T3390" s="15">
        <v>3</v>
      </c>
      <c r="U3390" s="15">
        <v>61</v>
      </c>
    </row>
    <row r="3391" spans="1:21" x14ac:dyDescent="0.2">
      <c r="A3391" s="15" t="s">
        <v>1251</v>
      </c>
      <c r="B3391" s="15">
        <v>135407</v>
      </c>
      <c r="C3391" s="15" t="str" cm="1">
        <f t="array" ref="C3391">IFERROR(LOOKUP(2, 1/(coordinates!$A$2:$A$148&lt;=B3391)/(coordinates!$B$2:$B$148&gt;=B3391), coordinates!$C$2:$C$148), "-")</f>
        <v>EE23</v>
      </c>
      <c r="D3391" s="15" t="str">
        <f>IFERROR(LOOKUP(2, 1/(coordinates!$A$2:$A$148&lt;=$B3391)/(coordinates!$B$2:$B$148&gt;=$B3391), coordinates!$D$2:$D$148), "-")</f>
        <v>protein EE23</v>
      </c>
      <c r="E3391" s="15" t="str">
        <f>IFERROR(LOOKUP(2, 1/(coordinates!$A$2:$A$148&lt;=$B3391)/(coordinates!$B$2:$B$148&gt;=$B3391), coordinates!$E$2:$E$148), "-")</f>
        <v>contains signal peptide; contains immunoglobulin domain; OX-2 family</v>
      </c>
      <c r="F3391" s="15" t="s">
        <v>13</v>
      </c>
      <c r="G3391" s="15" t="s">
        <v>10</v>
      </c>
      <c r="H3391" s="26">
        <v>405865</v>
      </c>
      <c r="I3391" s="15" t="s">
        <v>11</v>
      </c>
      <c r="J3391" s="15">
        <v>17</v>
      </c>
      <c r="K3391" s="15">
        <v>2</v>
      </c>
      <c r="L3391" s="15">
        <v>15</v>
      </c>
      <c r="M3391" s="15">
        <v>135407</v>
      </c>
      <c r="N3391" s="15" t="str" cm="1">
        <f t="array" ref="N3391">IFERROR(LOOKUP(2, 1/(coordinates!$A$2:$A$148&lt;=M3391)/(coordinates!$B$2:$B$148&gt;=M3391), coordinates!$C$2:$C$148), "-")</f>
        <v>EE23</v>
      </c>
      <c r="O3391" s="15" t="s">
        <v>13</v>
      </c>
      <c r="P3391" s="15" t="s">
        <v>10</v>
      </c>
      <c r="Q3391" s="26">
        <v>43428</v>
      </c>
      <c r="R3391" s="15" t="s">
        <v>11</v>
      </c>
      <c r="S3391" s="15">
        <v>65</v>
      </c>
      <c r="T3391" s="15">
        <v>3</v>
      </c>
      <c r="U3391" s="15">
        <v>61</v>
      </c>
    </row>
    <row r="3392" spans="1:21" x14ac:dyDescent="0.2">
      <c r="A3392" s="15" t="s">
        <v>1251</v>
      </c>
      <c r="B3392" s="15">
        <v>135417</v>
      </c>
      <c r="C3392" s="15" t="str" cm="1">
        <f t="array" ref="C3392">IFERROR(LOOKUP(2, 1/(coordinates!$A$2:$A$148&lt;=B3392)/(coordinates!$B$2:$B$148&gt;=B3392), coordinates!$C$2:$C$148), "-")</f>
        <v>EE23</v>
      </c>
      <c r="D3392" s="15" t="str">
        <f>IFERROR(LOOKUP(2, 1/(coordinates!$A$2:$A$148&lt;=$B3392)/(coordinates!$B$2:$B$148&gt;=$B3392), coordinates!$D$2:$D$148), "-")</f>
        <v>protein EE23</v>
      </c>
      <c r="E3392" s="15" t="str">
        <f>IFERROR(LOOKUP(2, 1/(coordinates!$A$2:$A$148&lt;=$B3392)/(coordinates!$B$2:$B$148&gt;=$B3392), coordinates!$E$2:$E$148), "-")</f>
        <v>contains signal peptide; contains immunoglobulin domain; OX-2 family</v>
      </c>
      <c r="F3392" s="15" t="s">
        <v>1248</v>
      </c>
      <c r="G3392" s="15" t="s">
        <v>1249</v>
      </c>
      <c r="H3392" s="26">
        <v>523321</v>
      </c>
      <c r="I3392" s="15" t="s">
        <v>18</v>
      </c>
      <c r="J3392" s="15">
        <v>17</v>
      </c>
      <c r="K3392" s="15">
        <v>0</v>
      </c>
      <c r="L3392" s="15">
        <v>17</v>
      </c>
      <c r="M3392" s="15">
        <v>135420</v>
      </c>
      <c r="N3392" s="15" t="str" cm="1">
        <f t="array" ref="N3392">IFERROR(LOOKUP(2, 1/(coordinates!$A$2:$A$148&lt;=M3392)/(coordinates!$B$2:$B$148&gt;=M3392), coordinates!$C$2:$C$148), "-")</f>
        <v>EE23</v>
      </c>
      <c r="O3392" s="15" t="s">
        <v>13</v>
      </c>
      <c r="P3392" s="15" t="s">
        <v>9</v>
      </c>
      <c r="Q3392" s="26">
        <v>36731</v>
      </c>
      <c r="R3392" s="15" t="s">
        <v>11</v>
      </c>
      <c r="S3392" s="15">
        <v>68</v>
      </c>
      <c r="T3392" s="15">
        <v>7</v>
      </c>
      <c r="U3392" s="15">
        <v>61</v>
      </c>
    </row>
    <row r="3393" spans="1:12" x14ac:dyDescent="0.2">
      <c r="A3393" s="15" t="s">
        <v>1904</v>
      </c>
      <c r="B3393" s="15">
        <v>135426</v>
      </c>
      <c r="C3393" s="15" t="str" cm="1">
        <f t="array" ref="C3393">IFERROR(LOOKUP(2, 1/(coordinates!$A$2:$A$148&lt;=B3393)/(coordinates!$B$2:$B$148&gt;=B3393), coordinates!$C$2:$C$148), "-")</f>
        <v>EE23</v>
      </c>
      <c r="D3393" s="15" t="str">
        <f>IFERROR(LOOKUP(2, 1/(coordinates!$A$2:$A$148&lt;=$B3393)/(coordinates!$B$2:$B$148&gt;=$B3393), coordinates!$D$2:$D$148), "-")</f>
        <v>protein EE23</v>
      </c>
      <c r="E3393" s="15" t="str">
        <f>IFERROR(LOOKUP(2, 1/(coordinates!$A$2:$A$148&lt;=$B3393)/(coordinates!$B$2:$B$148&gt;=$B3393), coordinates!$E$2:$E$148), "-")</f>
        <v>contains signal peptide; contains immunoglobulin domain; OX-2 family</v>
      </c>
      <c r="F3393" s="15" t="s">
        <v>9</v>
      </c>
      <c r="G3393" s="15" t="s">
        <v>10</v>
      </c>
      <c r="H3393" s="26">
        <v>756053</v>
      </c>
      <c r="I3393" s="15" t="s">
        <v>11</v>
      </c>
      <c r="J3393" s="15">
        <v>24</v>
      </c>
      <c r="K3393" s="15">
        <v>0</v>
      </c>
      <c r="L3393" s="15">
        <v>24</v>
      </c>
    </row>
    <row r="3394" spans="1:12" x14ac:dyDescent="0.2">
      <c r="A3394" s="15" t="s">
        <v>1904</v>
      </c>
      <c r="B3394" s="15">
        <v>135469</v>
      </c>
      <c r="C3394" s="15" t="str" cm="1">
        <f t="array" ref="C3394">IFERROR(LOOKUP(2, 1/(coordinates!$A$2:$A$148&lt;=B3394)/(coordinates!$B$2:$B$148&gt;=B3394), coordinates!$C$2:$C$148), "-")</f>
        <v>EE23</v>
      </c>
      <c r="D3394" s="15" t="str">
        <f>IFERROR(LOOKUP(2, 1/(coordinates!$A$2:$A$148&lt;=$B3394)/(coordinates!$B$2:$B$148&gt;=$B3394), coordinates!$D$2:$D$148), "-")</f>
        <v>protein EE23</v>
      </c>
      <c r="E3394" s="15" t="str">
        <f>IFERROR(LOOKUP(2, 1/(coordinates!$A$2:$A$148&lt;=$B3394)/(coordinates!$B$2:$B$148&gt;=$B3394), coordinates!$E$2:$E$148), "-")</f>
        <v>contains signal peptide; contains immunoglobulin domain; OX-2 family</v>
      </c>
      <c r="F3394" s="15" t="s">
        <v>10</v>
      </c>
      <c r="G3394" s="15" t="s">
        <v>13</v>
      </c>
      <c r="H3394" s="21" t="s">
        <v>1476</v>
      </c>
      <c r="I3394" s="15" t="s">
        <v>11</v>
      </c>
      <c r="J3394" s="15">
        <v>57</v>
      </c>
      <c r="K3394" s="15">
        <v>0</v>
      </c>
      <c r="L3394" s="15">
        <v>57</v>
      </c>
    </row>
    <row r="3395" spans="1:12" x14ac:dyDescent="0.2">
      <c r="A3395" s="15" t="s">
        <v>1904</v>
      </c>
      <c r="B3395" s="15">
        <v>135474</v>
      </c>
      <c r="C3395" s="15" t="str" cm="1">
        <f t="array" ref="C3395">IFERROR(LOOKUP(2, 1/(coordinates!$A$2:$A$148&lt;=B3395)/(coordinates!$B$2:$B$148&gt;=B3395), coordinates!$C$2:$C$148), "-")</f>
        <v>EE23</v>
      </c>
      <c r="D3395" s="15" t="str">
        <f>IFERROR(LOOKUP(2, 1/(coordinates!$A$2:$A$148&lt;=$B3395)/(coordinates!$B$2:$B$148&gt;=$B3395), coordinates!$D$2:$D$148), "-")</f>
        <v>protein EE23</v>
      </c>
      <c r="E3395" s="15" t="str">
        <f>IFERROR(LOOKUP(2, 1/(coordinates!$A$2:$A$148&lt;=$B3395)/(coordinates!$B$2:$B$148&gt;=$B3395), coordinates!$E$2:$E$148), "-")</f>
        <v>contains signal peptide; contains immunoglobulin domain; OX-2 family</v>
      </c>
      <c r="F3395" s="15" t="s">
        <v>1477</v>
      </c>
      <c r="G3395" s="15" t="s">
        <v>1478</v>
      </c>
      <c r="H3395" s="21" t="s">
        <v>1479</v>
      </c>
      <c r="I3395" s="15" t="s">
        <v>18</v>
      </c>
      <c r="J3395" s="15">
        <v>56</v>
      </c>
      <c r="K3395" s="15">
        <v>0</v>
      </c>
      <c r="L3395" s="15">
        <v>56</v>
      </c>
    </row>
    <row r="3396" spans="1:12" x14ac:dyDescent="0.2">
      <c r="A3396" s="15" t="s">
        <v>1904</v>
      </c>
      <c r="B3396" s="15">
        <v>135484</v>
      </c>
      <c r="C3396" s="15" t="str" cm="1">
        <f t="array" ref="C3396">IFERROR(LOOKUP(2, 1/(coordinates!$A$2:$A$148&lt;=B3396)/(coordinates!$B$2:$B$148&gt;=B3396), coordinates!$C$2:$C$148), "-")</f>
        <v>EE23</v>
      </c>
      <c r="D3396" s="15" t="str">
        <f>IFERROR(LOOKUP(2, 1/(coordinates!$A$2:$A$148&lt;=$B3396)/(coordinates!$B$2:$B$148&gt;=$B3396), coordinates!$D$2:$D$148), "-")</f>
        <v>protein EE23</v>
      </c>
      <c r="E3396" s="15" t="str">
        <f>IFERROR(LOOKUP(2, 1/(coordinates!$A$2:$A$148&lt;=$B3396)/(coordinates!$B$2:$B$148&gt;=$B3396), coordinates!$E$2:$E$148), "-")</f>
        <v>contains signal peptide; contains immunoglobulin domain; OX-2 family</v>
      </c>
      <c r="F3396" s="15" t="s">
        <v>9</v>
      </c>
      <c r="G3396" s="15" t="s">
        <v>12</v>
      </c>
      <c r="H3396" s="21" t="s">
        <v>1480</v>
      </c>
      <c r="I3396" s="15" t="s">
        <v>11</v>
      </c>
      <c r="J3396" s="15">
        <v>56</v>
      </c>
      <c r="K3396" s="15">
        <v>0</v>
      </c>
      <c r="L3396" s="15">
        <v>56</v>
      </c>
    </row>
    <row r="3397" spans="1:12" x14ac:dyDescent="0.2">
      <c r="A3397" s="15" t="s">
        <v>1904</v>
      </c>
      <c r="B3397" s="15">
        <v>135496</v>
      </c>
      <c r="C3397" s="15" t="str" cm="1">
        <f t="array" ref="C3397">IFERROR(LOOKUP(2, 1/(coordinates!$A$2:$A$148&lt;=B3397)/(coordinates!$B$2:$B$148&gt;=B3397), coordinates!$C$2:$C$148), "-")</f>
        <v>EE23</v>
      </c>
      <c r="D3397" s="15" t="str">
        <f>IFERROR(LOOKUP(2, 1/(coordinates!$A$2:$A$148&lt;=$B3397)/(coordinates!$B$2:$B$148&gt;=$B3397), coordinates!$D$2:$D$148), "-")</f>
        <v>protein EE23</v>
      </c>
      <c r="E3397" s="15" t="str">
        <f>IFERROR(LOOKUP(2, 1/(coordinates!$A$2:$A$148&lt;=$B3397)/(coordinates!$B$2:$B$148&gt;=$B3397), coordinates!$E$2:$E$148), "-")</f>
        <v>contains signal peptide; contains immunoglobulin domain; OX-2 family</v>
      </c>
      <c r="F3397" s="15" t="s">
        <v>10</v>
      </c>
      <c r="G3397" s="15" t="s">
        <v>12</v>
      </c>
      <c r="H3397" s="21" t="s">
        <v>1481</v>
      </c>
      <c r="I3397" s="15" t="s">
        <v>11</v>
      </c>
      <c r="J3397" s="15">
        <v>54</v>
      </c>
      <c r="K3397" s="15">
        <v>0</v>
      </c>
      <c r="L3397" s="15">
        <v>54</v>
      </c>
    </row>
    <row r="3398" spans="1:12" x14ac:dyDescent="0.2">
      <c r="A3398" s="15" t="s">
        <v>1904</v>
      </c>
      <c r="B3398" s="15">
        <v>135509</v>
      </c>
      <c r="C3398" s="15" t="str" cm="1">
        <f t="array" ref="C3398">IFERROR(LOOKUP(2, 1/(coordinates!$A$2:$A$148&lt;=B3398)/(coordinates!$B$2:$B$148&gt;=B3398), coordinates!$C$2:$C$148), "-")</f>
        <v>EE23</v>
      </c>
      <c r="D3398" s="15" t="str">
        <f>IFERROR(LOOKUP(2, 1/(coordinates!$A$2:$A$148&lt;=$B3398)/(coordinates!$B$2:$B$148&gt;=$B3398), coordinates!$D$2:$D$148), "-")</f>
        <v>protein EE23</v>
      </c>
      <c r="E3398" s="15" t="str">
        <f>IFERROR(LOOKUP(2, 1/(coordinates!$A$2:$A$148&lt;=$B3398)/(coordinates!$B$2:$B$148&gt;=$B3398), coordinates!$E$2:$E$148), "-")</f>
        <v>contains signal peptide; contains immunoglobulin domain; OX-2 family</v>
      </c>
      <c r="F3398" s="15" t="s">
        <v>10</v>
      </c>
      <c r="G3398" s="15" t="s">
        <v>13</v>
      </c>
      <c r="H3398" s="21" t="s">
        <v>1482</v>
      </c>
      <c r="I3398" s="15" t="s">
        <v>11</v>
      </c>
      <c r="J3398" s="15">
        <v>58</v>
      </c>
      <c r="K3398" s="15">
        <v>2</v>
      </c>
      <c r="L3398" s="15">
        <v>56</v>
      </c>
    </row>
    <row r="3399" spans="1:12" x14ac:dyDescent="0.2">
      <c r="A3399" s="15" t="s">
        <v>1904</v>
      </c>
      <c r="B3399" s="15">
        <v>135519</v>
      </c>
      <c r="C3399" s="15" t="str" cm="1">
        <f t="array" ref="C3399">IFERROR(LOOKUP(2, 1/(coordinates!$A$2:$A$148&lt;=B3399)/(coordinates!$B$2:$B$148&gt;=B3399), coordinates!$C$2:$C$148), "-")</f>
        <v>EE23</v>
      </c>
      <c r="D3399" s="15" t="str">
        <f>IFERROR(LOOKUP(2, 1/(coordinates!$A$2:$A$148&lt;=$B3399)/(coordinates!$B$2:$B$148&gt;=$B3399), coordinates!$D$2:$D$148), "-")</f>
        <v>protein EE23</v>
      </c>
      <c r="E3399" s="15" t="str">
        <f>IFERROR(LOOKUP(2, 1/(coordinates!$A$2:$A$148&lt;=$B3399)/(coordinates!$B$2:$B$148&gt;=$B3399), coordinates!$E$2:$E$148), "-")</f>
        <v>contains signal peptide; contains immunoglobulin domain; OX-2 family</v>
      </c>
      <c r="F3399" s="15" t="s">
        <v>9</v>
      </c>
      <c r="G3399" s="15" t="s">
        <v>12</v>
      </c>
      <c r="H3399" s="21" t="s">
        <v>1483</v>
      </c>
      <c r="I3399" s="15" t="s">
        <v>11</v>
      </c>
      <c r="J3399" s="15">
        <v>56</v>
      </c>
      <c r="K3399" s="15">
        <v>2</v>
      </c>
      <c r="L3399" s="15">
        <v>54</v>
      </c>
    </row>
    <row r="3400" spans="1:12" x14ac:dyDescent="0.2">
      <c r="A3400" s="15" t="s">
        <v>1904</v>
      </c>
      <c r="B3400" s="15">
        <v>135528</v>
      </c>
      <c r="C3400" s="15" t="str" cm="1">
        <f t="array" ref="C3400">IFERROR(LOOKUP(2, 1/(coordinates!$A$2:$A$148&lt;=B3400)/(coordinates!$B$2:$B$148&gt;=B3400), coordinates!$C$2:$C$148), "-")</f>
        <v>EE23</v>
      </c>
      <c r="D3400" s="15" t="str">
        <f>IFERROR(LOOKUP(2, 1/(coordinates!$A$2:$A$148&lt;=$B3400)/(coordinates!$B$2:$B$148&gt;=$B3400), coordinates!$D$2:$D$148), "-")</f>
        <v>protein EE23</v>
      </c>
      <c r="E3400" s="15" t="str">
        <f>IFERROR(LOOKUP(2, 1/(coordinates!$A$2:$A$148&lt;=$B3400)/(coordinates!$B$2:$B$148&gt;=$B3400), coordinates!$E$2:$E$148), "-")</f>
        <v>contains signal peptide; contains immunoglobulin domain; OX-2 family</v>
      </c>
      <c r="F3400" s="15" t="s">
        <v>10</v>
      </c>
      <c r="G3400" s="15" t="s">
        <v>9</v>
      </c>
      <c r="H3400" s="21" t="s">
        <v>1484</v>
      </c>
      <c r="I3400" s="15" t="s">
        <v>11</v>
      </c>
      <c r="J3400" s="15">
        <v>53</v>
      </c>
      <c r="K3400" s="15">
        <v>0</v>
      </c>
      <c r="L3400" s="15">
        <v>53</v>
      </c>
    </row>
    <row r="3401" spans="1:12" x14ac:dyDescent="0.2">
      <c r="A3401" s="15" t="s">
        <v>1904</v>
      </c>
      <c r="B3401" s="15">
        <v>135546</v>
      </c>
      <c r="C3401" s="15" t="str" cm="1">
        <f t="array" ref="C3401">IFERROR(LOOKUP(2, 1/(coordinates!$A$2:$A$148&lt;=B3401)/(coordinates!$B$2:$B$148&gt;=B3401), coordinates!$C$2:$C$148), "-")</f>
        <v>EE23</v>
      </c>
      <c r="D3401" s="15" t="str">
        <f>IFERROR(LOOKUP(2, 1/(coordinates!$A$2:$A$148&lt;=$B3401)/(coordinates!$B$2:$B$148&gt;=$B3401), coordinates!$D$2:$D$148), "-")</f>
        <v>protein EE23</v>
      </c>
      <c r="E3401" s="15" t="str">
        <f>IFERROR(LOOKUP(2, 1/(coordinates!$A$2:$A$148&lt;=$B3401)/(coordinates!$B$2:$B$148&gt;=$B3401), coordinates!$E$2:$E$148), "-")</f>
        <v>contains signal peptide; contains immunoglobulin domain; OX-2 family</v>
      </c>
      <c r="F3401" s="15" t="s">
        <v>1427</v>
      </c>
      <c r="G3401" s="15" t="s">
        <v>1195</v>
      </c>
      <c r="H3401" s="21" t="s">
        <v>1485</v>
      </c>
      <c r="I3401" s="15" t="s">
        <v>18</v>
      </c>
      <c r="J3401" s="15">
        <v>54</v>
      </c>
      <c r="K3401" s="15">
        <v>0</v>
      </c>
      <c r="L3401" s="15">
        <v>54</v>
      </c>
    </row>
    <row r="3402" spans="1:12" x14ac:dyDescent="0.2">
      <c r="A3402" s="15" t="s">
        <v>1904</v>
      </c>
      <c r="B3402" s="15">
        <v>135555</v>
      </c>
      <c r="C3402" s="15" t="str" cm="1">
        <f t="array" ref="C3402">IFERROR(LOOKUP(2, 1/(coordinates!$A$2:$A$148&lt;=B3402)/(coordinates!$B$2:$B$148&gt;=B3402), coordinates!$C$2:$C$148), "-")</f>
        <v>EE23</v>
      </c>
      <c r="D3402" s="15" t="str">
        <f>IFERROR(LOOKUP(2, 1/(coordinates!$A$2:$A$148&lt;=$B3402)/(coordinates!$B$2:$B$148&gt;=$B3402), coordinates!$D$2:$D$148), "-")</f>
        <v>protein EE23</v>
      </c>
      <c r="E3402" s="15" t="str">
        <f>IFERROR(LOOKUP(2, 1/(coordinates!$A$2:$A$148&lt;=$B3402)/(coordinates!$B$2:$B$148&gt;=$B3402), coordinates!$E$2:$E$148), "-")</f>
        <v>contains signal peptide; contains immunoglobulin domain; OX-2 family</v>
      </c>
      <c r="F3402" s="15" t="s">
        <v>1486</v>
      </c>
      <c r="G3402" s="15" t="s">
        <v>1109</v>
      </c>
      <c r="H3402" s="21" t="s">
        <v>1487</v>
      </c>
      <c r="I3402" s="15" t="s">
        <v>18</v>
      </c>
      <c r="J3402" s="15">
        <v>52</v>
      </c>
      <c r="K3402" s="15">
        <v>0</v>
      </c>
      <c r="L3402" s="15">
        <v>52</v>
      </c>
    </row>
    <row r="3403" spans="1:12" x14ac:dyDescent="0.2">
      <c r="A3403" s="15" t="s">
        <v>1904</v>
      </c>
      <c r="B3403" s="15">
        <v>135564</v>
      </c>
      <c r="C3403" s="15" t="str" cm="1">
        <f t="array" ref="C3403">IFERROR(LOOKUP(2, 1/(coordinates!$A$2:$A$148&lt;=B3403)/(coordinates!$B$2:$B$148&gt;=B3403), coordinates!$C$2:$C$148), "-")</f>
        <v>EE23</v>
      </c>
      <c r="D3403" s="15" t="str">
        <f>IFERROR(LOOKUP(2, 1/(coordinates!$A$2:$A$148&lt;=$B3403)/(coordinates!$B$2:$B$148&gt;=$B3403), coordinates!$D$2:$D$148), "-")</f>
        <v>protein EE23</v>
      </c>
      <c r="E3403" s="15" t="str">
        <f>IFERROR(LOOKUP(2, 1/(coordinates!$A$2:$A$148&lt;=$B3403)/(coordinates!$B$2:$B$148&gt;=$B3403), coordinates!$E$2:$E$148), "-")</f>
        <v>contains signal peptide; contains immunoglobulin domain; OX-2 family</v>
      </c>
      <c r="F3403" s="15" t="s">
        <v>12</v>
      </c>
      <c r="G3403" s="15" t="s">
        <v>13</v>
      </c>
      <c r="H3403" s="21" t="s">
        <v>1488</v>
      </c>
      <c r="I3403" s="15" t="s">
        <v>11</v>
      </c>
      <c r="J3403" s="15">
        <v>64</v>
      </c>
      <c r="K3403" s="15">
        <v>0</v>
      </c>
      <c r="L3403" s="15">
        <v>64</v>
      </c>
    </row>
    <row r="3404" spans="1:12" x14ac:dyDescent="0.2">
      <c r="A3404" s="15" t="s">
        <v>1904</v>
      </c>
      <c r="B3404" s="15">
        <v>135585</v>
      </c>
      <c r="C3404" s="15" t="str" cm="1">
        <f t="array" ref="C3404">IFERROR(LOOKUP(2, 1/(coordinates!$A$2:$A$148&lt;=B3404)/(coordinates!$B$2:$B$148&gt;=B3404), coordinates!$C$2:$C$148), "-")</f>
        <v>EE23</v>
      </c>
      <c r="D3404" s="15" t="str">
        <f>IFERROR(LOOKUP(2, 1/(coordinates!$A$2:$A$148&lt;=$B3404)/(coordinates!$B$2:$B$148&gt;=$B3404), coordinates!$D$2:$D$148), "-")</f>
        <v>protein EE23</v>
      </c>
      <c r="E3404" s="15" t="str">
        <f>IFERROR(LOOKUP(2, 1/(coordinates!$A$2:$A$148&lt;=$B3404)/(coordinates!$B$2:$B$148&gt;=$B3404), coordinates!$E$2:$E$148), "-")</f>
        <v>contains signal peptide; contains immunoglobulin domain; OX-2 family</v>
      </c>
      <c r="F3404" s="15" t="s">
        <v>13</v>
      </c>
      <c r="G3404" s="15" t="s">
        <v>10</v>
      </c>
      <c r="H3404" s="21" t="s">
        <v>1489</v>
      </c>
      <c r="I3404" s="15" t="s">
        <v>11</v>
      </c>
      <c r="J3404" s="15">
        <v>64</v>
      </c>
      <c r="K3404" s="15">
        <v>0</v>
      </c>
      <c r="L3404" s="15">
        <v>64</v>
      </c>
    </row>
    <row r="3405" spans="1:12" x14ac:dyDescent="0.2">
      <c r="A3405" s="15" t="s">
        <v>1904</v>
      </c>
      <c r="B3405" s="15">
        <v>135605</v>
      </c>
      <c r="C3405" s="15" t="str" cm="1">
        <f t="array" ref="C3405">IFERROR(LOOKUP(2, 1/(coordinates!$A$2:$A$148&lt;=B3405)/(coordinates!$B$2:$B$148&gt;=B3405), coordinates!$C$2:$C$148), "-")</f>
        <v>EE23</v>
      </c>
      <c r="D3405" s="15" t="str">
        <f>IFERROR(LOOKUP(2, 1/(coordinates!$A$2:$A$148&lt;=$B3405)/(coordinates!$B$2:$B$148&gt;=$B3405), coordinates!$D$2:$D$148), "-")</f>
        <v>protein EE23</v>
      </c>
      <c r="E3405" s="15" t="str">
        <f>IFERROR(LOOKUP(2, 1/(coordinates!$A$2:$A$148&lt;=$B3405)/(coordinates!$B$2:$B$148&gt;=$B3405), coordinates!$E$2:$E$148), "-")</f>
        <v>contains signal peptide; contains immunoglobulin domain; OX-2 family</v>
      </c>
      <c r="F3405" s="15" t="s">
        <v>1490</v>
      </c>
      <c r="G3405" s="15" t="s">
        <v>1491</v>
      </c>
      <c r="H3405" s="21" t="s">
        <v>1492</v>
      </c>
      <c r="I3405" s="15" t="s">
        <v>18</v>
      </c>
      <c r="J3405" s="15">
        <v>54</v>
      </c>
      <c r="K3405" s="15">
        <v>0</v>
      </c>
      <c r="L3405" s="15">
        <v>54</v>
      </c>
    </row>
    <row r="3406" spans="1:12" x14ac:dyDescent="0.2">
      <c r="A3406" s="15" t="s">
        <v>1904</v>
      </c>
      <c r="B3406" s="15">
        <v>135621</v>
      </c>
      <c r="C3406" s="15" t="str" cm="1">
        <f t="array" ref="C3406">IFERROR(LOOKUP(2, 1/(coordinates!$A$2:$A$148&lt;=B3406)/(coordinates!$B$2:$B$148&gt;=B3406), coordinates!$C$2:$C$148), "-")</f>
        <v>EE23</v>
      </c>
      <c r="D3406" s="15" t="str">
        <f>IFERROR(LOOKUP(2, 1/(coordinates!$A$2:$A$148&lt;=$B3406)/(coordinates!$B$2:$B$148&gt;=$B3406), coordinates!$D$2:$D$148), "-")</f>
        <v>protein EE23</v>
      </c>
      <c r="E3406" s="15" t="str">
        <f>IFERROR(LOOKUP(2, 1/(coordinates!$A$2:$A$148&lt;=$B3406)/(coordinates!$B$2:$B$148&gt;=$B3406), coordinates!$E$2:$E$148), "-")</f>
        <v>contains signal peptide; contains immunoglobulin domain; OX-2 family</v>
      </c>
      <c r="F3406" s="15" t="s">
        <v>10</v>
      </c>
      <c r="G3406" s="15" t="s">
        <v>13</v>
      </c>
      <c r="H3406" s="21" t="s">
        <v>1493</v>
      </c>
      <c r="I3406" s="15" t="s">
        <v>11</v>
      </c>
      <c r="J3406" s="15">
        <v>56</v>
      </c>
      <c r="K3406" s="15">
        <v>0</v>
      </c>
      <c r="L3406" s="15">
        <v>56</v>
      </c>
    </row>
    <row r="3407" spans="1:12" x14ac:dyDescent="0.2">
      <c r="A3407" s="15" t="s">
        <v>1904</v>
      </c>
      <c r="B3407" s="15">
        <v>135626</v>
      </c>
      <c r="C3407" s="15" t="str" cm="1">
        <f t="array" ref="C3407">IFERROR(LOOKUP(2, 1/(coordinates!$A$2:$A$148&lt;=B3407)/(coordinates!$B$2:$B$148&gt;=B3407), coordinates!$C$2:$C$148), "-")</f>
        <v>EE23</v>
      </c>
      <c r="D3407" s="15" t="str">
        <f>IFERROR(LOOKUP(2, 1/(coordinates!$A$2:$A$148&lt;=$B3407)/(coordinates!$B$2:$B$148&gt;=$B3407), coordinates!$D$2:$D$148), "-")</f>
        <v>protein EE23</v>
      </c>
      <c r="E3407" s="15" t="str">
        <f>IFERROR(LOOKUP(2, 1/(coordinates!$A$2:$A$148&lt;=$B3407)/(coordinates!$B$2:$B$148&gt;=$B3407), coordinates!$E$2:$E$148), "-")</f>
        <v>contains signal peptide; contains immunoglobulin domain; OX-2 family</v>
      </c>
      <c r="F3407" s="15" t="s">
        <v>9</v>
      </c>
      <c r="G3407" s="15" t="s">
        <v>12</v>
      </c>
      <c r="H3407" s="21" t="s">
        <v>1494</v>
      </c>
      <c r="I3407" s="15" t="s">
        <v>11</v>
      </c>
      <c r="J3407" s="15">
        <v>54</v>
      </c>
      <c r="K3407" s="15">
        <v>0</v>
      </c>
      <c r="L3407" s="15">
        <v>54</v>
      </c>
    </row>
    <row r="3408" spans="1:12" x14ac:dyDescent="0.2">
      <c r="A3408" s="15" t="s">
        <v>1904</v>
      </c>
      <c r="B3408" s="15">
        <v>135634</v>
      </c>
      <c r="C3408" s="15" t="str" cm="1">
        <f t="array" ref="C3408">IFERROR(LOOKUP(2, 1/(coordinates!$A$2:$A$148&lt;=B3408)/(coordinates!$B$2:$B$148&gt;=B3408), coordinates!$C$2:$C$148), "-")</f>
        <v>EE23</v>
      </c>
      <c r="D3408" s="15" t="str">
        <f>IFERROR(LOOKUP(2, 1/(coordinates!$A$2:$A$148&lt;=$B3408)/(coordinates!$B$2:$B$148&gt;=$B3408), coordinates!$D$2:$D$148), "-")</f>
        <v>protein EE23</v>
      </c>
      <c r="E3408" s="15" t="str">
        <f>IFERROR(LOOKUP(2, 1/(coordinates!$A$2:$A$148&lt;=$B3408)/(coordinates!$B$2:$B$148&gt;=$B3408), coordinates!$E$2:$E$148), "-")</f>
        <v>contains signal peptide; contains immunoglobulin domain; OX-2 family</v>
      </c>
      <c r="F3408" s="15" t="s">
        <v>1495</v>
      </c>
      <c r="G3408" s="15" t="s">
        <v>1496</v>
      </c>
      <c r="H3408" s="21" t="s">
        <v>1497</v>
      </c>
      <c r="I3408" s="15" t="s">
        <v>18</v>
      </c>
      <c r="J3408" s="15">
        <v>50</v>
      </c>
      <c r="K3408" s="15">
        <v>0</v>
      </c>
      <c r="L3408" s="15">
        <v>5</v>
      </c>
    </row>
    <row r="3409" spans="1:12" x14ac:dyDescent="0.2">
      <c r="A3409" s="15" t="s">
        <v>1904</v>
      </c>
      <c r="B3409" s="15">
        <v>135646</v>
      </c>
      <c r="C3409" s="15" t="str" cm="1">
        <f t="array" ref="C3409">IFERROR(LOOKUP(2, 1/(coordinates!$A$2:$A$148&lt;=B3409)/(coordinates!$B$2:$B$148&gt;=B3409), coordinates!$C$2:$C$148), "-")</f>
        <v>EE23</v>
      </c>
      <c r="D3409" s="15" t="str">
        <f>IFERROR(LOOKUP(2, 1/(coordinates!$A$2:$A$148&lt;=$B3409)/(coordinates!$B$2:$B$148&gt;=$B3409), coordinates!$D$2:$D$148), "-")</f>
        <v>protein EE23</v>
      </c>
      <c r="E3409" s="15" t="str">
        <f>IFERROR(LOOKUP(2, 1/(coordinates!$A$2:$A$148&lt;=$B3409)/(coordinates!$B$2:$B$148&gt;=$B3409), coordinates!$E$2:$E$148), "-")</f>
        <v>contains signal peptide; contains immunoglobulin domain; OX-2 family</v>
      </c>
      <c r="F3409" s="15" t="s">
        <v>1498</v>
      </c>
      <c r="G3409" s="15" t="s">
        <v>1499</v>
      </c>
      <c r="H3409" s="21" t="s">
        <v>1500</v>
      </c>
      <c r="I3409" s="15" t="s">
        <v>18</v>
      </c>
      <c r="J3409" s="15">
        <v>38</v>
      </c>
      <c r="K3409" s="15">
        <v>0</v>
      </c>
      <c r="L3409" s="15">
        <v>38</v>
      </c>
    </row>
    <row r="3410" spans="1:12" x14ac:dyDescent="0.2">
      <c r="A3410" s="15" t="s">
        <v>1904</v>
      </c>
      <c r="B3410" s="15">
        <v>135668</v>
      </c>
      <c r="C3410" s="15" t="str" cm="1">
        <f t="array" ref="C3410">IFERROR(LOOKUP(2, 1/(coordinates!$A$2:$A$148&lt;=B3410)/(coordinates!$B$2:$B$148&gt;=B3410), coordinates!$C$2:$C$148), "-")</f>
        <v>EE23</v>
      </c>
      <c r="D3410" s="15" t="str">
        <f>IFERROR(LOOKUP(2, 1/(coordinates!$A$2:$A$148&lt;=$B3410)/(coordinates!$B$2:$B$148&gt;=$B3410), coordinates!$D$2:$D$148), "-")</f>
        <v>protein EE23</v>
      </c>
      <c r="E3410" s="15" t="str">
        <f>IFERROR(LOOKUP(2, 1/(coordinates!$A$2:$A$148&lt;=$B3410)/(coordinates!$B$2:$B$148&gt;=$B3410), coordinates!$E$2:$E$148), "-")</f>
        <v>contains signal peptide; contains immunoglobulin domain; OX-2 family</v>
      </c>
      <c r="F3410" s="15" t="s">
        <v>9</v>
      </c>
      <c r="G3410" s="15" t="s">
        <v>12</v>
      </c>
      <c r="H3410" s="21" t="s">
        <v>1501</v>
      </c>
      <c r="I3410" s="15" t="s">
        <v>11</v>
      </c>
      <c r="J3410" s="15">
        <v>55</v>
      </c>
      <c r="K3410" s="15">
        <v>0</v>
      </c>
      <c r="L3410" s="15">
        <v>55</v>
      </c>
    </row>
    <row r="3411" spans="1:12" x14ac:dyDescent="0.2">
      <c r="A3411" s="15" t="s">
        <v>1904</v>
      </c>
      <c r="B3411" s="15">
        <v>135686</v>
      </c>
      <c r="C3411" s="15" t="str" cm="1">
        <f t="array" ref="C3411">IFERROR(LOOKUP(2, 1/(coordinates!$A$2:$A$148&lt;=B3411)/(coordinates!$B$2:$B$148&gt;=B3411), coordinates!$C$2:$C$148), "-")</f>
        <v>EE23</v>
      </c>
      <c r="D3411" s="15" t="str">
        <f>IFERROR(LOOKUP(2, 1/(coordinates!$A$2:$A$148&lt;=$B3411)/(coordinates!$B$2:$B$148&gt;=$B3411), coordinates!$D$2:$D$148), "-")</f>
        <v>protein EE23</v>
      </c>
      <c r="E3411" s="15" t="str">
        <f>IFERROR(LOOKUP(2, 1/(coordinates!$A$2:$A$148&lt;=$B3411)/(coordinates!$B$2:$B$148&gt;=$B3411), coordinates!$E$2:$E$148), "-")</f>
        <v>contains signal peptide; contains immunoglobulin domain; OX-2 family</v>
      </c>
      <c r="F3411" s="15" t="s">
        <v>10</v>
      </c>
      <c r="G3411" s="15" t="s">
        <v>12</v>
      </c>
      <c r="H3411" s="21" t="s">
        <v>1502</v>
      </c>
      <c r="I3411" s="15" t="s">
        <v>11</v>
      </c>
      <c r="J3411" s="15">
        <v>57</v>
      </c>
      <c r="K3411" s="15">
        <v>0</v>
      </c>
      <c r="L3411" s="15">
        <v>57</v>
      </c>
    </row>
    <row r="3412" spans="1:12" x14ac:dyDescent="0.2">
      <c r="A3412" s="15" t="s">
        <v>1904</v>
      </c>
      <c r="B3412" s="15">
        <v>135693</v>
      </c>
      <c r="C3412" s="15" t="str" cm="1">
        <f t="array" ref="C3412">IFERROR(LOOKUP(2, 1/(coordinates!$A$2:$A$148&lt;=B3412)/(coordinates!$B$2:$B$148&gt;=B3412), coordinates!$C$2:$C$148), "-")</f>
        <v>EE23</v>
      </c>
      <c r="D3412" s="15" t="str">
        <f>IFERROR(LOOKUP(2, 1/(coordinates!$A$2:$A$148&lt;=$B3412)/(coordinates!$B$2:$B$148&gt;=$B3412), coordinates!$D$2:$D$148), "-")</f>
        <v>protein EE23</v>
      </c>
      <c r="E3412" s="15" t="str">
        <f>IFERROR(LOOKUP(2, 1/(coordinates!$A$2:$A$148&lt;=$B3412)/(coordinates!$B$2:$B$148&gt;=$B3412), coordinates!$E$2:$E$148), "-")</f>
        <v>contains signal peptide; contains immunoglobulin domain; OX-2 family</v>
      </c>
      <c r="F3412" s="15" t="s">
        <v>9</v>
      </c>
      <c r="G3412" s="15" t="s">
        <v>10</v>
      </c>
      <c r="H3412" s="21" t="s">
        <v>1503</v>
      </c>
      <c r="I3412" s="15" t="s">
        <v>11</v>
      </c>
      <c r="J3412" s="15">
        <v>51</v>
      </c>
      <c r="K3412" s="15">
        <v>0</v>
      </c>
      <c r="L3412" s="15">
        <v>51</v>
      </c>
    </row>
    <row r="3413" spans="1:12" x14ac:dyDescent="0.2">
      <c r="A3413" s="15" t="s">
        <v>1904</v>
      </c>
      <c r="B3413" s="15">
        <v>135706</v>
      </c>
      <c r="C3413" s="15" t="str" cm="1">
        <f t="array" ref="C3413">IFERROR(LOOKUP(2, 1/(coordinates!$A$2:$A$148&lt;=B3413)/(coordinates!$B$2:$B$148&gt;=B3413), coordinates!$C$2:$C$148), "-")</f>
        <v>EE23</v>
      </c>
      <c r="D3413" s="15" t="str">
        <f>IFERROR(LOOKUP(2, 1/(coordinates!$A$2:$A$148&lt;=$B3413)/(coordinates!$B$2:$B$148&gt;=$B3413), coordinates!$D$2:$D$148), "-")</f>
        <v>protein EE23</v>
      </c>
      <c r="E3413" s="15" t="str">
        <f>IFERROR(LOOKUP(2, 1/(coordinates!$A$2:$A$148&lt;=$B3413)/(coordinates!$B$2:$B$148&gt;=$B3413), coordinates!$E$2:$E$148), "-")</f>
        <v>contains signal peptide; contains immunoglobulin domain; OX-2 family</v>
      </c>
      <c r="F3413" s="15" t="s">
        <v>13</v>
      </c>
      <c r="G3413" s="15" t="s">
        <v>10</v>
      </c>
      <c r="H3413" s="21" t="s">
        <v>1504</v>
      </c>
      <c r="I3413" s="15" t="s">
        <v>11</v>
      </c>
      <c r="J3413" s="15">
        <v>49</v>
      </c>
      <c r="K3413" s="15">
        <v>0</v>
      </c>
      <c r="L3413" s="15">
        <v>49</v>
      </c>
    </row>
    <row r="3414" spans="1:12" x14ac:dyDescent="0.2">
      <c r="A3414" s="15" t="s">
        <v>1904</v>
      </c>
      <c r="B3414" s="15">
        <v>135722</v>
      </c>
      <c r="C3414" s="15" t="str" cm="1">
        <f t="array" ref="C3414">IFERROR(LOOKUP(2, 1/(coordinates!$A$2:$A$148&lt;=B3414)/(coordinates!$B$2:$B$148&gt;=B3414), coordinates!$C$2:$C$148), "-")</f>
        <v>EE23</v>
      </c>
      <c r="D3414" s="15" t="str">
        <f>IFERROR(LOOKUP(2, 1/(coordinates!$A$2:$A$148&lt;=$B3414)/(coordinates!$B$2:$B$148&gt;=$B3414), coordinates!$D$2:$D$148), "-")</f>
        <v>protein EE23</v>
      </c>
      <c r="E3414" s="15" t="str">
        <f>IFERROR(LOOKUP(2, 1/(coordinates!$A$2:$A$148&lt;=$B3414)/(coordinates!$B$2:$B$148&gt;=$B3414), coordinates!$E$2:$E$148), "-")</f>
        <v>contains signal peptide; contains immunoglobulin domain; OX-2 family</v>
      </c>
      <c r="F3414" s="15" t="s">
        <v>1505</v>
      </c>
      <c r="G3414" s="15" t="s">
        <v>1306</v>
      </c>
      <c r="H3414" s="21" t="s">
        <v>1506</v>
      </c>
      <c r="I3414" s="15" t="s">
        <v>18</v>
      </c>
      <c r="J3414" s="15">
        <v>42</v>
      </c>
      <c r="K3414" s="15">
        <v>0</v>
      </c>
      <c r="L3414" s="15">
        <v>42</v>
      </c>
    </row>
    <row r="3415" spans="1:12" x14ac:dyDescent="0.2">
      <c r="A3415" s="15" t="s">
        <v>1904</v>
      </c>
      <c r="B3415" s="15">
        <v>135754</v>
      </c>
      <c r="C3415" s="15" t="str" cm="1">
        <f t="array" ref="C3415">IFERROR(LOOKUP(2, 1/(coordinates!$A$2:$A$148&lt;=B3415)/(coordinates!$B$2:$B$148&gt;=B3415), coordinates!$C$2:$C$148), "-")</f>
        <v>EE23</v>
      </c>
      <c r="D3415" s="15" t="str">
        <f>IFERROR(LOOKUP(2, 1/(coordinates!$A$2:$A$148&lt;=$B3415)/(coordinates!$B$2:$B$148&gt;=$B3415), coordinates!$D$2:$D$148), "-")</f>
        <v>protein EE23</v>
      </c>
      <c r="E3415" s="15" t="str">
        <f>IFERROR(LOOKUP(2, 1/(coordinates!$A$2:$A$148&lt;=$B3415)/(coordinates!$B$2:$B$148&gt;=$B3415), coordinates!$E$2:$E$148), "-")</f>
        <v>contains signal peptide; contains immunoglobulin domain; OX-2 family</v>
      </c>
      <c r="F3415" s="15" t="s">
        <v>1507</v>
      </c>
      <c r="G3415" s="15" t="s">
        <v>1508</v>
      </c>
      <c r="H3415" s="21" t="s">
        <v>1509</v>
      </c>
      <c r="I3415" s="15" t="s">
        <v>18</v>
      </c>
      <c r="J3415" s="15">
        <v>35</v>
      </c>
      <c r="K3415" s="15">
        <v>0</v>
      </c>
      <c r="L3415" s="15">
        <v>35</v>
      </c>
    </row>
    <row r="3416" spans="1:12" x14ac:dyDescent="0.2">
      <c r="A3416" s="15" t="s">
        <v>1904</v>
      </c>
      <c r="B3416" s="15">
        <v>135770</v>
      </c>
      <c r="C3416" s="15" t="str" cm="1">
        <f t="array" ref="C3416">IFERROR(LOOKUP(2, 1/(coordinates!$A$2:$A$148&lt;=B3416)/(coordinates!$B$2:$B$148&gt;=B3416), coordinates!$C$2:$C$148), "-")</f>
        <v>EE23</v>
      </c>
      <c r="D3416" s="15" t="str">
        <f>IFERROR(LOOKUP(2, 1/(coordinates!$A$2:$A$148&lt;=$B3416)/(coordinates!$B$2:$B$148&gt;=$B3416), coordinates!$D$2:$D$148), "-")</f>
        <v>protein EE23</v>
      </c>
      <c r="E3416" s="15" t="str">
        <f>IFERROR(LOOKUP(2, 1/(coordinates!$A$2:$A$148&lt;=$B3416)/(coordinates!$B$2:$B$148&gt;=$B3416), coordinates!$E$2:$E$148), "-")</f>
        <v>contains signal peptide; contains immunoglobulin domain; OX-2 family</v>
      </c>
      <c r="F3416" s="15" t="s">
        <v>13</v>
      </c>
      <c r="G3416" s="15" t="s">
        <v>12</v>
      </c>
      <c r="H3416" s="21" t="s">
        <v>1510</v>
      </c>
      <c r="I3416" s="15" t="s">
        <v>11</v>
      </c>
      <c r="J3416" s="15">
        <v>50</v>
      </c>
      <c r="K3416" s="15">
        <v>0</v>
      </c>
      <c r="L3416" s="15">
        <v>47</v>
      </c>
    </row>
    <row r="3417" spans="1:12" x14ac:dyDescent="0.2">
      <c r="A3417" s="15" t="s">
        <v>1904</v>
      </c>
      <c r="B3417" s="15">
        <v>135776</v>
      </c>
      <c r="C3417" s="15" t="str" cm="1">
        <f t="array" ref="C3417">IFERROR(LOOKUP(2, 1/(coordinates!$A$2:$A$148&lt;=B3417)/(coordinates!$B$2:$B$148&gt;=B3417), coordinates!$C$2:$C$148), "-")</f>
        <v>EE23</v>
      </c>
      <c r="D3417" s="15" t="str">
        <f>IFERROR(LOOKUP(2, 1/(coordinates!$A$2:$A$148&lt;=$B3417)/(coordinates!$B$2:$B$148&gt;=$B3417), coordinates!$D$2:$D$148), "-")</f>
        <v>protein EE23</v>
      </c>
      <c r="E3417" s="15" t="str">
        <f>IFERROR(LOOKUP(2, 1/(coordinates!$A$2:$A$148&lt;=$B3417)/(coordinates!$B$2:$B$148&gt;=$B3417), coordinates!$E$2:$E$148), "-")</f>
        <v>contains signal peptide; contains immunoglobulin domain; OX-2 family</v>
      </c>
      <c r="F3417" s="15" t="s">
        <v>1511</v>
      </c>
      <c r="G3417" s="15" t="s">
        <v>1512</v>
      </c>
      <c r="H3417" s="21" t="s">
        <v>1513</v>
      </c>
      <c r="I3417" s="15" t="s">
        <v>18</v>
      </c>
      <c r="J3417" s="15">
        <v>53</v>
      </c>
      <c r="K3417" s="15">
        <v>0</v>
      </c>
      <c r="L3417" s="15">
        <v>52</v>
      </c>
    </row>
    <row r="3418" spans="1:12" x14ac:dyDescent="0.2">
      <c r="A3418" s="15" t="s">
        <v>1904</v>
      </c>
      <c r="B3418" s="15">
        <v>135803</v>
      </c>
      <c r="C3418" s="15" t="str" cm="1">
        <f t="array" ref="C3418">IFERROR(LOOKUP(2, 1/(coordinates!$A$2:$A$148&lt;=B3418)/(coordinates!$B$2:$B$148&gt;=B3418), coordinates!$C$2:$C$148), "-")</f>
        <v>-</v>
      </c>
      <c r="D3418" s="15" t="str">
        <f>IFERROR(LOOKUP(2, 1/(coordinates!$A$2:$A$148&lt;=$B3418)/(coordinates!$B$2:$B$148&gt;=$B3418), coordinates!$D$2:$D$148), "-")</f>
        <v>-</v>
      </c>
      <c r="E3418" s="15" t="str">
        <f>IFERROR(LOOKUP(2, 1/(coordinates!$A$2:$A$148&lt;=$B3418)/(coordinates!$B$2:$B$148&gt;=$B3418), coordinates!$E$2:$E$148), "-")</f>
        <v>-</v>
      </c>
      <c r="F3418" s="15" t="s">
        <v>12</v>
      </c>
      <c r="G3418" s="15" t="s">
        <v>9</v>
      </c>
      <c r="H3418" s="21" t="s">
        <v>1514</v>
      </c>
      <c r="I3418" s="15" t="s">
        <v>11</v>
      </c>
      <c r="J3418" s="15">
        <v>45</v>
      </c>
      <c r="K3418" s="15">
        <v>0</v>
      </c>
      <c r="L3418" s="15">
        <v>45</v>
      </c>
    </row>
    <row r="3419" spans="1:12" x14ac:dyDescent="0.2">
      <c r="A3419" s="15" t="s">
        <v>1904</v>
      </c>
      <c r="B3419" s="15">
        <v>135809</v>
      </c>
      <c r="C3419" s="15" t="str" cm="1">
        <f t="array" ref="C3419">IFERROR(LOOKUP(2, 1/(coordinates!$A$2:$A$148&lt;=B3419)/(coordinates!$B$2:$B$148&gt;=B3419), coordinates!$C$2:$C$148), "-")</f>
        <v>-</v>
      </c>
      <c r="D3419" s="15" t="str">
        <f>IFERROR(LOOKUP(2, 1/(coordinates!$A$2:$A$148&lt;=$B3419)/(coordinates!$B$2:$B$148&gt;=$B3419), coordinates!$D$2:$D$148), "-")</f>
        <v>-</v>
      </c>
      <c r="E3419" s="15" t="str">
        <f>IFERROR(LOOKUP(2, 1/(coordinates!$A$2:$A$148&lt;=$B3419)/(coordinates!$B$2:$B$148&gt;=$B3419), coordinates!$E$2:$E$148), "-")</f>
        <v>-</v>
      </c>
      <c r="F3419" s="15" t="s">
        <v>1515</v>
      </c>
      <c r="G3419" s="15" t="s">
        <v>1516</v>
      </c>
      <c r="H3419" s="21" t="s">
        <v>1517</v>
      </c>
      <c r="I3419" s="15" t="s">
        <v>18</v>
      </c>
      <c r="J3419" s="15">
        <v>40</v>
      </c>
      <c r="K3419" s="15">
        <v>0</v>
      </c>
      <c r="L3419" s="15">
        <v>4</v>
      </c>
    </row>
    <row r="3420" spans="1:12" x14ac:dyDescent="0.2">
      <c r="A3420" s="15" t="s">
        <v>1904</v>
      </c>
      <c r="B3420" s="15">
        <v>135818</v>
      </c>
      <c r="C3420" s="15" t="str" cm="1">
        <f t="array" ref="C3420">IFERROR(LOOKUP(2, 1/(coordinates!$A$2:$A$148&lt;=B3420)/(coordinates!$B$2:$B$148&gt;=B3420), coordinates!$C$2:$C$148), "-")</f>
        <v>-</v>
      </c>
      <c r="D3420" s="15" t="str">
        <f>IFERROR(LOOKUP(2, 1/(coordinates!$A$2:$A$148&lt;=$B3420)/(coordinates!$B$2:$B$148&gt;=$B3420), coordinates!$D$2:$D$148), "-")</f>
        <v>-</v>
      </c>
      <c r="E3420" s="15" t="str">
        <f>IFERROR(LOOKUP(2, 1/(coordinates!$A$2:$A$148&lt;=$B3420)/(coordinates!$B$2:$B$148&gt;=$B3420), coordinates!$E$2:$E$148), "-")</f>
        <v>-</v>
      </c>
      <c r="F3420" s="15" t="s">
        <v>10</v>
      </c>
      <c r="G3420" s="15" t="s">
        <v>13</v>
      </c>
      <c r="H3420" s="21" t="s">
        <v>1518</v>
      </c>
      <c r="I3420" s="15" t="s">
        <v>11</v>
      </c>
      <c r="J3420" s="15">
        <v>40</v>
      </c>
      <c r="K3420" s="15">
        <v>0</v>
      </c>
      <c r="L3420" s="15">
        <v>4</v>
      </c>
    </row>
    <row r="3421" spans="1:12" x14ac:dyDescent="0.2">
      <c r="A3421" s="15" t="s">
        <v>1904</v>
      </c>
      <c r="B3421" s="15">
        <v>135830</v>
      </c>
      <c r="C3421" s="15" t="str" cm="1">
        <f t="array" ref="C3421">IFERROR(LOOKUP(2, 1/(coordinates!$A$2:$A$148&lt;=B3421)/(coordinates!$B$2:$B$148&gt;=B3421), coordinates!$C$2:$C$148), "-")</f>
        <v>-</v>
      </c>
      <c r="D3421" s="15" t="str">
        <f>IFERROR(LOOKUP(2, 1/(coordinates!$A$2:$A$148&lt;=$B3421)/(coordinates!$B$2:$B$148&gt;=$B3421), coordinates!$D$2:$D$148), "-")</f>
        <v>-</v>
      </c>
      <c r="E3421" s="15" t="str">
        <f>IFERROR(LOOKUP(2, 1/(coordinates!$A$2:$A$148&lt;=$B3421)/(coordinates!$B$2:$B$148&gt;=$B3421), coordinates!$E$2:$E$148), "-")</f>
        <v>-</v>
      </c>
      <c r="F3421" s="15" t="s">
        <v>127</v>
      </c>
      <c r="G3421" s="15" t="s">
        <v>170</v>
      </c>
      <c r="H3421" s="21" t="s">
        <v>1519</v>
      </c>
      <c r="I3421" s="15" t="s">
        <v>18</v>
      </c>
      <c r="J3421" s="15">
        <v>39</v>
      </c>
      <c r="K3421" s="15">
        <v>0</v>
      </c>
      <c r="L3421" s="15">
        <v>39</v>
      </c>
    </row>
    <row r="3422" spans="1:12" x14ac:dyDescent="0.2">
      <c r="A3422" s="23" t="s">
        <v>1296</v>
      </c>
      <c r="B3422" s="23">
        <v>135845</v>
      </c>
      <c r="C3422" s="15" t="str" cm="1">
        <f t="array" ref="C3422">IFERROR(LOOKUP(2, 1/(coordinates!$A$2:$A$148&lt;=B3422)/(coordinates!$B$2:$B$148&gt;=B3422), coordinates!$C$2:$C$148), "-")</f>
        <v>-</v>
      </c>
      <c r="D3422" s="15" t="str">
        <f>IFERROR(LOOKUP(2, 1/(coordinates!$A$2:$A$148&lt;=$B3422)/(coordinates!$B$2:$B$148&gt;=$B3422), coordinates!$D$2:$D$148), "-")</f>
        <v>-</v>
      </c>
      <c r="E3422" s="15" t="str">
        <f>IFERROR(LOOKUP(2, 1/(coordinates!$A$2:$A$148&lt;=$B3422)/(coordinates!$B$2:$B$148&gt;=$B3422), coordinates!$E$2:$E$148), "-")</f>
        <v>-</v>
      </c>
      <c r="F3422" s="23" t="s">
        <v>9</v>
      </c>
      <c r="G3422" s="23" t="s">
        <v>12</v>
      </c>
      <c r="H3422" s="25">
        <v>44859</v>
      </c>
      <c r="I3422" s="15" t="str">
        <f t="shared" ref="I3422:I3442" si="60">IF(AND(LEN(F3422)=LEN(G3422), LEN(F3422)=1), "snp", "complex")</f>
        <v>snp</v>
      </c>
      <c r="J3422" s="23">
        <v>78</v>
      </c>
      <c r="K3422" s="23">
        <v>1</v>
      </c>
      <c r="L3422" s="23">
        <v>76</v>
      </c>
    </row>
    <row r="3423" spans="1:12" x14ac:dyDescent="0.2">
      <c r="A3423" s="23" t="s">
        <v>1296</v>
      </c>
      <c r="B3423" s="23">
        <v>135848</v>
      </c>
      <c r="C3423" s="15" t="str" cm="1">
        <f t="array" ref="C3423">IFERROR(LOOKUP(2, 1/(coordinates!$A$2:$A$148&lt;=B3423)/(coordinates!$B$2:$B$148&gt;=B3423), coordinates!$C$2:$C$148), "-")</f>
        <v>-</v>
      </c>
      <c r="D3423" s="15" t="str">
        <f>IFERROR(LOOKUP(2, 1/(coordinates!$A$2:$A$148&lt;=$B3423)/(coordinates!$B$2:$B$148&gt;=$B3423), coordinates!$D$2:$D$148), "-")</f>
        <v>-</v>
      </c>
      <c r="E3423" s="15" t="str">
        <f>IFERROR(LOOKUP(2, 1/(coordinates!$A$2:$A$148&lt;=$B3423)/(coordinates!$B$2:$B$148&gt;=$B3423), coordinates!$E$2:$E$148), "-")</f>
        <v>-</v>
      </c>
      <c r="F3423" s="23" t="s">
        <v>13</v>
      </c>
      <c r="G3423" s="23" t="s">
        <v>10</v>
      </c>
      <c r="H3423" s="25">
        <v>36019</v>
      </c>
      <c r="I3423" s="15" t="str">
        <f t="shared" si="60"/>
        <v>snp</v>
      </c>
      <c r="J3423" s="23">
        <v>78</v>
      </c>
      <c r="K3423" s="23">
        <v>1</v>
      </c>
      <c r="L3423" s="23">
        <v>72</v>
      </c>
    </row>
    <row r="3424" spans="1:12" x14ac:dyDescent="0.2">
      <c r="A3424" s="23" t="s">
        <v>1296</v>
      </c>
      <c r="B3424" s="23">
        <v>135853</v>
      </c>
      <c r="C3424" s="15" t="str" cm="1">
        <f t="array" ref="C3424">IFERROR(LOOKUP(2, 1/(coordinates!$A$2:$A$148&lt;=B3424)/(coordinates!$B$2:$B$148&gt;=B3424), coordinates!$C$2:$C$148), "-")</f>
        <v>-</v>
      </c>
      <c r="D3424" s="15" t="str">
        <f>IFERROR(LOOKUP(2, 1/(coordinates!$A$2:$A$148&lt;=$B3424)/(coordinates!$B$2:$B$148&gt;=$B3424), coordinates!$D$2:$D$148), "-")</f>
        <v>-</v>
      </c>
      <c r="E3424" s="15" t="str">
        <f>IFERROR(LOOKUP(2, 1/(coordinates!$A$2:$A$148&lt;=$B3424)/(coordinates!$B$2:$B$148&gt;=$B3424), coordinates!$E$2:$E$148), "-")</f>
        <v>-</v>
      </c>
      <c r="F3424" s="23" t="s">
        <v>9</v>
      </c>
      <c r="G3424" s="23" t="s">
        <v>10</v>
      </c>
      <c r="H3424" s="25">
        <v>48131</v>
      </c>
      <c r="I3424" s="15" t="str">
        <f t="shared" si="60"/>
        <v>snp</v>
      </c>
      <c r="J3424" s="23">
        <v>79</v>
      </c>
      <c r="K3424" s="23">
        <v>1</v>
      </c>
      <c r="L3424" s="23">
        <v>72</v>
      </c>
    </row>
    <row r="3425" spans="1:12" x14ac:dyDescent="0.2">
      <c r="A3425" s="23" t="s">
        <v>1296</v>
      </c>
      <c r="B3425" s="23">
        <v>135855</v>
      </c>
      <c r="C3425" s="15" t="str" cm="1">
        <f t="array" ref="C3425">IFERROR(LOOKUP(2, 1/(coordinates!$A$2:$A$148&lt;=B3425)/(coordinates!$B$2:$B$148&gt;=B3425), coordinates!$C$2:$C$148), "-")</f>
        <v>-</v>
      </c>
      <c r="D3425" s="15" t="str">
        <f>IFERROR(LOOKUP(2, 1/(coordinates!$A$2:$A$148&lt;=$B3425)/(coordinates!$B$2:$B$148&gt;=$B3425), coordinates!$D$2:$D$148), "-")</f>
        <v>-</v>
      </c>
      <c r="E3425" s="15" t="str">
        <f>IFERROR(LOOKUP(2, 1/(coordinates!$A$2:$A$148&lt;=$B3425)/(coordinates!$B$2:$B$148&gt;=$B3425), coordinates!$E$2:$E$148), "-")</f>
        <v>-</v>
      </c>
      <c r="F3425" s="23" t="s">
        <v>13</v>
      </c>
      <c r="G3425" s="23" t="s">
        <v>10</v>
      </c>
      <c r="H3425" s="25">
        <v>42461</v>
      </c>
      <c r="I3425" s="15" t="str">
        <f t="shared" si="60"/>
        <v>snp</v>
      </c>
      <c r="J3425" s="23">
        <v>80</v>
      </c>
      <c r="K3425" s="23">
        <v>6</v>
      </c>
      <c r="L3425" s="23">
        <v>73</v>
      </c>
    </row>
    <row r="3426" spans="1:12" x14ac:dyDescent="0.2">
      <c r="A3426" s="23" t="s">
        <v>1296</v>
      </c>
      <c r="B3426" s="23">
        <v>135860</v>
      </c>
      <c r="C3426" s="15" t="str" cm="1">
        <f t="array" ref="C3426">IFERROR(LOOKUP(2, 1/(coordinates!$A$2:$A$148&lt;=B3426)/(coordinates!$B$2:$B$148&gt;=B3426), coordinates!$C$2:$C$148), "-")</f>
        <v>-</v>
      </c>
      <c r="D3426" s="15" t="str">
        <f>IFERROR(LOOKUP(2, 1/(coordinates!$A$2:$A$148&lt;=$B3426)/(coordinates!$B$2:$B$148&gt;=$B3426), coordinates!$D$2:$D$148), "-")</f>
        <v>-</v>
      </c>
      <c r="E3426" s="15" t="str">
        <f>IFERROR(LOOKUP(2, 1/(coordinates!$A$2:$A$148&lt;=$B3426)/(coordinates!$B$2:$B$148&gt;=$B3426), coordinates!$E$2:$E$148), "-")</f>
        <v>-</v>
      </c>
      <c r="F3426" s="23" t="s">
        <v>13</v>
      </c>
      <c r="G3426" s="23" t="s">
        <v>12</v>
      </c>
      <c r="H3426" s="25">
        <v>35428</v>
      </c>
      <c r="I3426" s="15" t="str">
        <f t="shared" si="60"/>
        <v>snp</v>
      </c>
      <c r="J3426" s="23">
        <v>81</v>
      </c>
      <c r="K3426" s="23">
        <v>3</v>
      </c>
      <c r="L3426" s="23">
        <v>76</v>
      </c>
    </row>
    <row r="3427" spans="1:12" x14ac:dyDescent="0.2">
      <c r="A3427" s="23" t="s">
        <v>1296</v>
      </c>
      <c r="B3427" s="23">
        <v>135872</v>
      </c>
      <c r="C3427" s="15" t="str" cm="1">
        <f t="array" ref="C3427">IFERROR(LOOKUP(2, 1/(coordinates!$A$2:$A$148&lt;=B3427)/(coordinates!$B$2:$B$148&gt;=B3427), coordinates!$C$2:$C$148), "-")</f>
        <v>-</v>
      </c>
      <c r="D3427" s="15" t="str">
        <f>IFERROR(LOOKUP(2, 1/(coordinates!$A$2:$A$148&lt;=$B3427)/(coordinates!$B$2:$B$148&gt;=$B3427), coordinates!$D$2:$D$148), "-")</f>
        <v>-</v>
      </c>
      <c r="E3427" s="15" t="str">
        <f>IFERROR(LOOKUP(2, 1/(coordinates!$A$2:$A$148&lt;=$B3427)/(coordinates!$B$2:$B$148&gt;=$B3427), coordinates!$E$2:$E$148), "-")</f>
        <v>-</v>
      </c>
      <c r="F3427" s="23" t="s">
        <v>13</v>
      </c>
      <c r="G3427" s="23" t="s">
        <v>10</v>
      </c>
      <c r="H3427" s="25">
        <v>38686</v>
      </c>
      <c r="I3427" s="15" t="str">
        <f t="shared" si="60"/>
        <v>snp</v>
      </c>
      <c r="J3427" s="23">
        <v>72</v>
      </c>
      <c r="K3427" s="23">
        <v>5</v>
      </c>
      <c r="L3427" s="23">
        <v>66</v>
      </c>
    </row>
    <row r="3428" spans="1:12" x14ac:dyDescent="0.2">
      <c r="A3428" s="23" t="s">
        <v>1296</v>
      </c>
      <c r="B3428" s="23">
        <v>135876</v>
      </c>
      <c r="C3428" s="15" t="str" cm="1">
        <f t="array" ref="C3428">IFERROR(LOOKUP(2, 1/(coordinates!$A$2:$A$148&lt;=B3428)/(coordinates!$B$2:$B$148&gt;=B3428), coordinates!$C$2:$C$148), "-")</f>
        <v>-</v>
      </c>
      <c r="D3428" s="15" t="str">
        <f>IFERROR(LOOKUP(2, 1/(coordinates!$A$2:$A$148&lt;=$B3428)/(coordinates!$B$2:$B$148&gt;=$B3428), coordinates!$D$2:$D$148), "-")</f>
        <v>-</v>
      </c>
      <c r="E3428" s="15" t="str">
        <f>IFERROR(LOOKUP(2, 1/(coordinates!$A$2:$A$148&lt;=$B3428)/(coordinates!$B$2:$B$148&gt;=$B3428), coordinates!$E$2:$E$148), "-")</f>
        <v>-</v>
      </c>
      <c r="F3428" s="23" t="s">
        <v>10</v>
      </c>
      <c r="G3428" s="23" t="s">
        <v>12</v>
      </c>
      <c r="H3428" s="25">
        <v>47838</v>
      </c>
      <c r="I3428" s="15" t="str">
        <f t="shared" si="60"/>
        <v>snp</v>
      </c>
      <c r="J3428" s="23">
        <v>73</v>
      </c>
      <c r="K3428" s="23">
        <v>1</v>
      </c>
      <c r="L3428" s="23">
        <v>68</v>
      </c>
    </row>
    <row r="3429" spans="1:12" x14ac:dyDescent="0.2">
      <c r="A3429" s="23" t="s">
        <v>1296</v>
      </c>
      <c r="B3429" s="23">
        <v>135879</v>
      </c>
      <c r="C3429" s="15" t="str" cm="1">
        <f t="array" ref="C3429">IFERROR(LOOKUP(2, 1/(coordinates!$A$2:$A$148&lt;=B3429)/(coordinates!$B$2:$B$148&gt;=B3429), coordinates!$C$2:$C$148), "-")</f>
        <v>-</v>
      </c>
      <c r="D3429" s="15" t="str">
        <f>IFERROR(LOOKUP(2, 1/(coordinates!$A$2:$A$148&lt;=$B3429)/(coordinates!$B$2:$B$148&gt;=$B3429), coordinates!$D$2:$D$148), "-")</f>
        <v>-</v>
      </c>
      <c r="E3429" s="15" t="str">
        <f>IFERROR(LOOKUP(2, 1/(coordinates!$A$2:$A$148&lt;=$B3429)/(coordinates!$B$2:$B$148&gt;=$B3429), coordinates!$E$2:$E$148), "-")</f>
        <v>-</v>
      </c>
      <c r="F3429" s="23" t="s">
        <v>13</v>
      </c>
      <c r="G3429" s="23" t="s">
        <v>10</v>
      </c>
      <c r="H3429" s="25">
        <v>32688</v>
      </c>
      <c r="I3429" s="15" t="str">
        <f t="shared" si="60"/>
        <v>snp</v>
      </c>
      <c r="J3429" s="23">
        <v>72</v>
      </c>
      <c r="K3429" s="23">
        <v>6</v>
      </c>
      <c r="L3429" s="23">
        <v>65</v>
      </c>
    </row>
    <row r="3430" spans="1:12" x14ac:dyDescent="0.2">
      <c r="A3430" s="23" t="s">
        <v>1296</v>
      </c>
      <c r="B3430" s="23">
        <v>135881</v>
      </c>
      <c r="C3430" s="15" t="str" cm="1">
        <f t="array" ref="C3430">IFERROR(LOOKUP(2, 1/(coordinates!$A$2:$A$148&lt;=B3430)/(coordinates!$B$2:$B$148&gt;=B3430), coordinates!$C$2:$C$148), "-")</f>
        <v>-</v>
      </c>
      <c r="D3430" s="15" t="str">
        <f>IFERROR(LOOKUP(2, 1/(coordinates!$A$2:$A$148&lt;=$B3430)/(coordinates!$B$2:$B$148&gt;=$B3430), coordinates!$D$2:$D$148), "-")</f>
        <v>-</v>
      </c>
      <c r="E3430" s="15" t="str">
        <f>IFERROR(LOOKUP(2, 1/(coordinates!$A$2:$A$148&lt;=$B3430)/(coordinates!$B$2:$B$148&gt;=$B3430), coordinates!$E$2:$E$148), "-")</f>
        <v>-</v>
      </c>
      <c r="F3430" s="23" t="s">
        <v>33</v>
      </c>
      <c r="G3430" s="23" t="s">
        <v>32</v>
      </c>
      <c r="H3430" s="25">
        <v>60845</v>
      </c>
      <c r="I3430" s="15" t="str">
        <f t="shared" si="60"/>
        <v>complex</v>
      </c>
      <c r="J3430" s="23">
        <v>74</v>
      </c>
      <c r="K3430" s="23">
        <v>10</v>
      </c>
      <c r="L3430" s="23">
        <v>62</v>
      </c>
    </row>
    <row r="3431" spans="1:12" x14ac:dyDescent="0.2">
      <c r="A3431" s="23" t="s">
        <v>1296</v>
      </c>
      <c r="B3431" s="23">
        <v>135888</v>
      </c>
      <c r="C3431" s="15" t="str" cm="1">
        <f t="array" ref="C3431">IFERROR(LOOKUP(2, 1/(coordinates!$A$2:$A$148&lt;=B3431)/(coordinates!$B$2:$B$148&gt;=B3431), coordinates!$C$2:$C$148), "-")</f>
        <v>-</v>
      </c>
      <c r="D3431" s="15" t="str">
        <f>IFERROR(LOOKUP(2, 1/(coordinates!$A$2:$A$148&lt;=$B3431)/(coordinates!$B$2:$B$148&gt;=$B3431), coordinates!$D$2:$D$148), "-")</f>
        <v>-</v>
      </c>
      <c r="E3431" s="15" t="str">
        <f>IFERROR(LOOKUP(2, 1/(coordinates!$A$2:$A$148&lt;=$B3431)/(coordinates!$B$2:$B$148&gt;=$B3431), coordinates!$E$2:$E$148), "-")</f>
        <v>-</v>
      </c>
      <c r="F3431" s="23" t="s">
        <v>9</v>
      </c>
      <c r="G3431" s="23" t="s">
        <v>12</v>
      </c>
      <c r="H3431" s="25">
        <v>28892</v>
      </c>
      <c r="I3431" s="15" t="str">
        <f t="shared" si="60"/>
        <v>snp</v>
      </c>
      <c r="J3431" s="23">
        <v>75</v>
      </c>
      <c r="K3431" s="23">
        <v>4</v>
      </c>
      <c r="L3431" s="23">
        <v>69</v>
      </c>
    </row>
    <row r="3432" spans="1:12" x14ac:dyDescent="0.2">
      <c r="A3432" s="23" t="s">
        <v>1296</v>
      </c>
      <c r="B3432" s="23">
        <v>135892</v>
      </c>
      <c r="C3432" s="15" t="str" cm="1">
        <f t="array" ref="C3432">IFERROR(LOOKUP(2, 1/(coordinates!$A$2:$A$148&lt;=B3432)/(coordinates!$B$2:$B$148&gt;=B3432), coordinates!$C$2:$C$148), "-")</f>
        <v>-</v>
      </c>
      <c r="D3432" s="15" t="str">
        <f>IFERROR(LOOKUP(2, 1/(coordinates!$A$2:$A$148&lt;=$B3432)/(coordinates!$B$2:$B$148&gt;=$B3432), coordinates!$D$2:$D$148), "-")</f>
        <v>-</v>
      </c>
      <c r="E3432" s="15" t="str">
        <f>IFERROR(LOOKUP(2, 1/(coordinates!$A$2:$A$148&lt;=$B3432)/(coordinates!$B$2:$B$148&gt;=$B3432), coordinates!$E$2:$E$148), "-")</f>
        <v>-</v>
      </c>
      <c r="F3432" s="23" t="s">
        <v>13</v>
      </c>
      <c r="G3432" s="23" t="s">
        <v>10</v>
      </c>
      <c r="H3432" s="25">
        <v>37978</v>
      </c>
      <c r="I3432" s="15" t="str">
        <f t="shared" si="60"/>
        <v>snp</v>
      </c>
      <c r="J3432" s="23">
        <v>74</v>
      </c>
      <c r="K3432" s="23">
        <v>5</v>
      </c>
      <c r="L3432" s="23">
        <v>69</v>
      </c>
    </row>
    <row r="3433" spans="1:12" x14ac:dyDescent="0.2">
      <c r="A3433" s="23" t="s">
        <v>1296</v>
      </c>
      <c r="B3433" s="23">
        <v>135896</v>
      </c>
      <c r="C3433" s="15" t="str" cm="1">
        <f t="array" ref="C3433">IFERROR(LOOKUP(2, 1/(coordinates!$A$2:$A$148&lt;=B3433)/(coordinates!$B$2:$B$148&gt;=B3433), coordinates!$C$2:$C$148), "-")</f>
        <v>-</v>
      </c>
      <c r="D3433" s="15" t="str">
        <f>IFERROR(LOOKUP(2, 1/(coordinates!$A$2:$A$148&lt;=$B3433)/(coordinates!$B$2:$B$148&gt;=$B3433), coordinates!$D$2:$D$148), "-")</f>
        <v>-</v>
      </c>
      <c r="E3433" s="15" t="str">
        <f>IFERROR(LOOKUP(2, 1/(coordinates!$A$2:$A$148&lt;=$B3433)/(coordinates!$B$2:$B$148&gt;=$B3433), coordinates!$E$2:$E$148), "-")</f>
        <v>-</v>
      </c>
      <c r="F3433" s="23" t="s">
        <v>12</v>
      </c>
      <c r="G3433" s="23" t="s">
        <v>9</v>
      </c>
      <c r="H3433" s="25">
        <v>46035</v>
      </c>
      <c r="I3433" s="15" t="str">
        <f t="shared" si="60"/>
        <v>snp</v>
      </c>
      <c r="J3433" s="23">
        <v>74</v>
      </c>
      <c r="K3433" s="23">
        <v>1</v>
      </c>
      <c r="L3433" s="23">
        <v>71</v>
      </c>
    </row>
    <row r="3434" spans="1:12" x14ac:dyDescent="0.2">
      <c r="A3434" s="23" t="s">
        <v>1296</v>
      </c>
      <c r="B3434" s="23">
        <v>135903</v>
      </c>
      <c r="C3434" s="15" t="str" cm="1">
        <f t="array" ref="C3434">IFERROR(LOOKUP(2, 1/(coordinates!$A$2:$A$148&lt;=B3434)/(coordinates!$B$2:$B$148&gt;=B3434), coordinates!$C$2:$C$148), "-")</f>
        <v>-</v>
      </c>
      <c r="D3434" s="15" t="str">
        <f>IFERROR(LOOKUP(2, 1/(coordinates!$A$2:$A$148&lt;=$B3434)/(coordinates!$B$2:$B$148&gt;=$B3434), coordinates!$D$2:$D$148), "-")</f>
        <v>-</v>
      </c>
      <c r="E3434" s="15" t="str">
        <f>IFERROR(LOOKUP(2, 1/(coordinates!$A$2:$A$148&lt;=$B3434)/(coordinates!$B$2:$B$148&gt;=$B3434), coordinates!$E$2:$E$148), "-")</f>
        <v>-</v>
      </c>
      <c r="F3434" s="23" t="s">
        <v>9</v>
      </c>
      <c r="G3434" s="23" t="s">
        <v>13</v>
      </c>
      <c r="H3434" s="25">
        <v>30553</v>
      </c>
      <c r="I3434" s="15" t="str">
        <f t="shared" si="60"/>
        <v>snp</v>
      </c>
      <c r="J3434" s="23">
        <v>76</v>
      </c>
      <c r="K3434" s="23">
        <v>4</v>
      </c>
      <c r="L3434" s="23">
        <v>69</v>
      </c>
    </row>
    <row r="3435" spans="1:12" x14ac:dyDescent="0.2">
      <c r="A3435" s="23" t="s">
        <v>1296</v>
      </c>
      <c r="B3435" s="23">
        <v>135907</v>
      </c>
      <c r="C3435" s="15" t="str" cm="1">
        <f t="array" ref="C3435">IFERROR(LOOKUP(2, 1/(coordinates!$A$2:$A$148&lt;=B3435)/(coordinates!$B$2:$B$148&gt;=B3435), coordinates!$C$2:$C$148), "-")</f>
        <v>-</v>
      </c>
      <c r="D3435" s="15" t="str">
        <f>IFERROR(LOOKUP(2, 1/(coordinates!$A$2:$A$148&lt;=$B3435)/(coordinates!$B$2:$B$148&gt;=$B3435), coordinates!$D$2:$D$148), "-")</f>
        <v>-</v>
      </c>
      <c r="E3435" s="15" t="str">
        <f>IFERROR(LOOKUP(2, 1/(coordinates!$A$2:$A$148&lt;=$B3435)/(coordinates!$B$2:$B$148&gt;=$B3435), coordinates!$E$2:$E$148), "-")</f>
        <v>-</v>
      </c>
      <c r="F3435" s="23" t="s">
        <v>9</v>
      </c>
      <c r="G3435" s="23" t="s">
        <v>12</v>
      </c>
      <c r="H3435" s="25">
        <v>41602</v>
      </c>
      <c r="I3435" s="15" t="str">
        <f t="shared" si="60"/>
        <v>snp</v>
      </c>
      <c r="J3435" s="23">
        <v>75</v>
      </c>
      <c r="K3435" s="23">
        <v>5</v>
      </c>
      <c r="L3435" s="23">
        <v>70</v>
      </c>
    </row>
    <row r="3436" spans="1:12" x14ac:dyDescent="0.2">
      <c r="A3436" s="23" t="s">
        <v>1296</v>
      </c>
      <c r="B3436" s="23">
        <v>135911</v>
      </c>
      <c r="C3436" s="15" t="str" cm="1">
        <f t="array" ref="C3436">IFERROR(LOOKUP(2, 1/(coordinates!$A$2:$A$148&lt;=B3436)/(coordinates!$B$2:$B$148&gt;=B3436), coordinates!$C$2:$C$148), "-")</f>
        <v>-</v>
      </c>
      <c r="D3436" s="15" t="str">
        <f>IFERROR(LOOKUP(2, 1/(coordinates!$A$2:$A$148&lt;=$B3436)/(coordinates!$B$2:$B$148&gt;=$B3436), coordinates!$D$2:$D$148), "-")</f>
        <v>-</v>
      </c>
      <c r="E3436" s="15" t="str">
        <f>IFERROR(LOOKUP(2, 1/(coordinates!$A$2:$A$148&lt;=$B3436)/(coordinates!$B$2:$B$148&gt;=$B3436), coordinates!$E$2:$E$148), "-")</f>
        <v>-</v>
      </c>
      <c r="F3436" s="23" t="s">
        <v>13</v>
      </c>
      <c r="G3436" s="23" t="s">
        <v>10</v>
      </c>
      <c r="H3436" s="25">
        <v>35662</v>
      </c>
      <c r="I3436" s="15" t="str">
        <f t="shared" si="60"/>
        <v>snp</v>
      </c>
      <c r="J3436" s="23">
        <v>74</v>
      </c>
      <c r="K3436" s="23">
        <v>1</v>
      </c>
      <c r="L3436" s="23">
        <v>65</v>
      </c>
    </row>
    <row r="3437" spans="1:12" x14ac:dyDescent="0.2">
      <c r="A3437" s="23" t="s">
        <v>1296</v>
      </c>
      <c r="B3437" s="23">
        <v>135915</v>
      </c>
      <c r="C3437" s="15" t="str" cm="1">
        <f t="array" ref="C3437">IFERROR(LOOKUP(2, 1/(coordinates!$A$2:$A$148&lt;=B3437)/(coordinates!$B$2:$B$148&gt;=B3437), coordinates!$C$2:$C$148), "-")</f>
        <v>-</v>
      </c>
      <c r="D3437" s="15" t="str">
        <f>IFERROR(LOOKUP(2, 1/(coordinates!$A$2:$A$148&lt;=$B3437)/(coordinates!$B$2:$B$148&gt;=$B3437), coordinates!$D$2:$D$148), "-")</f>
        <v>-</v>
      </c>
      <c r="E3437" s="15" t="str">
        <f>IFERROR(LOOKUP(2, 1/(coordinates!$A$2:$A$148&lt;=$B3437)/(coordinates!$B$2:$B$148&gt;=$B3437), coordinates!$E$2:$E$148), "-")</f>
        <v>-</v>
      </c>
      <c r="F3437" s="23" t="s">
        <v>126</v>
      </c>
      <c r="G3437" s="23" t="s">
        <v>32</v>
      </c>
      <c r="H3437" s="25">
        <v>54207</v>
      </c>
      <c r="I3437" s="15" t="str">
        <f t="shared" si="60"/>
        <v>complex</v>
      </c>
      <c r="J3437" s="23">
        <v>75</v>
      </c>
      <c r="K3437" s="23">
        <v>14</v>
      </c>
      <c r="L3437" s="23">
        <v>59</v>
      </c>
    </row>
    <row r="3438" spans="1:12" x14ac:dyDescent="0.2">
      <c r="A3438" s="23" t="s">
        <v>1296</v>
      </c>
      <c r="B3438" s="23">
        <v>135928</v>
      </c>
      <c r="C3438" s="15" t="str" cm="1">
        <f t="array" ref="C3438">IFERROR(LOOKUP(2, 1/(coordinates!$A$2:$A$148&lt;=B3438)/(coordinates!$B$2:$B$148&gt;=B3438), coordinates!$C$2:$C$148), "-")</f>
        <v>-</v>
      </c>
      <c r="D3438" s="15" t="str">
        <f>IFERROR(LOOKUP(2, 1/(coordinates!$A$2:$A$148&lt;=$B3438)/(coordinates!$B$2:$B$148&gt;=$B3438), coordinates!$D$2:$D$148), "-")</f>
        <v>-</v>
      </c>
      <c r="E3438" s="15" t="str">
        <f>IFERROR(LOOKUP(2, 1/(coordinates!$A$2:$A$148&lt;=$B3438)/(coordinates!$B$2:$B$148&gt;=$B3438), coordinates!$E$2:$E$148), "-")</f>
        <v>-</v>
      </c>
      <c r="F3438" s="23" t="s">
        <v>13</v>
      </c>
      <c r="G3438" s="23" t="s">
        <v>9</v>
      </c>
      <c r="H3438" s="25">
        <v>38107</v>
      </c>
      <c r="I3438" s="15" t="str">
        <f t="shared" si="60"/>
        <v>snp</v>
      </c>
      <c r="J3438" s="23">
        <v>71</v>
      </c>
      <c r="K3438" s="23">
        <v>2</v>
      </c>
      <c r="L3438" s="23">
        <v>59</v>
      </c>
    </row>
    <row r="3439" spans="1:12" x14ac:dyDescent="0.2">
      <c r="A3439" s="23" t="s">
        <v>1296</v>
      </c>
      <c r="B3439" s="23">
        <v>135930</v>
      </c>
      <c r="C3439" s="15" t="str" cm="1">
        <f t="array" ref="C3439">IFERROR(LOOKUP(2, 1/(coordinates!$A$2:$A$148&lt;=B3439)/(coordinates!$B$2:$B$148&gt;=B3439), coordinates!$C$2:$C$148), "-")</f>
        <v>-</v>
      </c>
      <c r="D3439" s="15" t="str">
        <f>IFERROR(LOOKUP(2, 1/(coordinates!$A$2:$A$148&lt;=$B3439)/(coordinates!$B$2:$B$148&gt;=$B3439), coordinates!$D$2:$D$148), "-")</f>
        <v>-</v>
      </c>
      <c r="E3439" s="15" t="str">
        <f>IFERROR(LOOKUP(2, 1/(coordinates!$A$2:$A$148&lt;=$B3439)/(coordinates!$B$2:$B$148&gt;=$B3439), coordinates!$E$2:$E$148), "-")</f>
        <v>-</v>
      </c>
      <c r="F3439" s="23" t="s">
        <v>12</v>
      </c>
      <c r="G3439" s="23" t="s">
        <v>9</v>
      </c>
      <c r="H3439" s="25">
        <v>40025</v>
      </c>
      <c r="I3439" s="15" t="str">
        <f t="shared" si="60"/>
        <v>snp</v>
      </c>
      <c r="J3439" s="23">
        <v>71</v>
      </c>
      <c r="K3439" s="23">
        <v>3</v>
      </c>
      <c r="L3439" s="23">
        <v>65</v>
      </c>
    </row>
    <row r="3440" spans="1:12" x14ac:dyDescent="0.2">
      <c r="A3440" s="23" t="s">
        <v>1296</v>
      </c>
      <c r="B3440" s="23">
        <v>135932</v>
      </c>
      <c r="C3440" s="15" t="str" cm="1">
        <f t="array" ref="C3440">IFERROR(LOOKUP(2, 1/(coordinates!$A$2:$A$148&lt;=B3440)/(coordinates!$B$2:$B$148&gt;=B3440), coordinates!$C$2:$C$148), "-")</f>
        <v>-</v>
      </c>
      <c r="D3440" s="15" t="str">
        <f>IFERROR(LOOKUP(2, 1/(coordinates!$A$2:$A$148&lt;=$B3440)/(coordinates!$B$2:$B$148&gt;=$B3440), coordinates!$D$2:$D$148), "-")</f>
        <v>-</v>
      </c>
      <c r="E3440" s="15" t="str">
        <f>IFERROR(LOOKUP(2, 1/(coordinates!$A$2:$A$148&lt;=$B3440)/(coordinates!$B$2:$B$148&gt;=$B3440), coordinates!$E$2:$E$148), "-")</f>
        <v>-</v>
      </c>
      <c r="F3440" s="23" t="s">
        <v>33</v>
      </c>
      <c r="G3440" s="23" t="s">
        <v>16</v>
      </c>
      <c r="H3440" s="25">
        <v>63763</v>
      </c>
      <c r="I3440" s="15" t="str">
        <f t="shared" si="60"/>
        <v>complex</v>
      </c>
      <c r="J3440" s="23">
        <v>77</v>
      </c>
      <c r="K3440" s="23">
        <v>11</v>
      </c>
      <c r="L3440" s="23">
        <v>59</v>
      </c>
    </row>
    <row r="3441" spans="1:12" x14ac:dyDescent="0.2">
      <c r="A3441" s="23" t="s">
        <v>1296</v>
      </c>
      <c r="B3441" s="23">
        <v>135936</v>
      </c>
      <c r="C3441" s="15" t="str" cm="1">
        <f t="array" ref="C3441">IFERROR(LOOKUP(2, 1/(coordinates!$A$2:$A$148&lt;=B3441)/(coordinates!$B$2:$B$148&gt;=B3441), coordinates!$C$2:$C$148), "-")</f>
        <v>-</v>
      </c>
      <c r="D3441" s="15" t="str">
        <f>IFERROR(LOOKUP(2, 1/(coordinates!$A$2:$A$148&lt;=$B3441)/(coordinates!$B$2:$B$148&gt;=$B3441), coordinates!$D$2:$D$148), "-")</f>
        <v>-</v>
      </c>
      <c r="E3441" s="15" t="str">
        <f>IFERROR(LOOKUP(2, 1/(coordinates!$A$2:$A$148&lt;=$B3441)/(coordinates!$B$2:$B$148&gt;=$B3441), coordinates!$E$2:$E$148), "-")</f>
        <v>-</v>
      </c>
      <c r="F3441" s="23" t="s">
        <v>9</v>
      </c>
      <c r="G3441" s="23" t="s">
        <v>10</v>
      </c>
      <c r="H3441" s="25">
        <v>30357</v>
      </c>
      <c r="I3441" s="15" t="str">
        <f t="shared" si="60"/>
        <v>snp</v>
      </c>
      <c r="J3441" s="23">
        <v>74</v>
      </c>
      <c r="K3441" s="23">
        <v>4</v>
      </c>
      <c r="L3441" s="23">
        <v>67</v>
      </c>
    </row>
    <row r="3442" spans="1:12" x14ac:dyDescent="0.2">
      <c r="A3442" s="23" t="s">
        <v>1296</v>
      </c>
      <c r="B3442" s="23">
        <v>135940</v>
      </c>
      <c r="C3442" s="15" t="str" cm="1">
        <f t="array" ref="C3442">IFERROR(LOOKUP(2, 1/(coordinates!$A$2:$A$148&lt;=B3442)/(coordinates!$B$2:$B$148&gt;=B3442), coordinates!$C$2:$C$148), "-")</f>
        <v>-</v>
      </c>
      <c r="D3442" s="15" t="str">
        <f>IFERROR(LOOKUP(2, 1/(coordinates!$A$2:$A$148&lt;=$B3442)/(coordinates!$B$2:$B$148&gt;=$B3442), coordinates!$D$2:$D$148), "-")</f>
        <v>-</v>
      </c>
      <c r="E3442" s="15" t="str">
        <f>IFERROR(LOOKUP(2, 1/(coordinates!$A$2:$A$148&lt;=$B3442)/(coordinates!$B$2:$B$148&gt;=$B3442), coordinates!$E$2:$E$148), "-")</f>
        <v>-</v>
      </c>
      <c r="F3442" s="23" t="s">
        <v>9</v>
      </c>
      <c r="G3442" s="23" t="s">
        <v>12</v>
      </c>
      <c r="H3442" s="25">
        <v>29379</v>
      </c>
      <c r="I3442" s="15" t="str">
        <f t="shared" si="60"/>
        <v>snp</v>
      </c>
      <c r="J3442" s="23">
        <v>73</v>
      </c>
      <c r="K3442" s="23">
        <v>5</v>
      </c>
      <c r="L3442" s="23">
        <v>68</v>
      </c>
    </row>
    <row r="3443" spans="1:12" x14ac:dyDescent="0.2">
      <c r="A3443" s="15" t="s">
        <v>1904</v>
      </c>
      <c r="B3443" s="15">
        <v>135952</v>
      </c>
      <c r="C3443" s="15" t="str" cm="1">
        <f t="array" ref="C3443">IFERROR(LOOKUP(2, 1/(coordinates!$A$2:$A$148&lt;=B3443)/(coordinates!$B$2:$B$148&gt;=B3443), coordinates!$C$2:$C$148), "-")</f>
        <v>-</v>
      </c>
      <c r="D3443" s="15" t="str">
        <f>IFERROR(LOOKUP(2, 1/(coordinates!$A$2:$A$148&lt;=$B3443)/(coordinates!$B$2:$B$148&gt;=$B3443), coordinates!$D$2:$D$148), "-")</f>
        <v>-</v>
      </c>
      <c r="E3443" s="15" t="str">
        <f>IFERROR(LOOKUP(2, 1/(coordinates!$A$2:$A$148&lt;=$B3443)/(coordinates!$B$2:$B$148&gt;=$B3443), coordinates!$E$2:$E$148), "-")</f>
        <v>-</v>
      </c>
      <c r="F3443" s="15" t="s">
        <v>13</v>
      </c>
      <c r="G3443" s="15" t="s">
        <v>10</v>
      </c>
      <c r="H3443" s="21" t="s">
        <v>1520</v>
      </c>
      <c r="I3443" s="15" t="s">
        <v>11</v>
      </c>
      <c r="J3443" s="15">
        <v>52</v>
      </c>
      <c r="K3443" s="15">
        <v>0</v>
      </c>
      <c r="L3443" s="15">
        <v>52</v>
      </c>
    </row>
    <row r="3444" spans="1:12" x14ac:dyDescent="0.2">
      <c r="A3444" s="15" t="s">
        <v>1904</v>
      </c>
      <c r="B3444" s="15">
        <v>135974</v>
      </c>
      <c r="C3444" s="15" t="str" cm="1">
        <f t="array" ref="C3444">IFERROR(LOOKUP(2, 1/(coordinates!$A$2:$A$148&lt;=B3444)/(coordinates!$B$2:$B$148&gt;=B3444), coordinates!$C$2:$C$148), "-")</f>
        <v>-</v>
      </c>
      <c r="D3444" s="15" t="str">
        <f>IFERROR(LOOKUP(2, 1/(coordinates!$A$2:$A$148&lt;=$B3444)/(coordinates!$B$2:$B$148&gt;=$B3444), coordinates!$D$2:$D$148), "-")</f>
        <v>-</v>
      </c>
      <c r="E3444" s="15" t="str">
        <f>IFERROR(LOOKUP(2, 1/(coordinates!$A$2:$A$148&lt;=$B3444)/(coordinates!$B$2:$B$148&gt;=$B3444), coordinates!$E$2:$E$148), "-")</f>
        <v>-</v>
      </c>
      <c r="F3444" s="15" t="s">
        <v>10</v>
      </c>
      <c r="G3444" s="15" t="s">
        <v>9</v>
      </c>
      <c r="H3444" s="21" t="s">
        <v>1521</v>
      </c>
      <c r="I3444" s="15" t="s">
        <v>11</v>
      </c>
      <c r="J3444" s="15">
        <v>53</v>
      </c>
      <c r="K3444" s="15">
        <v>0</v>
      </c>
      <c r="L3444" s="15">
        <v>53</v>
      </c>
    </row>
    <row r="3445" spans="1:12" x14ac:dyDescent="0.2">
      <c r="A3445" s="15" t="s">
        <v>1904</v>
      </c>
      <c r="B3445" s="15">
        <v>136050</v>
      </c>
      <c r="C3445" s="15" t="str" cm="1">
        <f t="array" ref="C3445">IFERROR(LOOKUP(2, 1/(coordinates!$A$2:$A$148&lt;=B3445)/(coordinates!$B$2:$B$148&gt;=B3445), coordinates!$C$2:$C$148), "-")</f>
        <v>-</v>
      </c>
      <c r="D3445" s="15" t="str">
        <f>IFERROR(LOOKUP(2, 1/(coordinates!$A$2:$A$148&lt;=$B3445)/(coordinates!$B$2:$B$148&gt;=$B3445), coordinates!$D$2:$D$148), "-")</f>
        <v>-</v>
      </c>
      <c r="E3445" s="15" t="str">
        <f>IFERROR(LOOKUP(2, 1/(coordinates!$A$2:$A$148&lt;=$B3445)/(coordinates!$B$2:$B$148&gt;=$B3445), coordinates!$E$2:$E$148), "-")</f>
        <v>-</v>
      </c>
      <c r="F3445" s="15" t="s">
        <v>13</v>
      </c>
      <c r="G3445" s="15" t="s">
        <v>10</v>
      </c>
      <c r="H3445" s="21" t="s">
        <v>1522</v>
      </c>
      <c r="I3445" s="15" t="s">
        <v>11</v>
      </c>
      <c r="J3445" s="15">
        <v>72</v>
      </c>
      <c r="K3445" s="15">
        <v>5</v>
      </c>
      <c r="L3445" s="15">
        <v>67</v>
      </c>
    </row>
    <row r="3446" spans="1:12" x14ac:dyDescent="0.2">
      <c r="A3446" s="15" t="s">
        <v>1904</v>
      </c>
      <c r="B3446" s="15">
        <v>136269</v>
      </c>
      <c r="C3446" s="15" t="str" cm="1">
        <f t="array" ref="C3446">IFERROR(LOOKUP(2, 1/(coordinates!$A$2:$A$148&lt;=B3446)/(coordinates!$B$2:$B$148&gt;=B3446), coordinates!$C$2:$C$148), "-")</f>
        <v>-</v>
      </c>
      <c r="D3446" s="15" t="str">
        <f>IFERROR(LOOKUP(2, 1/(coordinates!$A$2:$A$148&lt;=$B3446)/(coordinates!$B$2:$B$148&gt;=$B3446), coordinates!$D$2:$D$148), "-")</f>
        <v>-</v>
      </c>
      <c r="E3446" s="15" t="str">
        <f>IFERROR(LOOKUP(2, 1/(coordinates!$A$2:$A$148&lt;=$B3446)/(coordinates!$B$2:$B$148&gt;=$B3446), coordinates!$E$2:$E$148), "-")</f>
        <v>-</v>
      </c>
      <c r="F3446" s="15" t="s">
        <v>13</v>
      </c>
      <c r="G3446" s="15" t="s">
        <v>10</v>
      </c>
      <c r="H3446" s="21" t="s">
        <v>1523</v>
      </c>
      <c r="I3446" s="15" t="s">
        <v>11</v>
      </c>
      <c r="J3446" s="15">
        <v>107</v>
      </c>
      <c r="K3446" s="15">
        <v>0</v>
      </c>
      <c r="L3446" s="15">
        <v>105</v>
      </c>
    </row>
    <row r="3447" spans="1:12" x14ac:dyDescent="0.2">
      <c r="A3447" s="15" t="s">
        <v>1904</v>
      </c>
      <c r="B3447" s="15">
        <v>136295</v>
      </c>
      <c r="C3447" s="15" t="str" cm="1">
        <f t="array" ref="C3447">IFERROR(LOOKUP(2, 1/(coordinates!$A$2:$A$148&lt;=B3447)/(coordinates!$B$2:$B$148&gt;=B3447), coordinates!$C$2:$C$148), "-")</f>
        <v>-</v>
      </c>
      <c r="D3447" s="15" t="str">
        <f>IFERROR(LOOKUP(2, 1/(coordinates!$A$2:$A$148&lt;=$B3447)/(coordinates!$B$2:$B$148&gt;=$B3447), coordinates!$D$2:$D$148), "-")</f>
        <v>-</v>
      </c>
      <c r="E3447" s="15" t="str">
        <f>IFERROR(LOOKUP(2, 1/(coordinates!$A$2:$A$148&lt;=$B3447)/(coordinates!$B$2:$B$148&gt;=$B3447), coordinates!$E$2:$E$148), "-")</f>
        <v>-</v>
      </c>
      <c r="F3447" s="15" t="s">
        <v>10</v>
      </c>
      <c r="G3447" s="15" t="s">
        <v>13</v>
      </c>
      <c r="H3447" s="21">
        <v>3337</v>
      </c>
      <c r="I3447" s="15" t="s">
        <v>11</v>
      </c>
      <c r="J3447" s="15">
        <v>107</v>
      </c>
      <c r="K3447" s="15">
        <v>0</v>
      </c>
      <c r="L3447" s="15">
        <v>104</v>
      </c>
    </row>
    <row r="3448" spans="1:12" x14ac:dyDescent="0.2">
      <c r="A3448" s="15" t="s">
        <v>1904</v>
      </c>
      <c r="B3448" s="15">
        <v>136456</v>
      </c>
      <c r="C3448" s="15" t="str" cm="1">
        <f t="array" ref="C3448">IFERROR(LOOKUP(2, 1/(coordinates!$A$2:$A$148&lt;=B3448)/(coordinates!$B$2:$B$148&gt;=B3448), coordinates!$C$2:$C$148), "-")</f>
        <v>-</v>
      </c>
      <c r="D3448" s="15" t="str">
        <f>IFERROR(LOOKUP(2, 1/(coordinates!$A$2:$A$148&lt;=$B3448)/(coordinates!$B$2:$B$148&gt;=$B3448), coordinates!$D$2:$D$148), "-")</f>
        <v>-</v>
      </c>
      <c r="E3448" s="15" t="str">
        <f>IFERROR(LOOKUP(2, 1/(coordinates!$A$2:$A$148&lt;=$B3448)/(coordinates!$B$2:$B$148&gt;=$B3448), coordinates!$E$2:$E$148), "-")</f>
        <v>-</v>
      </c>
      <c r="F3448" s="15" t="s">
        <v>12</v>
      </c>
      <c r="G3448" s="15" t="s">
        <v>10</v>
      </c>
      <c r="H3448" s="21" t="s">
        <v>1524</v>
      </c>
      <c r="I3448" s="15" t="s">
        <v>11</v>
      </c>
      <c r="J3448" s="15">
        <v>92</v>
      </c>
      <c r="K3448" s="15">
        <v>0</v>
      </c>
      <c r="L3448" s="15">
        <v>92</v>
      </c>
    </row>
    <row r="3449" spans="1:12" x14ac:dyDescent="0.2">
      <c r="A3449" s="15" t="s">
        <v>1904</v>
      </c>
      <c r="B3449" s="15">
        <v>136472</v>
      </c>
      <c r="C3449" s="15" t="str" cm="1">
        <f t="array" ref="C3449">IFERROR(LOOKUP(2, 1/(coordinates!$A$2:$A$148&lt;=B3449)/(coordinates!$B$2:$B$148&gt;=B3449), coordinates!$C$2:$C$148), "-")</f>
        <v>-</v>
      </c>
      <c r="D3449" s="15" t="str">
        <f>IFERROR(LOOKUP(2, 1/(coordinates!$A$2:$A$148&lt;=$B3449)/(coordinates!$B$2:$B$148&gt;=$B3449), coordinates!$D$2:$D$148), "-")</f>
        <v>-</v>
      </c>
      <c r="E3449" s="15" t="str">
        <f>IFERROR(LOOKUP(2, 1/(coordinates!$A$2:$A$148&lt;=$B3449)/(coordinates!$B$2:$B$148&gt;=$B3449), coordinates!$E$2:$E$148), "-")</f>
        <v>-</v>
      </c>
      <c r="F3449" s="15" t="s">
        <v>10</v>
      </c>
      <c r="G3449" s="15" t="s">
        <v>13</v>
      </c>
      <c r="H3449" s="21" t="s">
        <v>1525</v>
      </c>
      <c r="I3449" s="15" t="s">
        <v>11</v>
      </c>
      <c r="J3449" s="15">
        <v>97</v>
      </c>
      <c r="K3449" s="15">
        <v>0</v>
      </c>
      <c r="L3449" s="15">
        <v>97</v>
      </c>
    </row>
    <row r="3450" spans="1:12" x14ac:dyDescent="0.2">
      <c r="A3450" s="15" t="s">
        <v>1904</v>
      </c>
      <c r="B3450" s="15">
        <v>136486</v>
      </c>
      <c r="C3450" s="15" t="str" cm="1">
        <f t="array" ref="C3450">IFERROR(LOOKUP(2, 1/(coordinates!$A$2:$A$148&lt;=B3450)/(coordinates!$B$2:$B$148&gt;=B3450), coordinates!$C$2:$C$148), "-")</f>
        <v>-</v>
      </c>
      <c r="D3450" s="15" t="str">
        <f>IFERROR(LOOKUP(2, 1/(coordinates!$A$2:$A$148&lt;=$B3450)/(coordinates!$B$2:$B$148&gt;=$B3450), coordinates!$D$2:$D$148), "-")</f>
        <v>-</v>
      </c>
      <c r="E3450" s="15" t="str">
        <f>IFERROR(LOOKUP(2, 1/(coordinates!$A$2:$A$148&lt;=$B3450)/(coordinates!$B$2:$B$148&gt;=$B3450), coordinates!$E$2:$E$148), "-")</f>
        <v>-</v>
      </c>
      <c r="F3450" s="15" t="s">
        <v>12</v>
      </c>
      <c r="G3450" s="15" t="s">
        <v>13</v>
      </c>
      <c r="H3450" s="21" t="s">
        <v>1526</v>
      </c>
      <c r="I3450" s="15" t="s">
        <v>11</v>
      </c>
      <c r="J3450" s="15">
        <v>84</v>
      </c>
      <c r="K3450" s="15">
        <v>0</v>
      </c>
      <c r="L3450" s="15">
        <v>84</v>
      </c>
    </row>
    <row r="3451" spans="1:12" x14ac:dyDescent="0.2">
      <c r="A3451" s="15" t="s">
        <v>1904</v>
      </c>
      <c r="B3451" s="15">
        <v>136498</v>
      </c>
      <c r="C3451" s="15" t="str" cm="1">
        <f t="array" ref="C3451">IFERROR(LOOKUP(2, 1/(coordinates!$A$2:$A$148&lt;=B3451)/(coordinates!$B$2:$B$148&gt;=B3451), coordinates!$C$2:$C$148), "-")</f>
        <v>-</v>
      </c>
      <c r="D3451" s="15" t="str">
        <f>IFERROR(LOOKUP(2, 1/(coordinates!$A$2:$A$148&lt;=$B3451)/(coordinates!$B$2:$B$148&gt;=$B3451), coordinates!$D$2:$D$148), "-")</f>
        <v>-</v>
      </c>
      <c r="E3451" s="15" t="str">
        <f>IFERROR(LOOKUP(2, 1/(coordinates!$A$2:$A$148&lt;=$B3451)/(coordinates!$B$2:$B$148&gt;=$B3451), coordinates!$E$2:$E$148), "-")</f>
        <v>-</v>
      </c>
      <c r="F3451" s="15" t="s">
        <v>10</v>
      </c>
      <c r="G3451" s="15" t="s">
        <v>13</v>
      </c>
      <c r="H3451" s="21" t="s">
        <v>1527</v>
      </c>
      <c r="I3451" s="15" t="s">
        <v>11</v>
      </c>
      <c r="J3451" s="15">
        <v>80</v>
      </c>
      <c r="K3451" s="15">
        <v>0</v>
      </c>
      <c r="L3451" s="15">
        <v>8</v>
      </c>
    </row>
    <row r="3452" spans="1:12" x14ac:dyDescent="0.2">
      <c r="A3452" s="15" t="s">
        <v>1904</v>
      </c>
      <c r="B3452" s="15">
        <v>136506</v>
      </c>
      <c r="C3452" s="15" t="str" cm="1">
        <f t="array" ref="C3452">IFERROR(LOOKUP(2, 1/(coordinates!$A$2:$A$148&lt;=B3452)/(coordinates!$B$2:$B$148&gt;=B3452), coordinates!$C$2:$C$148), "-")</f>
        <v>-</v>
      </c>
      <c r="D3452" s="15" t="str">
        <f>IFERROR(LOOKUP(2, 1/(coordinates!$A$2:$A$148&lt;=$B3452)/(coordinates!$B$2:$B$148&gt;=$B3452), coordinates!$D$2:$D$148), "-")</f>
        <v>-</v>
      </c>
      <c r="E3452" s="15" t="str">
        <f>IFERROR(LOOKUP(2, 1/(coordinates!$A$2:$A$148&lt;=$B3452)/(coordinates!$B$2:$B$148&gt;=$B3452), coordinates!$E$2:$E$148), "-")</f>
        <v>-</v>
      </c>
      <c r="F3452" s="15" t="s">
        <v>12</v>
      </c>
      <c r="G3452" s="15" t="s">
        <v>13</v>
      </c>
      <c r="H3452" s="21" t="s">
        <v>1528</v>
      </c>
      <c r="I3452" s="15" t="s">
        <v>11</v>
      </c>
      <c r="J3452" s="15">
        <v>81</v>
      </c>
      <c r="K3452" s="15">
        <v>0</v>
      </c>
      <c r="L3452" s="15">
        <v>81</v>
      </c>
    </row>
    <row r="3453" spans="1:12" x14ac:dyDescent="0.2">
      <c r="A3453" s="15" t="s">
        <v>1904</v>
      </c>
      <c r="B3453" s="15">
        <v>136517</v>
      </c>
      <c r="C3453" s="15" t="str" cm="1">
        <f t="array" ref="C3453">IFERROR(LOOKUP(2, 1/(coordinates!$A$2:$A$148&lt;=B3453)/(coordinates!$B$2:$B$148&gt;=B3453), coordinates!$C$2:$C$148), "-")</f>
        <v>-</v>
      </c>
      <c r="D3453" s="15" t="str">
        <f>IFERROR(LOOKUP(2, 1/(coordinates!$A$2:$A$148&lt;=$B3453)/(coordinates!$B$2:$B$148&gt;=$B3453), coordinates!$D$2:$D$148), "-")</f>
        <v>-</v>
      </c>
      <c r="E3453" s="15" t="str">
        <f>IFERROR(LOOKUP(2, 1/(coordinates!$A$2:$A$148&lt;=$B3453)/(coordinates!$B$2:$B$148&gt;=$B3453), coordinates!$E$2:$E$148), "-")</f>
        <v>-</v>
      </c>
      <c r="F3453" s="15" t="s">
        <v>1529</v>
      </c>
      <c r="G3453" s="15" t="s">
        <v>1530</v>
      </c>
      <c r="H3453" s="21" t="s">
        <v>1531</v>
      </c>
      <c r="I3453" s="15" t="s">
        <v>18</v>
      </c>
      <c r="J3453" s="15">
        <v>66</v>
      </c>
      <c r="K3453" s="15">
        <v>0</v>
      </c>
      <c r="L3453" s="15">
        <v>66</v>
      </c>
    </row>
    <row r="3454" spans="1:12" x14ac:dyDescent="0.2">
      <c r="A3454" s="15" t="s">
        <v>1904</v>
      </c>
      <c r="B3454" s="15">
        <v>136536</v>
      </c>
      <c r="C3454" s="15" t="str" cm="1">
        <f t="array" ref="C3454">IFERROR(LOOKUP(2, 1/(coordinates!$A$2:$A$148&lt;=B3454)/(coordinates!$B$2:$B$148&gt;=B3454), coordinates!$C$2:$C$148), "-")</f>
        <v>-</v>
      </c>
      <c r="D3454" s="15" t="str">
        <f>IFERROR(LOOKUP(2, 1/(coordinates!$A$2:$A$148&lt;=$B3454)/(coordinates!$B$2:$B$148&gt;=$B3454), coordinates!$D$2:$D$148), "-")</f>
        <v>-</v>
      </c>
      <c r="E3454" s="15" t="str">
        <f>IFERROR(LOOKUP(2, 1/(coordinates!$A$2:$A$148&lt;=$B3454)/(coordinates!$B$2:$B$148&gt;=$B3454), coordinates!$E$2:$E$148), "-")</f>
        <v>-</v>
      </c>
      <c r="F3454" s="15" t="s">
        <v>128</v>
      </c>
      <c r="G3454" s="15" t="s">
        <v>126</v>
      </c>
      <c r="H3454" s="21" t="s">
        <v>1532</v>
      </c>
      <c r="I3454" s="15" t="s">
        <v>18</v>
      </c>
      <c r="J3454" s="15">
        <v>55</v>
      </c>
      <c r="K3454" s="15">
        <v>0</v>
      </c>
      <c r="L3454" s="15">
        <v>55</v>
      </c>
    </row>
    <row r="3455" spans="1:12" x14ac:dyDescent="0.2">
      <c r="A3455" s="23" t="s">
        <v>1296</v>
      </c>
      <c r="B3455" s="23">
        <v>136558</v>
      </c>
      <c r="C3455" s="15" t="str" cm="1">
        <f t="array" ref="C3455">IFERROR(LOOKUP(2, 1/(coordinates!$A$2:$A$148&lt;=B3455)/(coordinates!$B$2:$B$148&gt;=B3455), coordinates!$C$2:$C$148), "-")</f>
        <v>-</v>
      </c>
      <c r="D3455" s="15" t="str">
        <f>IFERROR(LOOKUP(2, 1/(coordinates!$A$2:$A$148&lt;=$B3455)/(coordinates!$B$2:$B$148&gt;=$B3455), coordinates!$D$2:$D$148), "-")</f>
        <v>-</v>
      </c>
      <c r="E3455" s="15" t="str">
        <f>IFERROR(LOOKUP(2, 1/(coordinates!$A$2:$A$148&lt;=$B3455)/(coordinates!$B$2:$B$148&gt;=$B3455), coordinates!$E$2:$E$148), "-")</f>
        <v>-</v>
      </c>
      <c r="F3455" s="23" t="s">
        <v>10</v>
      </c>
      <c r="G3455" s="23" t="s">
        <v>13</v>
      </c>
      <c r="H3455" s="25">
        <v>40463</v>
      </c>
      <c r="I3455" s="15" t="str">
        <f>IF(AND(LEN(F3455)=LEN(G3455), LEN(F3455)=1), "snp", "complex")</f>
        <v>snp</v>
      </c>
      <c r="J3455" s="23">
        <v>78</v>
      </c>
      <c r="K3455" s="23">
        <v>2</v>
      </c>
      <c r="L3455" s="23">
        <v>74</v>
      </c>
    </row>
    <row r="3456" spans="1:12" x14ac:dyDescent="0.2">
      <c r="A3456" s="15" t="s">
        <v>1904</v>
      </c>
      <c r="B3456" s="15">
        <v>136558</v>
      </c>
      <c r="C3456" s="15" t="str" cm="1">
        <f t="array" ref="C3456">IFERROR(LOOKUP(2, 1/(coordinates!$A$2:$A$148&lt;=B3456)/(coordinates!$B$2:$B$148&gt;=B3456), coordinates!$C$2:$C$148), "-")</f>
        <v>-</v>
      </c>
      <c r="D3456" s="15" t="str">
        <f>IFERROR(LOOKUP(2, 1/(coordinates!$A$2:$A$148&lt;=$B3456)/(coordinates!$B$2:$B$148&gt;=$B3456), coordinates!$D$2:$D$148), "-")</f>
        <v>-</v>
      </c>
      <c r="E3456" s="15" t="str">
        <f>IFERROR(LOOKUP(2, 1/(coordinates!$A$2:$A$148&lt;=$B3456)/(coordinates!$B$2:$B$148&gt;=$B3456), coordinates!$E$2:$E$148), "-")</f>
        <v>-</v>
      </c>
      <c r="F3456" s="15" t="s">
        <v>10</v>
      </c>
      <c r="G3456" s="15" t="s">
        <v>13</v>
      </c>
      <c r="H3456" s="21" t="s">
        <v>1533</v>
      </c>
      <c r="I3456" s="15" t="s">
        <v>11</v>
      </c>
      <c r="J3456" s="15">
        <v>49</v>
      </c>
      <c r="K3456" s="15">
        <v>0</v>
      </c>
      <c r="L3456" s="15">
        <v>49</v>
      </c>
    </row>
    <row r="3457" spans="1:12" x14ac:dyDescent="0.2">
      <c r="A3457" s="23" t="s">
        <v>1296</v>
      </c>
      <c r="B3457" s="23">
        <v>136613</v>
      </c>
      <c r="C3457" s="15" t="str" cm="1">
        <f t="array" ref="C3457">IFERROR(LOOKUP(2, 1/(coordinates!$A$2:$A$148&lt;=B3457)/(coordinates!$B$2:$B$148&gt;=B3457), coordinates!$C$2:$C$148), "-")</f>
        <v>-</v>
      </c>
      <c r="D3457" s="15" t="str">
        <f>IFERROR(LOOKUP(2, 1/(coordinates!$A$2:$A$148&lt;=$B3457)/(coordinates!$B$2:$B$148&gt;=$B3457), coordinates!$D$2:$D$148), "-")</f>
        <v>-</v>
      </c>
      <c r="E3457" s="15" t="str">
        <f>IFERROR(LOOKUP(2, 1/(coordinates!$A$2:$A$148&lt;=$B3457)/(coordinates!$B$2:$B$148&gt;=$B3457), coordinates!$E$2:$E$148), "-")</f>
        <v>-</v>
      </c>
      <c r="F3457" s="23" t="s">
        <v>55</v>
      </c>
      <c r="G3457" s="23" t="s">
        <v>58</v>
      </c>
      <c r="H3457" s="25">
        <v>66741</v>
      </c>
      <c r="I3457" s="15" t="str">
        <f>IF(AND(LEN(F3457)=LEN(G3457), LEN(F3457)=1), "snp", "complex")</f>
        <v>complex</v>
      </c>
      <c r="J3457" s="23">
        <v>81</v>
      </c>
      <c r="K3457" s="23">
        <v>8</v>
      </c>
      <c r="L3457" s="23">
        <v>73</v>
      </c>
    </row>
    <row r="3458" spans="1:12" x14ac:dyDescent="0.2">
      <c r="A3458" s="15" t="s">
        <v>1904</v>
      </c>
      <c r="B3458" s="15">
        <v>136613</v>
      </c>
      <c r="C3458" s="15" t="str" cm="1">
        <f t="array" ref="C3458">IFERROR(LOOKUP(2, 1/(coordinates!$A$2:$A$148&lt;=B3458)/(coordinates!$B$2:$B$148&gt;=B3458), coordinates!$C$2:$C$148), "-")</f>
        <v>-</v>
      </c>
      <c r="D3458" s="15" t="str">
        <f>IFERROR(LOOKUP(2, 1/(coordinates!$A$2:$A$148&lt;=$B3458)/(coordinates!$B$2:$B$148&gt;=$B3458), coordinates!$D$2:$D$148), "-")</f>
        <v>-</v>
      </c>
      <c r="E3458" s="15" t="str">
        <f>IFERROR(LOOKUP(2, 1/(coordinates!$A$2:$A$148&lt;=$B3458)/(coordinates!$B$2:$B$148&gt;=$B3458), coordinates!$E$2:$E$148), "-")</f>
        <v>-</v>
      </c>
      <c r="F3458" s="15" t="s">
        <v>55</v>
      </c>
      <c r="G3458" s="15" t="s">
        <v>58</v>
      </c>
      <c r="H3458" s="21" t="s">
        <v>1534</v>
      </c>
      <c r="I3458" s="15" t="s">
        <v>18</v>
      </c>
      <c r="J3458" s="15">
        <v>34</v>
      </c>
      <c r="K3458" s="15">
        <v>0</v>
      </c>
      <c r="L3458" s="15">
        <v>33</v>
      </c>
    </row>
    <row r="3459" spans="1:12" x14ac:dyDescent="0.2">
      <c r="A3459" s="15" t="s">
        <v>1904</v>
      </c>
      <c r="B3459" s="15">
        <v>136679</v>
      </c>
      <c r="C3459" s="15" t="str" cm="1">
        <f t="array" ref="C3459">IFERROR(LOOKUP(2, 1/(coordinates!$A$2:$A$148&lt;=B3459)/(coordinates!$B$2:$B$148&gt;=B3459), coordinates!$C$2:$C$148), "-")</f>
        <v>-</v>
      </c>
      <c r="D3459" s="15" t="str">
        <f>IFERROR(LOOKUP(2, 1/(coordinates!$A$2:$A$148&lt;=$B3459)/(coordinates!$B$2:$B$148&gt;=$B3459), coordinates!$D$2:$D$148), "-")</f>
        <v>-</v>
      </c>
      <c r="E3459" s="15" t="str">
        <f>IFERROR(LOOKUP(2, 1/(coordinates!$A$2:$A$148&lt;=$B3459)/(coordinates!$B$2:$B$148&gt;=$B3459), coordinates!$E$2:$E$148), "-")</f>
        <v>-</v>
      </c>
      <c r="F3459" s="15" t="s">
        <v>1535</v>
      </c>
      <c r="G3459" s="15" t="s">
        <v>1536</v>
      </c>
      <c r="H3459" s="21" t="s">
        <v>1537</v>
      </c>
      <c r="I3459" s="15" t="s">
        <v>18</v>
      </c>
      <c r="J3459" s="15">
        <v>32</v>
      </c>
      <c r="K3459" s="15">
        <v>0</v>
      </c>
      <c r="L3459" s="15">
        <v>32</v>
      </c>
    </row>
    <row r="3460" spans="1:12" x14ac:dyDescent="0.2">
      <c r="A3460" s="15" t="s">
        <v>1904</v>
      </c>
      <c r="B3460" s="15">
        <v>136696</v>
      </c>
      <c r="C3460" s="15" t="str" cm="1">
        <f t="array" ref="C3460">IFERROR(LOOKUP(2, 1/(coordinates!$A$2:$A$148&lt;=B3460)/(coordinates!$B$2:$B$148&gt;=B3460), coordinates!$C$2:$C$148), "-")</f>
        <v>-</v>
      </c>
      <c r="D3460" s="15" t="str">
        <f>IFERROR(LOOKUP(2, 1/(coordinates!$A$2:$A$148&lt;=$B3460)/(coordinates!$B$2:$B$148&gt;=$B3460), coordinates!$D$2:$D$148), "-")</f>
        <v>-</v>
      </c>
      <c r="E3460" s="15" t="str">
        <f>IFERROR(LOOKUP(2, 1/(coordinates!$A$2:$A$148&lt;=$B3460)/(coordinates!$B$2:$B$148&gt;=$B3460), coordinates!$E$2:$E$148), "-")</f>
        <v>-</v>
      </c>
      <c r="F3460" s="15" t="s">
        <v>33</v>
      </c>
      <c r="G3460" s="15" t="s">
        <v>128</v>
      </c>
      <c r="H3460" s="26">
        <v>946676</v>
      </c>
      <c r="I3460" s="15" t="s">
        <v>18</v>
      </c>
      <c r="J3460" s="15">
        <v>30</v>
      </c>
      <c r="K3460" s="15">
        <v>0</v>
      </c>
      <c r="L3460" s="15">
        <v>3</v>
      </c>
    </row>
    <row r="3461" spans="1:12" x14ac:dyDescent="0.2">
      <c r="A3461" s="15" t="s">
        <v>1904</v>
      </c>
      <c r="B3461" s="15">
        <v>136711</v>
      </c>
      <c r="C3461" s="15" t="str" cm="1">
        <f t="array" ref="C3461">IFERROR(LOOKUP(2, 1/(coordinates!$A$2:$A$148&lt;=B3461)/(coordinates!$B$2:$B$148&gt;=B3461), coordinates!$C$2:$C$148), "-")</f>
        <v>-</v>
      </c>
      <c r="D3461" s="15" t="str">
        <f>IFERROR(LOOKUP(2, 1/(coordinates!$A$2:$A$148&lt;=$B3461)/(coordinates!$B$2:$B$148&gt;=$B3461), coordinates!$D$2:$D$148), "-")</f>
        <v>-</v>
      </c>
      <c r="E3461" s="15" t="str">
        <f>IFERROR(LOOKUP(2, 1/(coordinates!$A$2:$A$148&lt;=$B3461)/(coordinates!$B$2:$B$148&gt;=$B3461), coordinates!$E$2:$E$148), "-")</f>
        <v>-</v>
      </c>
      <c r="F3461" s="15" t="s">
        <v>1538</v>
      </c>
      <c r="G3461" s="15" t="s">
        <v>1539</v>
      </c>
      <c r="H3461" s="26">
        <v>811115</v>
      </c>
      <c r="I3461" s="15" t="s">
        <v>18</v>
      </c>
      <c r="J3461" s="15">
        <v>37</v>
      </c>
      <c r="K3461" s="15">
        <v>6</v>
      </c>
      <c r="L3461" s="15">
        <v>31</v>
      </c>
    </row>
    <row r="3462" spans="1:12" x14ac:dyDescent="0.2">
      <c r="A3462" s="15" t="s">
        <v>1904</v>
      </c>
      <c r="B3462" s="15">
        <v>136772</v>
      </c>
      <c r="C3462" s="15" t="str" cm="1">
        <f t="array" ref="C3462">IFERROR(LOOKUP(2, 1/(coordinates!$A$2:$A$148&lt;=B3462)/(coordinates!$B$2:$B$148&gt;=B3462), coordinates!$C$2:$C$148), "-")</f>
        <v>-</v>
      </c>
      <c r="D3462" s="15" t="str">
        <f>IFERROR(LOOKUP(2, 1/(coordinates!$A$2:$A$148&lt;=$B3462)/(coordinates!$B$2:$B$148&gt;=$B3462), coordinates!$D$2:$D$148), "-")</f>
        <v>-</v>
      </c>
      <c r="E3462" s="15" t="str">
        <f>IFERROR(LOOKUP(2, 1/(coordinates!$A$2:$A$148&lt;=$B3462)/(coordinates!$B$2:$B$148&gt;=$B3462), coordinates!$E$2:$E$148), "-")</f>
        <v>-</v>
      </c>
      <c r="F3462" s="15" t="s">
        <v>9</v>
      </c>
      <c r="G3462" s="15" t="s">
        <v>12</v>
      </c>
      <c r="H3462" s="21" t="s">
        <v>1540</v>
      </c>
      <c r="I3462" s="15" t="s">
        <v>11</v>
      </c>
      <c r="J3462" s="15">
        <v>73</v>
      </c>
      <c r="K3462" s="15">
        <v>4</v>
      </c>
      <c r="L3462" s="15">
        <v>69</v>
      </c>
    </row>
    <row r="3463" spans="1:12" x14ac:dyDescent="0.2">
      <c r="A3463" s="15" t="s">
        <v>1904</v>
      </c>
      <c r="B3463" s="15">
        <v>136803</v>
      </c>
      <c r="C3463" s="15" t="str" cm="1">
        <f t="array" ref="C3463">IFERROR(LOOKUP(2, 1/(coordinates!$A$2:$A$148&lt;=B3463)/(coordinates!$B$2:$B$148&gt;=B3463), coordinates!$C$2:$C$148), "-")</f>
        <v>EE25</v>
      </c>
      <c r="D3463" s="15" t="str">
        <f>IFERROR(LOOKUP(2, 1/(coordinates!$A$2:$A$148&lt;=$B3463)/(coordinates!$B$2:$B$148&gt;=$B3463), coordinates!$D$2:$D$148), "-")</f>
        <v>protein EE25</v>
      </c>
      <c r="E3463" s="15" t="str">
        <f>IFERROR(LOOKUP(2, 1/(coordinates!$A$2:$A$148&lt;=$B3463)/(coordinates!$B$2:$B$148&gt;=$B3463), coordinates!$E$2:$E$148), "-")</f>
        <v>contains potential transmembrane domain</v>
      </c>
      <c r="F3463" s="15" t="s">
        <v>10</v>
      </c>
      <c r="G3463" s="15" t="s">
        <v>13</v>
      </c>
      <c r="H3463" s="21" t="s">
        <v>1541</v>
      </c>
      <c r="I3463" s="15" t="s">
        <v>11</v>
      </c>
      <c r="J3463" s="15">
        <v>79</v>
      </c>
      <c r="K3463" s="15">
        <v>0</v>
      </c>
      <c r="L3463" s="15">
        <v>79</v>
      </c>
    </row>
    <row r="3464" spans="1:12" x14ac:dyDescent="0.2">
      <c r="A3464" s="15" t="s">
        <v>1904</v>
      </c>
      <c r="B3464" s="15">
        <v>136814</v>
      </c>
      <c r="C3464" s="15" t="str" cm="1">
        <f t="array" ref="C3464">IFERROR(LOOKUP(2, 1/(coordinates!$A$2:$A$148&lt;=B3464)/(coordinates!$B$2:$B$148&gt;=B3464), coordinates!$C$2:$C$148), "-")</f>
        <v>EE25</v>
      </c>
      <c r="D3464" s="15" t="str">
        <f>IFERROR(LOOKUP(2, 1/(coordinates!$A$2:$A$148&lt;=$B3464)/(coordinates!$B$2:$B$148&gt;=$B3464), coordinates!$D$2:$D$148), "-")</f>
        <v>protein EE25</v>
      </c>
      <c r="E3464" s="15" t="str">
        <f>IFERROR(LOOKUP(2, 1/(coordinates!$A$2:$A$148&lt;=$B3464)/(coordinates!$B$2:$B$148&gt;=$B3464), coordinates!$E$2:$E$148), "-")</f>
        <v>contains potential transmembrane domain</v>
      </c>
      <c r="F3464" s="15" t="s">
        <v>13</v>
      </c>
      <c r="G3464" s="15" t="s">
        <v>10</v>
      </c>
      <c r="H3464" s="21" t="s">
        <v>1542</v>
      </c>
      <c r="I3464" s="15" t="s">
        <v>11</v>
      </c>
      <c r="J3464" s="15">
        <v>80</v>
      </c>
      <c r="K3464" s="15">
        <v>0</v>
      </c>
      <c r="L3464" s="15">
        <v>8</v>
      </c>
    </row>
    <row r="3465" spans="1:12" x14ac:dyDescent="0.2">
      <c r="A3465" s="15" t="s">
        <v>1904</v>
      </c>
      <c r="B3465" s="15">
        <v>136860</v>
      </c>
      <c r="C3465" s="15" t="str" cm="1">
        <f t="array" ref="C3465">IFERROR(LOOKUP(2, 1/(coordinates!$A$2:$A$148&lt;=B3465)/(coordinates!$B$2:$B$148&gt;=B3465), coordinates!$C$2:$C$148), "-")</f>
        <v>EE25</v>
      </c>
      <c r="D3465" s="15" t="str">
        <f>IFERROR(LOOKUP(2, 1/(coordinates!$A$2:$A$148&lt;=$B3465)/(coordinates!$B$2:$B$148&gt;=$B3465), coordinates!$D$2:$D$148), "-")</f>
        <v>protein EE25</v>
      </c>
      <c r="E3465" s="15" t="str">
        <f>IFERROR(LOOKUP(2, 1/(coordinates!$A$2:$A$148&lt;=$B3465)/(coordinates!$B$2:$B$148&gt;=$B3465), coordinates!$E$2:$E$148), "-")</f>
        <v>contains potential transmembrane domain</v>
      </c>
      <c r="F3465" s="15" t="s">
        <v>13</v>
      </c>
      <c r="G3465" s="15" t="s">
        <v>12</v>
      </c>
      <c r="H3465" s="21" t="s">
        <v>1543</v>
      </c>
      <c r="I3465" s="15" t="s">
        <v>11</v>
      </c>
      <c r="J3465" s="15">
        <v>97</v>
      </c>
      <c r="K3465" s="15">
        <v>0</v>
      </c>
      <c r="L3465" s="15">
        <v>97</v>
      </c>
    </row>
    <row r="3466" spans="1:12" x14ac:dyDescent="0.2">
      <c r="A3466" s="15" t="s">
        <v>1904</v>
      </c>
      <c r="B3466" s="15">
        <v>136915</v>
      </c>
      <c r="C3466" s="15" t="str" cm="1">
        <f t="array" ref="C3466">IFERROR(LOOKUP(2, 1/(coordinates!$A$2:$A$148&lt;=B3466)/(coordinates!$B$2:$B$148&gt;=B3466), coordinates!$C$2:$C$148), "-")</f>
        <v>EE25</v>
      </c>
      <c r="D3466" s="15" t="str">
        <f>IFERROR(LOOKUP(2, 1/(coordinates!$A$2:$A$148&lt;=$B3466)/(coordinates!$B$2:$B$148&gt;=$B3466), coordinates!$D$2:$D$148), "-")</f>
        <v>protein EE25</v>
      </c>
      <c r="E3466" s="15" t="str">
        <f>IFERROR(LOOKUP(2, 1/(coordinates!$A$2:$A$148&lt;=$B3466)/(coordinates!$B$2:$B$148&gt;=$B3466), coordinates!$E$2:$E$148), "-")</f>
        <v>contains potential transmembrane domain</v>
      </c>
      <c r="F3466" s="15" t="s">
        <v>10</v>
      </c>
      <c r="G3466" s="15" t="s">
        <v>13</v>
      </c>
      <c r="H3466" s="21" t="s">
        <v>1544</v>
      </c>
      <c r="I3466" s="15" t="s">
        <v>11</v>
      </c>
      <c r="J3466" s="15">
        <v>106</v>
      </c>
      <c r="K3466" s="15">
        <v>0</v>
      </c>
      <c r="L3466" s="15">
        <v>106</v>
      </c>
    </row>
    <row r="3467" spans="1:12" x14ac:dyDescent="0.2">
      <c r="A3467" s="15" t="s">
        <v>1904</v>
      </c>
      <c r="B3467" s="15">
        <v>136926</v>
      </c>
      <c r="C3467" s="15" t="str" cm="1">
        <f t="array" ref="C3467">IFERROR(LOOKUP(2, 1/(coordinates!$A$2:$A$148&lt;=B3467)/(coordinates!$B$2:$B$148&gt;=B3467), coordinates!$C$2:$C$148), "-")</f>
        <v>EE25</v>
      </c>
      <c r="D3467" s="15" t="str">
        <f>IFERROR(LOOKUP(2, 1/(coordinates!$A$2:$A$148&lt;=$B3467)/(coordinates!$B$2:$B$148&gt;=$B3467), coordinates!$D$2:$D$148), "-")</f>
        <v>protein EE25</v>
      </c>
      <c r="E3467" s="15" t="str">
        <f>IFERROR(LOOKUP(2, 1/(coordinates!$A$2:$A$148&lt;=$B3467)/(coordinates!$B$2:$B$148&gt;=$B3467), coordinates!$E$2:$E$148), "-")</f>
        <v>contains potential transmembrane domain</v>
      </c>
      <c r="F3467" s="15" t="s">
        <v>12</v>
      </c>
      <c r="G3467" s="15" t="s">
        <v>9</v>
      </c>
      <c r="H3467" s="21" t="s">
        <v>1545</v>
      </c>
      <c r="I3467" s="15" t="s">
        <v>11</v>
      </c>
      <c r="J3467" s="15">
        <v>113</v>
      </c>
      <c r="K3467" s="15">
        <v>0</v>
      </c>
      <c r="L3467" s="15">
        <v>113</v>
      </c>
    </row>
    <row r="3468" spans="1:12" x14ac:dyDescent="0.2">
      <c r="A3468" s="15" t="s">
        <v>1904</v>
      </c>
      <c r="B3468" s="15">
        <v>137052</v>
      </c>
      <c r="C3468" s="15" t="str" cm="1">
        <f t="array" ref="C3468">IFERROR(LOOKUP(2, 1/(coordinates!$A$2:$A$148&lt;=B3468)/(coordinates!$B$2:$B$148&gt;=B3468), coordinates!$C$2:$C$148), "-")</f>
        <v>-</v>
      </c>
      <c r="D3468" s="15" t="str">
        <f>IFERROR(LOOKUP(2, 1/(coordinates!$A$2:$A$148&lt;=$B3468)/(coordinates!$B$2:$B$148&gt;=$B3468), coordinates!$D$2:$D$148), "-")</f>
        <v>-</v>
      </c>
      <c r="E3468" s="15" t="str">
        <f>IFERROR(LOOKUP(2, 1/(coordinates!$A$2:$A$148&lt;=$B3468)/(coordinates!$B$2:$B$148&gt;=$B3468), coordinates!$E$2:$E$148), "-")</f>
        <v>-</v>
      </c>
      <c r="F3468" s="15" t="s">
        <v>10</v>
      </c>
      <c r="G3468" s="15" t="s">
        <v>12</v>
      </c>
      <c r="H3468" s="21" t="s">
        <v>1546</v>
      </c>
      <c r="I3468" s="15" t="s">
        <v>11</v>
      </c>
      <c r="J3468" s="15">
        <v>100</v>
      </c>
      <c r="K3468" s="15">
        <v>0</v>
      </c>
      <c r="L3468" s="15">
        <v>1</v>
      </c>
    </row>
    <row r="3469" spans="1:12" x14ac:dyDescent="0.2">
      <c r="A3469" s="15" t="s">
        <v>1904</v>
      </c>
      <c r="B3469" s="15">
        <v>137068</v>
      </c>
      <c r="C3469" s="15" t="str" cm="1">
        <f t="array" ref="C3469">IFERROR(LOOKUP(2, 1/(coordinates!$A$2:$A$148&lt;=B3469)/(coordinates!$B$2:$B$148&gt;=B3469), coordinates!$C$2:$C$148), "-")</f>
        <v>-</v>
      </c>
      <c r="D3469" s="15" t="str">
        <f>IFERROR(LOOKUP(2, 1/(coordinates!$A$2:$A$148&lt;=$B3469)/(coordinates!$B$2:$B$148&gt;=$B3469), coordinates!$D$2:$D$148), "-")</f>
        <v>-</v>
      </c>
      <c r="E3469" s="15" t="str">
        <f>IFERROR(LOOKUP(2, 1/(coordinates!$A$2:$A$148&lt;=$B3469)/(coordinates!$B$2:$B$148&gt;=$B3469), coordinates!$E$2:$E$148), "-")</f>
        <v>-</v>
      </c>
      <c r="F3469" s="15" t="s">
        <v>12</v>
      </c>
      <c r="G3469" s="15" t="s">
        <v>9</v>
      </c>
      <c r="H3469" s="21" t="s">
        <v>1547</v>
      </c>
      <c r="I3469" s="15" t="s">
        <v>11</v>
      </c>
      <c r="J3469" s="15">
        <v>96</v>
      </c>
      <c r="K3469" s="15">
        <v>0</v>
      </c>
      <c r="L3469" s="15">
        <v>96</v>
      </c>
    </row>
    <row r="3470" spans="1:12" x14ac:dyDescent="0.2">
      <c r="A3470" s="15" t="s">
        <v>1904</v>
      </c>
      <c r="B3470" s="15">
        <v>137108</v>
      </c>
      <c r="C3470" s="15" t="str" cm="1">
        <f t="array" ref="C3470">IFERROR(LOOKUP(2, 1/(coordinates!$A$2:$A$148&lt;=B3470)/(coordinates!$B$2:$B$148&gt;=B3470), coordinates!$C$2:$C$148), "-")</f>
        <v>-</v>
      </c>
      <c r="D3470" s="15" t="str">
        <f>IFERROR(LOOKUP(2, 1/(coordinates!$A$2:$A$148&lt;=$B3470)/(coordinates!$B$2:$B$148&gt;=$B3470), coordinates!$D$2:$D$148), "-")</f>
        <v>-</v>
      </c>
      <c r="E3470" s="15" t="str">
        <f>IFERROR(LOOKUP(2, 1/(coordinates!$A$2:$A$148&lt;=$B3470)/(coordinates!$B$2:$B$148&gt;=$B3470), coordinates!$E$2:$E$148), "-")</f>
        <v>-</v>
      </c>
      <c r="F3470" s="15" t="s">
        <v>12</v>
      </c>
      <c r="G3470" s="15" t="s">
        <v>9</v>
      </c>
      <c r="H3470" s="21" t="s">
        <v>1548</v>
      </c>
      <c r="I3470" s="15" t="s">
        <v>11</v>
      </c>
      <c r="J3470" s="15">
        <v>75</v>
      </c>
      <c r="K3470" s="15">
        <v>0</v>
      </c>
      <c r="L3470" s="15">
        <v>75</v>
      </c>
    </row>
    <row r="3471" spans="1:12" x14ac:dyDescent="0.2">
      <c r="A3471" s="15" t="s">
        <v>1904</v>
      </c>
      <c r="B3471" s="15">
        <v>137128</v>
      </c>
      <c r="C3471" s="15" t="str" cm="1">
        <f t="array" ref="C3471">IFERROR(LOOKUP(2, 1/(coordinates!$A$2:$A$148&lt;=B3471)/(coordinates!$B$2:$B$148&gt;=B3471), coordinates!$C$2:$C$148), "-")</f>
        <v>-</v>
      </c>
      <c r="D3471" s="15" t="str">
        <f>IFERROR(LOOKUP(2, 1/(coordinates!$A$2:$A$148&lt;=$B3471)/(coordinates!$B$2:$B$148&gt;=$B3471), coordinates!$D$2:$D$148), "-")</f>
        <v>-</v>
      </c>
      <c r="E3471" s="15" t="str">
        <f>IFERROR(LOOKUP(2, 1/(coordinates!$A$2:$A$148&lt;=$B3471)/(coordinates!$B$2:$B$148&gt;=$B3471), coordinates!$E$2:$E$148), "-")</f>
        <v>-</v>
      </c>
      <c r="F3471" s="15" t="s">
        <v>9</v>
      </c>
      <c r="G3471" s="15" t="s">
        <v>12</v>
      </c>
      <c r="H3471" s="21" t="s">
        <v>1549</v>
      </c>
      <c r="I3471" s="15" t="s">
        <v>11</v>
      </c>
      <c r="J3471" s="15">
        <v>73</v>
      </c>
      <c r="K3471" s="15">
        <v>0</v>
      </c>
      <c r="L3471" s="15">
        <v>72</v>
      </c>
    </row>
    <row r="3472" spans="1:12" x14ac:dyDescent="0.2">
      <c r="A3472" s="15" t="s">
        <v>1904</v>
      </c>
      <c r="B3472" s="15">
        <v>137246</v>
      </c>
      <c r="C3472" s="15" t="str" cm="1">
        <f t="array" ref="C3472">IFERROR(LOOKUP(2, 1/(coordinates!$A$2:$A$148&lt;=B3472)/(coordinates!$B$2:$B$148&gt;=B3472), coordinates!$C$2:$C$148), "-")</f>
        <v>-</v>
      </c>
      <c r="D3472" s="15" t="str">
        <f>IFERROR(LOOKUP(2, 1/(coordinates!$A$2:$A$148&lt;=$B3472)/(coordinates!$B$2:$B$148&gt;=$B3472), coordinates!$D$2:$D$148), "-")</f>
        <v>-</v>
      </c>
      <c r="E3472" s="15" t="str">
        <f>IFERROR(LOOKUP(2, 1/(coordinates!$A$2:$A$148&lt;=$B3472)/(coordinates!$B$2:$B$148&gt;=$B3472), coordinates!$E$2:$E$148), "-")</f>
        <v>-</v>
      </c>
      <c r="F3472" s="15" t="s">
        <v>10</v>
      </c>
      <c r="G3472" s="15" t="s">
        <v>9</v>
      </c>
      <c r="H3472" s="21" t="s">
        <v>1550</v>
      </c>
      <c r="I3472" s="15" t="s">
        <v>11</v>
      </c>
      <c r="J3472" s="15">
        <v>54</v>
      </c>
      <c r="K3472" s="15">
        <v>0</v>
      </c>
      <c r="L3472" s="15">
        <v>54</v>
      </c>
    </row>
    <row r="3473" spans="1:12" x14ac:dyDescent="0.2">
      <c r="A3473" s="15" t="s">
        <v>1904</v>
      </c>
      <c r="B3473" s="15">
        <v>137276</v>
      </c>
      <c r="C3473" s="15" t="str" cm="1">
        <f t="array" ref="C3473">IFERROR(LOOKUP(2, 1/(coordinates!$A$2:$A$148&lt;=B3473)/(coordinates!$B$2:$B$148&gt;=B3473), coordinates!$C$2:$C$148), "-")</f>
        <v>-</v>
      </c>
      <c r="D3473" s="15" t="str">
        <f>IFERROR(LOOKUP(2, 1/(coordinates!$A$2:$A$148&lt;=$B3473)/(coordinates!$B$2:$B$148&gt;=$B3473), coordinates!$D$2:$D$148), "-")</f>
        <v>-</v>
      </c>
      <c r="E3473" s="15" t="str">
        <f>IFERROR(LOOKUP(2, 1/(coordinates!$A$2:$A$148&lt;=$B3473)/(coordinates!$B$2:$B$148&gt;=$B3473), coordinates!$E$2:$E$148), "-")</f>
        <v>-</v>
      </c>
      <c r="F3473" s="15" t="s">
        <v>13</v>
      </c>
      <c r="G3473" s="15" t="s">
        <v>10</v>
      </c>
      <c r="H3473" s="21" t="s">
        <v>1551</v>
      </c>
      <c r="I3473" s="15" t="s">
        <v>11</v>
      </c>
      <c r="J3473" s="15">
        <v>55</v>
      </c>
      <c r="K3473" s="15">
        <v>2</v>
      </c>
      <c r="L3473" s="15">
        <v>53</v>
      </c>
    </row>
    <row r="3474" spans="1:12" x14ac:dyDescent="0.2">
      <c r="A3474" s="15" t="s">
        <v>1904</v>
      </c>
      <c r="B3474" s="15">
        <v>137316</v>
      </c>
      <c r="C3474" s="15" t="str" cm="1">
        <f t="array" ref="C3474">IFERROR(LOOKUP(2, 1/(coordinates!$A$2:$A$148&lt;=B3474)/(coordinates!$B$2:$B$148&gt;=B3474), coordinates!$C$2:$C$148), "-")</f>
        <v>-</v>
      </c>
      <c r="D3474" s="15" t="str">
        <f>IFERROR(LOOKUP(2, 1/(coordinates!$A$2:$A$148&lt;=$B3474)/(coordinates!$B$2:$B$148&gt;=$B3474), coordinates!$D$2:$D$148), "-")</f>
        <v>-</v>
      </c>
      <c r="E3474" s="15" t="str">
        <f>IFERROR(LOOKUP(2, 1/(coordinates!$A$2:$A$148&lt;=$B3474)/(coordinates!$B$2:$B$148&gt;=$B3474), coordinates!$E$2:$E$148), "-")</f>
        <v>-</v>
      </c>
      <c r="F3474" s="15" t="s">
        <v>13</v>
      </c>
      <c r="G3474" s="15" t="s">
        <v>9</v>
      </c>
      <c r="H3474" s="21" t="s">
        <v>1552</v>
      </c>
      <c r="I3474" s="15" t="s">
        <v>11</v>
      </c>
      <c r="J3474" s="15">
        <v>68</v>
      </c>
      <c r="K3474" s="15">
        <v>2</v>
      </c>
      <c r="L3474" s="15">
        <v>66</v>
      </c>
    </row>
    <row r="3475" spans="1:12" x14ac:dyDescent="0.2">
      <c r="A3475" s="15" t="s">
        <v>1904</v>
      </c>
      <c r="B3475" s="15">
        <v>137364</v>
      </c>
      <c r="C3475" s="15" t="str" cm="1">
        <f t="array" ref="C3475">IFERROR(LOOKUP(2, 1/(coordinates!$A$2:$A$148&lt;=B3475)/(coordinates!$B$2:$B$148&gt;=B3475), coordinates!$C$2:$C$148), "-")</f>
        <v>-</v>
      </c>
      <c r="D3475" s="15" t="str">
        <f>IFERROR(LOOKUP(2, 1/(coordinates!$A$2:$A$148&lt;=$B3475)/(coordinates!$B$2:$B$148&gt;=$B3475), coordinates!$D$2:$D$148), "-")</f>
        <v>-</v>
      </c>
      <c r="E3475" s="15" t="str">
        <f>IFERROR(LOOKUP(2, 1/(coordinates!$A$2:$A$148&lt;=$B3475)/(coordinates!$B$2:$B$148&gt;=$B3475), coordinates!$E$2:$E$148), "-")</f>
        <v>-</v>
      </c>
      <c r="F3475" s="15" t="s">
        <v>12</v>
      </c>
      <c r="G3475" s="15" t="s">
        <v>9</v>
      </c>
      <c r="H3475" s="21" t="s">
        <v>1553</v>
      </c>
      <c r="I3475" s="15" t="s">
        <v>11</v>
      </c>
      <c r="J3475" s="15">
        <v>71</v>
      </c>
      <c r="K3475" s="15">
        <v>14</v>
      </c>
      <c r="L3475" s="15">
        <v>57</v>
      </c>
    </row>
    <row r="3476" spans="1:12" x14ac:dyDescent="0.2">
      <c r="A3476" s="15" t="s">
        <v>1904</v>
      </c>
      <c r="B3476" s="15">
        <v>137536</v>
      </c>
      <c r="C3476" s="15" t="str" cm="1">
        <f t="array" ref="C3476">IFERROR(LOOKUP(2, 1/(coordinates!$A$2:$A$148&lt;=B3476)/(coordinates!$B$2:$B$148&gt;=B3476), coordinates!$C$2:$C$148), "-")</f>
        <v>-</v>
      </c>
      <c r="D3476" s="15" t="str">
        <f>IFERROR(LOOKUP(2, 1/(coordinates!$A$2:$A$148&lt;=$B3476)/(coordinates!$B$2:$B$148&gt;=$B3476), coordinates!$D$2:$D$148), "-")</f>
        <v>-</v>
      </c>
      <c r="E3476" s="15" t="str">
        <f>IFERROR(LOOKUP(2, 1/(coordinates!$A$2:$A$148&lt;=$B3476)/(coordinates!$B$2:$B$148&gt;=$B3476), coordinates!$E$2:$E$148), "-")</f>
        <v>-</v>
      </c>
      <c r="F3476" s="15" t="s">
        <v>13</v>
      </c>
      <c r="G3476" s="15" t="s">
        <v>10</v>
      </c>
      <c r="H3476" s="21" t="s">
        <v>1554</v>
      </c>
      <c r="I3476" s="15" t="s">
        <v>11</v>
      </c>
      <c r="J3476" s="15">
        <v>65</v>
      </c>
      <c r="K3476" s="15">
        <v>0</v>
      </c>
      <c r="L3476" s="15">
        <v>65</v>
      </c>
    </row>
    <row r="3477" spans="1:12" x14ac:dyDescent="0.2">
      <c r="A3477" s="15" t="s">
        <v>1904</v>
      </c>
      <c r="B3477" s="15">
        <v>137548</v>
      </c>
      <c r="C3477" s="15" t="str" cm="1">
        <f t="array" ref="C3477">IFERROR(LOOKUP(2, 1/(coordinates!$A$2:$A$148&lt;=B3477)/(coordinates!$B$2:$B$148&gt;=B3477), coordinates!$C$2:$C$148), "-")</f>
        <v>-</v>
      </c>
      <c r="D3477" s="15" t="str">
        <f>IFERROR(LOOKUP(2, 1/(coordinates!$A$2:$A$148&lt;=$B3477)/(coordinates!$B$2:$B$148&gt;=$B3477), coordinates!$D$2:$D$148), "-")</f>
        <v>-</v>
      </c>
      <c r="E3477" s="15" t="str">
        <f>IFERROR(LOOKUP(2, 1/(coordinates!$A$2:$A$148&lt;=$B3477)/(coordinates!$B$2:$B$148&gt;=$B3477), coordinates!$E$2:$E$148), "-")</f>
        <v>-</v>
      </c>
      <c r="F3477" s="15" t="s">
        <v>10</v>
      </c>
      <c r="G3477" s="15" t="s">
        <v>13</v>
      </c>
      <c r="H3477" s="21" t="s">
        <v>1555</v>
      </c>
      <c r="I3477" s="15" t="s">
        <v>11</v>
      </c>
      <c r="J3477" s="15">
        <v>68</v>
      </c>
      <c r="K3477" s="15">
        <v>0</v>
      </c>
      <c r="L3477" s="15">
        <v>68</v>
      </c>
    </row>
    <row r="3478" spans="1:12" x14ac:dyDescent="0.2">
      <c r="A3478" s="15" t="s">
        <v>1904</v>
      </c>
      <c r="B3478" s="15">
        <v>137560</v>
      </c>
      <c r="C3478" s="15" t="str" cm="1">
        <f t="array" ref="C3478">IFERROR(LOOKUP(2, 1/(coordinates!$A$2:$A$148&lt;=B3478)/(coordinates!$B$2:$B$148&gt;=B3478), coordinates!$C$2:$C$148), "-")</f>
        <v>-</v>
      </c>
      <c r="D3478" s="15" t="str">
        <f>IFERROR(LOOKUP(2, 1/(coordinates!$A$2:$A$148&lt;=$B3478)/(coordinates!$B$2:$B$148&gt;=$B3478), coordinates!$D$2:$D$148), "-")</f>
        <v>-</v>
      </c>
      <c r="E3478" s="15" t="str">
        <f>IFERROR(LOOKUP(2, 1/(coordinates!$A$2:$A$148&lt;=$B3478)/(coordinates!$B$2:$B$148&gt;=$B3478), coordinates!$E$2:$E$148), "-")</f>
        <v>-</v>
      </c>
      <c r="F3478" s="15" t="s">
        <v>9</v>
      </c>
      <c r="G3478" s="15" t="s">
        <v>12</v>
      </c>
      <c r="H3478" s="21" t="s">
        <v>1556</v>
      </c>
      <c r="I3478" s="15" t="s">
        <v>11</v>
      </c>
      <c r="J3478" s="15">
        <v>69</v>
      </c>
      <c r="K3478" s="15">
        <v>0</v>
      </c>
      <c r="L3478" s="15">
        <v>69</v>
      </c>
    </row>
    <row r="3479" spans="1:12" x14ac:dyDescent="0.2">
      <c r="A3479" s="15" t="s">
        <v>1904</v>
      </c>
      <c r="B3479" s="15">
        <v>137853</v>
      </c>
      <c r="C3479" s="15" t="str" cm="1">
        <f t="array" ref="C3479">IFERROR(LOOKUP(2, 1/(coordinates!$A$2:$A$148&lt;=B3479)/(coordinates!$B$2:$B$148&gt;=B3479), coordinates!$C$2:$C$148), "-")</f>
        <v>EE26</v>
      </c>
      <c r="D3479" s="15" t="str">
        <f>IFERROR(LOOKUP(2, 1/(coordinates!$A$2:$A$148&lt;=$B3479)/(coordinates!$B$2:$B$148&gt;=$B3479), coordinates!$D$2:$D$148), "-")</f>
        <v>membrane protein EE26</v>
      </c>
      <c r="E3479" s="15" t="str">
        <f>IFERROR(LOOKUP(2, 1/(coordinates!$A$2:$A$148&lt;=$B3479)/(coordinates!$B$2:$B$148&gt;=$B3479), coordinates!$E$2:$E$148), "-")</f>
        <v>type 3 membrane protein; 7 transmembrane domains; similar to GPCRs; 7TM family</v>
      </c>
      <c r="F3479" s="15" t="s">
        <v>10</v>
      </c>
      <c r="G3479" s="15" t="s">
        <v>13</v>
      </c>
      <c r="H3479" s="21" t="s">
        <v>1557</v>
      </c>
      <c r="I3479" s="15" t="s">
        <v>11</v>
      </c>
      <c r="J3479" s="15">
        <v>74</v>
      </c>
      <c r="K3479" s="15">
        <v>0</v>
      </c>
      <c r="L3479" s="15">
        <v>74</v>
      </c>
    </row>
    <row r="3480" spans="1:12" x14ac:dyDescent="0.2">
      <c r="A3480" s="15" t="s">
        <v>1904</v>
      </c>
      <c r="B3480" s="15">
        <v>138214</v>
      </c>
      <c r="C3480" s="15" t="str" cm="1">
        <f t="array" ref="C3480">IFERROR(LOOKUP(2, 1/(coordinates!$A$2:$A$148&lt;=B3480)/(coordinates!$B$2:$B$148&gt;=B3480), coordinates!$C$2:$C$148), "-")</f>
        <v>EE26</v>
      </c>
      <c r="D3480" s="15" t="str">
        <f>IFERROR(LOOKUP(2, 1/(coordinates!$A$2:$A$148&lt;=$B3480)/(coordinates!$B$2:$B$148&gt;=$B3480), coordinates!$D$2:$D$148), "-")</f>
        <v>membrane protein EE26</v>
      </c>
      <c r="E3480" s="15" t="str">
        <f>IFERROR(LOOKUP(2, 1/(coordinates!$A$2:$A$148&lt;=$B3480)/(coordinates!$B$2:$B$148&gt;=$B3480), coordinates!$E$2:$E$148), "-")</f>
        <v>type 3 membrane protein; 7 transmembrane domains; similar to GPCRs; 7TM family</v>
      </c>
      <c r="F3480" s="15" t="s">
        <v>13</v>
      </c>
      <c r="G3480" s="15" t="s">
        <v>10</v>
      </c>
      <c r="H3480" s="21" t="s">
        <v>1558</v>
      </c>
      <c r="I3480" s="15" t="s">
        <v>11</v>
      </c>
      <c r="J3480" s="15">
        <v>121</v>
      </c>
      <c r="K3480" s="15">
        <v>4</v>
      </c>
      <c r="L3480" s="15">
        <v>115</v>
      </c>
    </row>
    <row r="3481" spans="1:12" x14ac:dyDescent="0.2">
      <c r="A3481" s="15" t="s">
        <v>1904</v>
      </c>
      <c r="B3481" s="15">
        <v>138287</v>
      </c>
      <c r="C3481" s="15" t="str" cm="1">
        <f t="array" ref="C3481">IFERROR(LOOKUP(2, 1/(coordinates!$A$2:$A$148&lt;=B3481)/(coordinates!$B$2:$B$148&gt;=B3481), coordinates!$C$2:$C$148), "-")</f>
        <v>EE26</v>
      </c>
      <c r="D3481" s="15" t="str">
        <f>IFERROR(LOOKUP(2, 1/(coordinates!$A$2:$A$148&lt;=$B3481)/(coordinates!$B$2:$B$148&gt;=$B3481), coordinates!$D$2:$D$148), "-")</f>
        <v>membrane protein EE26</v>
      </c>
      <c r="E3481" s="15" t="str">
        <f>IFERROR(LOOKUP(2, 1/(coordinates!$A$2:$A$148&lt;=$B3481)/(coordinates!$B$2:$B$148&gt;=$B3481), coordinates!$E$2:$E$148), "-")</f>
        <v>type 3 membrane protein; 7 transmembrane domains; similar to GPCRs; 7TM family</v>
      </c>
      <c r="F3481" s="15" t="s">
        <v>12</v>
      </c>
      <c r="G3481" s="15" t="s">
        <v>13</v>
      </c>
      <c r="H3481" s="21" t="s">
        <v>1559</v>
      </c>
      <c r="I3481" s="15" t="s">
        <v>11</v>
      </c>
      <c r="J3481" s="15">
        <v>130</v>
      </c>
      <c r="K3481" s="15">
        <v>0</v>
      </c>
      <c r="L3481" s="15">
        <v>13</v>
      </c>
    </row>
    <row r="3482" spans="1:12" x14ac:dyDescent="0.2">
      <c r="A3482" s="15" t="s">
        <v>1904</v>
      </c>
      <c r="B3482" s="15">
        <v>138373</v>
      </c>
      <c r="C3482" s="15" t="str" cm="1">
        <f t="array" ref="C3482">IFERROR(LOOKUP(2, 1/(coordinates!$A$2:$A$148&lt;=B3482)/(coordinates!$B$2:$B$148&gt;=B3482), coordinates!$C$2:$C$148), "-")</f>
        <v>EE26</v>
      </c>
      <c r="D3482" s="15" t="str">
        <f>IFERROR(LOOKUP(2, 1/(coordinates!$A$2:$A$148&lt;=$B3482)/(coordinates!$B$2:$B$148&gt;=$B3482), coordinates!$D$2:$D$148), "-")</f>
        <v>membrane protein EE26</v>
      </c>
      <c r="E3482" s="15" t="str">
        <f>IFERROR(LOOKUP(2, 1/(coordinates!$A$2:$A$148&lt;=$B3482)/(coordinates!$B$2:$B$148&gt;=$B3482), coordinates!$E$2:$E$148), "-")</f>
        <v>type 3 membrane protein; 7 transmembrane domains; similar to GPCRs; 7TM family</v>
      </c>
      <c r="F3482" s="15" t="s">
        <v>1560</v>
      </c>
      <c r="G3482" s="15" t="s">
        <v>143</v>
      </c>
      <c r="H3482" s="21" t="s">
        <v>1561</v>
      </c>
      <c r="I3482" s="15" t="s">
        <v>18</v>
      </c>
      <c r="J3482" s="15">
        <v>100</v>
      </c>
      <c r="K3482" s="15">
        <v>0</v>
      </c>
      <c r="L3482" s="15">
        <v>99</v>
      </c>
    </row>
    <row r="3483" spans="1:12" x14ac:dyDescent="0.2">
      <c r="A3483" s="15" t="s">
        <v>1904</v>
      </c>
      <c r="B3483" s="15">
        <v>138608</v>
      </c>
      <c r="C3483" s="15" t="str" cm="1">
        <f t="array" ref="C3483">IFERROR(LOOKUP(2, 1/(coordinates!$A$2:$A$148&lt;=B3483)/(coordinates!$B$2:$B$148&gt;=B3483), coordinates!$C$2:$C$148), "-")</f>
        <v>EE26</v>
      </c>
      <c r="D3483" s="15" t="str">
        <f>IFERROR(LOOKUP(2, 1/(coordinates!$A$2:$A$148&lt;=$B3483)/(coordinates!$B$2:$B$148&gt;=$B3483), coordinates!$D$2:$D$148), "-")</f>
        <v>membrane protein EE26</v>
      </c>
      <c r="E3483" s="15" t="str">
        <f>IFERROR(LOOKUP(2, 1/(coordinates!$A$2:$A$148&lt;=$B3483)/(coordinates!$B$2:$B$148&gt;=$B3483), coordinates!$E$2:$E$148), "-")</f>
        <v>type 3 membrane protein; 7 transmembrane domains; similar to GPCRs; 7TM family</v>
      </c>
      <c r="F3483" s="15" t="s">
        <v>9</v>
      </c>
      <c r="G3483" s="15" t="s">
        <v>12</v>
      </c>
      <c r="H3483" s="21" t="s">
        <v>1562</v>
      </c>
      <c r="I3483" s="15" t="s">
        <v>11</v>
      </c>
      <c r="J3483" s="15">
        <v>62</v>
      </c>
      <c r="K3483" s="15">
        <v>0</v>
      </c>
      <c r="L3483" s="15">
        <v>62</v>
      </c>
    </row>
    <row r="3484" spans="1:12" x14ac:dyDescent="0.2">
      <c r="A3484" s="15" t="s">
        <v>1904</v>
      </c>
      <c r="B3484" s="15">
        <v>138620</v>
      </c>
      <c r="C3484" s="15" t="str" cm="1">
        <f t="array" ref="C3484">IFERROR(LOOKUP(2, 1/(coordinates!$A$2:$A$148&lt;=B3484)/(coordinates!$B$2:$B$148&gt;=B3484), coordinates!$C$2:$C$148), "-")</f>
        <v>EE26</v>
      </c>
      <c r="D3484" s="15" t="str">
        <f>IFERROR(LOOKUP(2, 1/(coordinates!$A$2:$A$148&lt;=$B3484)/(coordinates!$B$2:$B$148&gt;=$B3484), coordinates!$D$2:$D$148), "-")</f>
        <v>membrane protein EE26</v>
      </c>
      <c r="E3484" s="15" t="str">
        <f>IFERROR(LOOKUP(2, 1/(coordinates!$A$2:$A$148&lt;=$B3484)/(coordinates!$B$2:$B$148&gt;=$B3484), coordinates!$E$2:$E$148), "-")</f>
        <v>type 3 membrane protein; 7 transmembrane domains; similar to GPCRs; 7TM family</v>
      </c>
      <c r="F3484" s="15" t="s">
        <v>12</v>
      </c>
      <c r="G3484" s="15" t="s">
        <v>9</v>
      </c>
      <c r="H3484" s="21" t="s">
        <v>1563</v>
      </c>
      <c r="I3484" s="15" t="s">
        <v>11</v>
      </c>
      <c r="J3484" s="15">
        <v>70</v>
      </c>
      <c r="K3484" s="15">
        <v>0</v>
      </c>
      <c r="L3484" s="15">
        <v>7</v>
      </c>
    </row>
    <row r="3485" spans="1:12" x14ac:dyDescent="0.2">
      <c r="A3485" s="15" t="s">
        <v>1904</v>
      </c>
      <c r="B3485" s="15">
        <v>138625</v>
      </c>
      <c r="C3485" s="15" t="str" cm="1">
        <f t="array" ref="C3485">IFERROR(LOOKUP(2, 1/(coordinates!$A$2:$A$148&lt;=B3485)/(coordinates!$B$2:$B$148&gt;=B3485), coordinates!$C$2:$C$148), "-")</f>
        <v>EE26</v>
      </c>
      <c r="D3485" s="15" t="str">
        <f>IFERROR(LOOKUP(2, 1/(coordinates!$A$2:$A$148&lt;=$B3485)/(coordinates!$B$2:$B$148&gt;=$B3485), coordinates!$D$2:$D$148), "-")</f>
        <v>membrane protein EE26</v>
      </c>
      <c r="E3485" s="15" t="str">
        <f>IFERROR(LOOKUP(2, 1/(coordinates!$A$2:$A$148&lt;=$B3485)/(coordinates!$B$2:$B$148&gt;=$B3485), coordinates!$E$2:$E$148), "-")</f>
        <v>type 3 membrane protein; 7 transmembrane domains; similar to GPCRs; 7TM family</v>
      </c>
      <c r="F3485" s="15" t="s">
        <v>12</v>
      </c>
      <c r="G3485" s="15" t="s">
        <v>13</v>
      </c>
      <c r="H3485" s="21" t="s">
        <v>1564</v>
      </c>
      <c r="I3485" s="15" t="s">
        <v>11</v>
      </c>
      <c r="J3485" s="15">
        <v>70</v>
      </c>
      <c r="K3485" s="15">
        <v>0</v>
      </c>
      <c r="L3485" s="15">
        <v>7</v>
      </c>
    </row>
    <row r="3486" spans="1:12" x14ac:dyDescent="0.2">
      <c r="A3486" s="15" t="s">
        <v>1904</v>
      </c>
      <c r="B3486" s="15">
        <v>138666</v>
      </c>
      <c r="C3486" s="15" t="str" cm="1">
        <f t="array" ref="C3486">IFERROR(LOOKUP(2, 1/(coordinates!$A$2:$A$148&lt;=B3486)/(coordinates!$B$2:$B$148&gt;=B3486), coordinates!$C$2:$C$148), "-")</f>
        <v>EE26</v>
      </c>
      <c r="D3486" s="15" t="str">
        <f>IFERROR(LOOKUP(2, 1/(coordinates!$A$2:$A$148&lt;=$B3486)/(coordinates!$B$2:$B$148&gt;=$B3486), coordinates!$D$2:$D$148), "-")</f>
        <v>membrane protein EE26</v>
      </c>
      <c r="E3486" s="15" t="str">
        <f>IFERROR(LOOKUP(2, 1/(coordinates!$A$2:$A$148&lt;=$B3486)/(coordinates!$B$2:$B$148&gt;=$B3486), coordinates!$E$2:$E$148), "-")</f>
        <v>type 3 membrane protein; 7 transmembrane domains; similar to GPCRs; 7TM family</v>
      </c>
      <c r="F3486" s="15" t="s">
        <v>12</v>
      </c>
      <c r="G3486" s="15" t="s">
        <v>9</v>
      </c>
      <c r="H3486" s="21" t="s">
        <v>1565</v>
      </c>
      <c r="I3486" s="15" t="s">
        <v>11</v>
      </c>
      <c r="J3486" s="15">
        <v>60</v>
      </c>
      <c r="K3486" s="15">
        <v>4</v>
      </c>
      <c r="L3486" s="15">
        <v>55</v>
      </c>
    </row>
    <row r="3487" spans="1:12" x14ac:dyDescent="0.2">
      <c r="A3487" s="15" t="s">
        <v>1904</v>
      </c>
      <c r="B3487" s="15">
        <v>138677</v>
      </c>
      <c r="C3487" s="15" t="str" cm="1">
        <f t="array" ref="C3487">IFERROR(LOOKUP(2, 1/(coordinates!$A$2:$A$148&lt;=B3487)/(coordinates!$B$2:$B$148&gt;=B3487), coordinates!$C$2:$C$148), "-")</f>
        <v>EE26</v>
      </c>
      <c r="D3487" s="15" t="str">
        <f>IFERROR(LOOKUP(2, 1/(coordinates!$A$2:$A$148&lt;=$B3487)/(coordinates!$B$2:$B$148&gt;=$B3487), coordinates!$D$2:$D$148), "-")</f>
        <v>membrane protein EE26</v>
      </c>
      <c r="E3487" s="15" t="str">
        <f>IFERROR(LOOKUP(2, 1/(coordinates!$A$2:$A$148&lt;=$B3487)/(coordinates!$B$2:$B$148&gt;=$B3487), coordinates!$E$2:$E$148), "-")</f>
        <v>type 3 membrane protein; 7 transmembrane domains; similar to GPCRs; 7TM family</v>
      </c>
      <c r="F3487" s="15" t="s">
        <v>10</v>
      </c>
      <c r="G3487" s="15" t="s">
        <v>13</v>
      </c>
      <c r="H3487" s="21" t="s">
        <v>1566</v>
      </c>
      <c r="I3487" s="15" t="s">
        <v>11</v>
      </c>
      <c r="J3487" s="15">
        <v>58</v>
      </c>
      <c r="K3487" s="15">
        <v>2</v>
      </c>
      <c r="L3487" s="15">
        <v>56</v>
      </c>
    </row>
    <row r="3488" spans="1:12" x14ac:dyDescent="0.2">
      <c r="A3488" s="15" t="s">
        <v>1904</v>
      </c>
      <c r="B3488" s="15">
        <v>138717</v>
      </c>
      <c r="C3488" s="15" t="str" cm="1">
        <f t="array" ref="C3488">IFERROR(LOOKUP(2, 1/(coordinates!$A$2:$A$148&lt;=B3488)/(coordinates!$B$2:$B$148&gt;=B3488), coordinates!$C$2:$C$148), "-")</f>
        <v>EE26</v>
      </c>
      <c r="D3488" s="15" t="str">
        <f>IFERROR(LOOKUP(2, 1/(coordinates!$A$2:$A$148&lt;=$B3488)/(coordinates!$B$2:$B$148&gt;=$B3488), coordinates!$D$2:$D$148), "-")</f>
        <v>membrane protein EE26</v>
      </c>
      <c r="E3488" s="15" t="str">
        <f>IFERROR(LOOKUP(2, 1/(coordinates!$A$2:$A$148&lt;=$B3488)/(coordinates!$B$2:$B$148&gt;=$B3488), coordinates!$E$2:$E$148), "-")</f>
        <v>type 3 membrane protein; 7 transmembrane domains; similar to GPCRs; 7TM family</v>
      </c>
      <c r="F3488" s="15" t="s">
        <v>10</v>
      </c>
      <c r="G3488" s="15" t="s">
        <v>13</v>
      </c>
      <c r="H3488" s="21" t="s">
        <v>1567</v>
      </c>
      <c r="I3488" s="15" t="s">
        <v>11</v>
      </c>
      <c r="J3488" s="15">
        <v>44</v>
      </c>
      <c r="K3488" s="15">
        <v>0</v>
      </c>
      <c r="L3488" s="15">
        <v>44</v>
      </c>
    </row>
    <row r="3489" spans="1:12" x14ac:dyDescent="0.2">
      <c r="A3489" s="15" t="s">
        <v>1904</v>
      </c>
      <c r="B3489" s="15">
        <v>138740</v>
      </c>
      <c r="C3489" s="15" t="str" cm="1">
        <f t="array" ref="C3489">IFERROR(LOOKUP(2, 1/(coordinates!$A$2:$A$148&lt;=B3489)/(coordinates!$B$2:$B$148&gt;=B3489), coordinates!$C$2:$C$148), "-")</f>
        <v>-</v>
      </c>
      <c r="D3489" s="15" t="str">
        <f>IFERROR(LOOKUP(2, 1/(coordinates!$A$2:$A$148&lt;=$B3489)/(coordinates!$B$2:$B$148&gt;=$B3489), coordinates!$D$2:$D$148), "-")</f>
        <v>-</v>
      </c>
      <c r="E3489" s="15" t="str">
        <f>IFERROR(LOOKUP(2, 1/(coordinates!$A$2:$A$148&lt;=$B3489)/(coordinates!$B$2:$B$148&gt;=$B3489), coordinates!$E$2:$E$148), "-")</f>
        <v>-</v>
      </c>
      <c r="F3489" s="15" t="s">
        <v>13</v>
      </c>
      <c r="G3489" s="15" t="s">
        <v>10</v>
      </c>
      <c r="H3489" s="26">
        <v>986706</v>
      </c>
      <c r="I3489" s="15" t="s">
        <v>11</v>
      </c>
      <c r="J3489" s="15">
        <v>31</v>
      </c>
      <c r="K3489" s="15">
        <v>0</v>
      </c>
      <c r="L3489" s="15">
        <v>31</v>
      </c>
    </row>
    <row r="3490" spans="1:12" x14ac:dyDescent="0.2">
      <c r="A3490" s="15" t="s">
        <v>1904</v>
      </c>
      <c r="B3490" s="15">
        <v>138882</v>
      </c>
      <c r="C3490" s="15" t="str" cm="1">
        <f t="array" ref="C3490">IFERROR(LOOKUP(2, 1/(coordinates!$A$2:$A$148&lt;=B3490)/(coordinates!$B$2:$B$148&gt;=B3490), coordinates!$C$2:$C$148), "-")</f>
        <v>-</v>
      </c>
      <c r="D3490" s="15" t="str">
        <f>IFERROR(LOOKUP(2, 1/(coordinates!$A$2:$A$148&lt;=$B3490)/(coordinates!$B$2:$B$148&gt;=$B3490), coordinates!$D$2:$D$148), "-")</f>
        <v>-</v>
      </c>
      <c r="E3490" s="15" t="str">
        <f>IFERROR(LOOKUP(2, 1/(coordinates!$A$2:$A$148&lt;=$B3490)/(coordinates!$B$2:$B$148&gt;=$B3490), coordinates!$E$2:$E$148), "-")</f>
        <v>-</v>
      </c>
      <c r="F3490" s="15" t="s">
        <v>13</v>
      </c>
      <c r="G3490" s="15" t="s">
        <v>10</v>
      </c>
      <c r="H3490" s="26">
        <v>636967</v>
      </c>
      <c r="I3490" s="15" t="s">
        <v>11</v>
      </c>
      <c r="J3490" s="15">
        <v>28</v>
      </c>
      <c r="K3490" s="15">
        <v>4</v>
      </c>
      <c r="L3490" s="15">
        <v>24</v>
      </c>
    </row>
    <row r="3491" spans="1:12" x14ac:dyDescent="0.2">
      <c r="A3491" s="15" t="s">
        <v>1904</v>
      </c>
      <c r="B3491" s="15">
        <v>139040</v>
      </c>
      <c r="C3491" s="15" t="str" cm="1">
        <f t="array" ref="C3491">IFERROR(LOOKUP(2, 1/(coordinates!$A$2:$A$148&lt;=B3491)/(coordinates!$B$2:$B$148&gt;=B3491), coordinates!$C$2:$C$148), "-")</f>
        <v>EE27</v>
      </c>
      <c r="D3491" s="15" t="str">
        <f>IFERROR(LOOKUP(2, 1/(coordinates!$A$2:$A$148&lt;=$B3491)/(coordinates!$B$2:$B$148&gt;=$B3491), coordinates!$D$2:$D$148), "-")</f>
        <v>protein EE27</v>
      </c>
      <c r="E3491" s="15" t="str">
        <f>IFERROR(LOOKUP(2, 1/(coordinates!$A$2:$A$148&lt;=$B3491)/(coordinates!$B$2:$B$148&gt;=$B3491), coordinates!$E$2:$E$148), "-")</f>
        <v xml:space="preserve"> - </v>
      </c>
      <c r="F3491" s="15" t="s">
        <v>13</v>
      </c>
      <c r="G3491" s="15" t="s">
        <v>12</v>
      </c>
      <c r="H3491" s="21" t="s">
        <v>1568</v>
      </c>
      <c r="I3491" s="15" t="s">
        <v>11</v>
      </c>
      <c r="J3491" s="15">
        <v>87</v>
      </c>
      <c r="K3491" s="15">
        <v>1</v>
      </c>
      <c r="L3491" s="15">
        <v>86</v>
      </c>
    </row>
    <row r="3492" spans="1:12" x14ac:dyDescent="0.2">
      <c r="A3492" s="15" t="s">
        <v>1904</v>
      </c>
      <c r="B3492" s="15">
        <v>139695</v>
      </c>
      <c r="C3492" s="15" t="str" cm="1">
        <f t="array" ref="C3492">IFERROR(LOOKUP(2, 1/(coordinates!$A$2:$A$148&lt;=B3492)/(coordinates!$B$2:$B$148&gt;=B3492), coordinates!$C$2:$C$148), "-")</f>
        <v>EE28</v>
      </c>
      <c r="D3492" s="15" t="str">
        <f>IFERROR(LOOKUP(2, 1/(coordinates!$A$2:$A$148&lt;=$B3492)/(coordinates!$B$2:$B$148&gt;=$B3492), coordinates!$D$2:$D$148), "-")</f>
        <v>membrane protein EE28</v>
      </c>
      <c r="E3492" s="15" t="str">
        <f>IFERROR(LOOKUP(2, 1/(coordinates!$A$2:$A$148&lt;=$B3492)/(coordinates!$B$2:$B$148&gt;=$B3492), coordinates!$E$2:$E$148), "-")</f>
        <v>type 3 membrane protein; 7 transmembrane domains; similar to GPCRs; 7TM family</v>
      </c>
      <c r="F3492" s="15" t="s">
        <v>12</v>
      </c>
      <c r="G3492" s="15" t="s">
        <v>9</v>
      </c>
      <c r="H3492" s="21" t="s">
        <v>1569</v>
      </c>
      <c r="I3492" s="15" t="s">
        <v>11</v>
      </c>
      <c r="J3492" s="15">
        <v>176</v>
      </c>
      <c r="K3492" s="15">
        <v>0</v>
      </c>
      <c r="L3492" s="15">
        <v>176</v>
      </c>
    </row>
    <row r="3493" spans="1:12" x14ac:dyDescent="0.2">
      <c r="A3493" s="15" t="s">
        <v>1904</v>
      </c>
      <c r="B3493" s="15">
        <v>140243</v>
      </c>
      <c r="C3493" s="15" t="str" cm="1">
        <f t="array" ref="C3493">IFERROR(LOOKUP(2, 1/(coordinates!$A$2:$A$148&lt;=B3493)/(coordinates!$B$2:$B$148&gt;=B3493), coordinates!$C$2:$C$148), "-")</f>
        <v>EE28</v>
      </c>
      <c r="D3493" s="15" t="str">
        <f>IFERROR(LOOKUP(2, 1/(coordinates!$A$2:$A$148&lt;=$B3493)/(coordinates!$B$2:$B$148&gt;=$B3493), coordinates!$D$2:$D$148), "-")</f>
        <v>membrane protein EE28</v>
      </c>
      <c r="E3493" s="15" t="str">
        <f>IFERROR(LOOKUP(2, 1/(coordinates!$A$2:$A$148&lt;=$B3493)/(coordinates!$B$2:$B$148&gt;=$B3493), coordinates!$E$2:$E$148), "-")</f>
        <v>type 3 membrane protein; 7 transmembrane domains; similar to GPCRs; 7TM family</v>
      </c>
      <c r="F3493" s="15" t="s">
        <v>9</v>
      </c>
      <c r="G3493" s="15" t="s">
        <v>12</v>
      </c>
      <c r="H3493" s="21" t="s">
        <v>1570</v>
      </c>
      <c r="I3493" s="15" t="s">
        <v>11</v>
      </c>
      <c r="J3493" s="15">
        <v>119</v>
      </c>
      <c r="K3493" s="15">
        <v>0</v>
      </c>
      <c r="L3493" s="15">
        <v>119</v>
      </c>
    </row>
    <row r="3494" spans="1:12" x14ac:dyDescent="0.2">
      <c r="A3494" s="15" t="s">
        <v>1904</v>
      </c>
      <c r="B3494" s="15">
        <v>140714</v>
      </c>
      <c r="C3494" s="15" t="str" cm="1">
        <f t="array" ref="C3494">IFERROR(LOOKUP(2, 1/(coordinates!$A$2:$A$148&lt;=B3494)/(coordinates!$B$2:$B$148&gt;=B3494), coordinates!$C$2:$C$148), "-")</f>
        <v>-</v>
      </c>
      <c r="D3494" s="15" t="str">
        <f>IFERROR(LOOKUP(2, 1/(coordinates!$A$2:$A$148&lt;=$B3494)/(coordinates!$B$2:$B$148&gt;=$B3494), coordinates!$D$2:$D$148), "-")</f>
        <v>-</v>
      </c>
      <c r="E3494" s="15" t="str">
        <f>IFERROR(LOOKUP(2, 1/(coordinates!$A$2:$A$148&lt;=$B3494)/(coordinates!$B$2:$B$148&gt;=$B3494), coordinates!$E$2:$E$148), "-")</f>
        <v>-</v>
      </c>
      <c r="F3494" s="15" t="s">
        <v>13</v>
      </c>
      <c r="G3494" s="15" t="s">
        <v>12</v>
      </c>
      <c r="H3494" s="21" t="s">
        <v>1571</v>
      </c>
      <c r="I3494" s="15" t="s">
        <v>11</v>
      </c>
      <c r="J3494" s="15">
        <v>41</v>
      </c>
      <c r="K3494" s="15">
        <v>4</v>
      </c>
      <c r="L3494" s="15">
        <v>37</v>
      </c>
    </row>
    <row r="3495" spans="1:12" x14ac:dyDescent="0.2">
      <c r="A3495" s="15" t="s">
        <v>1904</v>
      </c>
      <c r="B3495" s="15">
        <v>140892</v>
      </c>
      <c r="C3495" s="15" t="str" cm="1">
        <f t="array" ref="C3495">IFERROR(LOOKUP(2, 1/(coordinates!$A$2:$A$148&lt;=B3495)/(coordinates!$B$2:$B$148&gt;=B3495), coordinates!$C$2:$C$148), "-")</f>
        <v>-</v>
      </c>
      <c r="D3495" s="15" t="str">
        <f>IFERROR(LOOKUP(2, 1/(coordinates!$A$2:$A$148&lt;=$B3495)/(coordinates!$B$2:$B$148&gt;=$B3495), coordinates!$D$2:$D$148), "-")</f>
        <v>-</v>
      </c>
      <c r="E3495" s="15" t="str">
        <f>IFERROR(LOOKUP(2, 1/(coordinates!$A$2:$A$148&lt;=$B3495)/(coordinates!$B$2:$B$148&gt;=$B3495), coordinates!$E$2:$E$148), "-")</f>
        <v>-</v>
      </c>
      <c r="F3495" s="15" t="s">
        <v>9</v>
      </c>
      <c r="G3495" s="15" t="s">
        <v>12</v>
      </c>
      <c r="H3495" s="21" t="s">
        <v>1572</v>
      </c>
      <c r="I3495" s="15" t="s">
        <v>11</v>
      </c>
      <c r="J3495" s="15">
        <v>74</v>
      </c>
      <c r="K3495" s="15">
        <v>10</v>
      </c>
      <c r="L3495" s="15">
        <v>64</v>
      </c>
    </row>
    <row r="3496" spans="1:12" x14ac:dyDescent="0.2">
      <c r="A3496" s="15" t="s">
        <v>1904</v>
      </c>
      <c r="B3496" s="15">
        <v>140952</v>
      </c>
      <c r="C3496" s="15" t="str" cm="1">
        <f t="array" ref="C3496">IFERROR(LOOKUP(2, 1/(coordinates!$A$2:$A$148&lt;=B3496)/(coordinates!$B$2:$B$148&gt;=B3496), coordinates!$C$2:$C$148), "-")</f>
        <v>EE29</v>
      </c>
      <c r="D3496" s="15" t="str">
        <f>IFERROR(LOOKUP(2, 1/(coordinates!$A$2:$A$148&lt;=$B3496)/(coordinates!$B$2:$B$148&gt;=$B3496), coordinates!$D$2:$D$148), "-")</f>
        <v>protein EE29</v>
      </c>
      <c r="E3496" s="15" t="str">
        <f>IFERROR(LOOKUP(2, 1/(coordinates!$A$2:$A$148&lt;=$B3496)/(coordinates!$B$2:$B$148&gt;=$B3496), coordinates!$E$2:$E$148), "-")</f>
        <v>DURP family</v>
      </c>
      <c r="F3496" s="15" t="s">
        <v>12</v>
      </c>
      <c r="G3496" s="15" t="s">
        <v>13</v>
      </c>
      <c r="H3496" s="21" t="s">
        <v>1573</v>
      </c>
      <c r="I3496" s="15" t="s">
        <v>11</v>
      </c>
      <c r="J3496" s="15">
        <v>97</v>
      </c>
      <c r="K3496" s="15">
        <v>12</v>
      </c>
      <c r="L3496" s="15">
        <v>85</v>
      </c>
    </row>
    <row r="3497" spans="1:12" x14ac:dyDescent="0.2">
      <c r="A3497" s="15" t="s">
        <v>1904</v>
      </c>
      <c r="B3497" s="15">
        <v>141383</v>
      </c>
      <c r="C3497" s="15" t="str" cm="1">
        <f t="array" ref="C3497">IFERROR(LOOKUP(2, 1/(coordinates!$A$2:$A$148&lt;=B3497)/(coordinates!$B$2:$B$148&gt;=B3497), coordinates!$C$2:$C$148), "-")</f>
        <v>EE29</v>
      </c>
      <c r="D3497" s="15" t="str">
        <f>IFERROR(LOOKUP(2, 1/(coordinates!$A$2:$A$148&lt;=$B3497)/(coordinates!$B$2:$B$148&gt;=$B3497), coordinates!$D$2:$D$148), "-")</f>
        <v>protein EE29</v>
      </c>
      <c r="E3497" s="15" t="str">
        <f>IFERROR(LOOKUP(2, 1/(coordinates!$A$2:$A$148&lt;=$B3497)/(coordinates!$B$2:$B$148&gt;=$B3497), coordinates!$E$2:$E$148), "-")</f>
        <v>DURP family</v>
      </c>
      <c r="F3497" s="15" t="s">
        <v>10</v>
      </c>
      <c r="G3497" s="15" t="s">
        <v>13</v>
      </c>
      <c r="H3497" s="21" t="s">
        <v>1574</v>
      </c>
      <c r="I3497" s="15" t="s">
        <v>11</v>
      </c>
      <c r="J3497" s="15">
        <v>205</v>
      </c>
      <c r="K3497" s="15">
        <v>0</v>
      </c>
      <c r="L3497" s="15">
        <v>205</v>
      </c>
    </row>
    <row r="3498" spans="1:12" x14ac:dyDescent="0.2">
      <c r="A3498" s="15" t="s">
        <v>1904</v>
      </c>
      <c r="B3498" s="15">
        <v>142388</v>
      </c>
      <c r="C3498" s="15" t="str" cm="1">
        <f t="array" ref="C3498">IFERROR(LOOKUP(2, 1/(coordinates!$A$2:$A$148&lt;=B3498)/(coordinates!$B$2:$B$148&gt;=B3498), coordinates!$C$2:$C$148), "-")</f>
        <v>EE29</v>
      </c>
      <c r="D3498" s="15" t="str">
        <f>IFERROR(LOOKUP(2, 1/(coordinates!$A$2:$A$148&lt;=$B3498)/(coordinates!$B$2:$B$148&gt;=$B3498), coordinates!$D$2:$D$148), "-")</f>
        <v>protein EE29</v>
      </c>
      <c r="E3498" s="15" t="str">
        <f>IFERROR(LOOKUP(2, 1/(coordinates!$A$2:$A$148&lt;=$B3498)/(coordinates!$B$2:$B$148&gt;=$B3498), coordinates!$E$2:$E$148), "-")</f>
        <v>DURP family</v>
      </c>
      <c r="F3498" s="15" t="s">
        <v>10</v>
      </c>
      <c r="G3498" s="15" t="s">
        <v>13</v>
      </c>
      <c r="H3498" s="21" t="s">
        <v>1575</v>
      </c>
      <c r="I3498" s="15" t="s">
        <v>11</v>
      </c>
      <c r="J3498" s="15">
        <v>108</v>
      </c>
      <c r="K3498" s="15">
        <v>0</v>
      </c>
      <c r="L3498" s="15">
        <v>108</v>
      </c>
    </row>
    <row r="3499" spans="1:12" x14ac:dyDescent="0.2">
      <c r="A3499" s="15" t="s">
        <v>1904</v>
      </c>
      <c r="B3499" s="15">
        <v>142419</v>
      </c>
      <c r="C3499" s="15" t="str" cm="1">
        <f t="array" ref="C3499">IFERROR(LOOKUP(2, 1/(coordinates!$A$2:$A$148&lt;=B3499)/(coordinates!$B$2:$B$148&gt;=B3499), coordinates!$C$2:$C$148), "-")</f>
        <v>-</v>
      </c>
      <c r="D3499" s="15" t="str">
        <f>IFERROR(LOOKUP(2, 1/(coordinates!$A$2:$A$148&lt;=$B3499)/(coordinates!$B$2:$B$148&gt;=$B3499), coordinates!$D$2:$D$148), "-")</f>
        <v>-</v>
      </c>
      <c r="E3499" s="15" t="str">
        <f>IFERROR(LOOKUP(2, 1/(coordinates!$A$2:$A$148&lt;=$B3499)/(coordinates!$B$2:$B$148&gt;=$B3499), coordinates!$E$2:$E$148), "-")</f>
        <v>-</v>
      </c>
      <c r="F3499" s="15" t="s">
        <v>10</v>
      </c>
      <c r="G3499" s="15" t="s">
        <v>13</v>
      </c>
      <c r="H3499" s="21" t="s">
        <v>1576</v>
      </c>
      <c r="I3499" s="15" t="s">
        <v>11</v>
      </c>
      <c r="J3499" s="15">
        <v>97</v>
      </c>
      <c r="K3499" s="15">
        <v>0</v>
      </c>
      <c r="L3499" s="15">
        <v>97</v>
      </c>
    </row>
    <row r="3500" spans="1:12" x14ac:dyDescent="0.2">
      <c r="A3500" s="15" t="s">
        <v>1904</v>
      </c>
      <c r="B3500" s="15">
        <v>142735</v>
      </c>
      <c r="C3500" s="15" t="str" cm="1">
        <f t="array" ref="C3500">IFERROR(LOOKUP(2, 1/(coordinates!$A$2:$A$148&lt;=B3500)/(coordinates!$B$2:$B$148&gt;=B3500), coordinates!$C$2:$C$148), "-")</f>
        <v>-</v>
      </c>
      <c r="D3500" s="15" t="str">
        <f>IFERROR(LOOKUP(2, 1/(coordinates!$A$2:$A$148&lt;=$B3500)/(coordinates!$B$2:$B$148&gt;=$B3500), coordinates!$D$2:$D$148), "-")</f>
        <v>-</v>
      </c>
      <c r="E3500" s="15" t="str">
        <f>IFERROR(LOOKUP(2, 1/(coordinates!$A$2:$A$148&lt;=$B3500)/(coordinates!$B$2:$B$148&gt;=$B3500), coordinates!$E$2:$E$148), "-")</f>
        <v>-</v>
      </c>
      <c r="F3500" s="15" t="s">
        <v>13</v>
      </c>
      <c r="G3500" s="15" t="s">
        <v>10</v>
      </c>
      <c r="H3500" s="21" t="s">
        <v>1577</v>
      </c>
      <c r="I3500" s="15" t="s">
        <v>11</v>
      </c>
      <c r="J3500" s="15">
        <v>43</v>
      </c>
      <c r="K3500" s="15">
        <v>0</v>
      </c>
      <c r="L3500" s="15">
        <v>43</v>
      </c>
    </row>
    <row r="3501" spans="1:12" x14ac:dyDescent="0.2">
      <c r="A3501" s="15" t="s">
        <v>1904</v>
      </c>
      <c r="B3501" s="15">
        <v>142881</v>
      </c>
      <c r="C3501" s="15" t="str" cm="1">
        <f t="array" ref="C3501">IFERROR(LOOKUP(2, 1/(coordinates!$A$2:$A$148&lt;=B3501)/(coordinates!$B$2:$B$148&gt;=B3501), coordinates!$C$2:$C$148), "-")</f>
        <v>EE30</v>
      </c>
      <c r="D3501" s="15" t="str">
        <f>IFERROR(LOOKUP(2, 1/(coordinates!$A$2:$A$148&lt;=$B3501)/(coordinates!$B$2:$B$148&gt;=$B3501), coordinates!$D$2:$D$148), "-")</f>
        <v>protein EE30</v>
      </c>
      <c r="E3501" s="15" t="str">
        <f>IFERROR(LOOKUP(2, 1/(coordinates!$A$2:$A$148&lt;=$B3501)/(coordinates!$B$2:$B$148&gt;=$B3501), coordinates!$E$2:$E$148), "-")</f>
        <v xml:space="preserve"> - </v>
      </c>
      <c r="F3501" s="15" t="s">
        <v>10</v>
      </c>
      <c r="G3501" s="15" t="s">
        <v>13</v>
      </c>
      <c r="H3501" s="21" t="s">
        <v>1578</v>
      </c>
      <c r="I3501" s="15" t="s">
        <v>11</v>
      </c>
      <c r="J3501" s="15">
        <v>79</v>
      </c>
      <c r="K3501" s="15">
        <v>0</v>
      </c>
      <c r="L3501" s="15">
        <v>79</v>
      </c>
    </row>
    <row r="3502" spans="1:12" x14ac:dyDescent="0.2">
      <c r="A3502" s="15" t="s">
        <v>1904</v>
      </c>
      <c r="B3502" s="15">
        <v>143182</v>
      </c>
      <c r="C3502" s="15" t="str" cm="1">
        <f t="array" ref="C3502">IFERROR(LOOKUP(2, 1/(coordinates!$A$2:$A$148&lt;=B3502)/(coordinates!$B$2:$B$148&gt;=B3502), coordinates!$C$2:$C$148), "-")</f>
        <v>-</v>
      </c>
      <c r="D3502" s="15" t="str">
        <f>IFERROR(LOOKUP(2, 1/(coordinates!$A$2:$A$148&lt;=$B3502)/(coordinates!$B$2:$B$148&gt;=$B3502), coordinates!$D$2:$D$148), "-")</f>
        <v>-</v>
      </c>
      <c r="E3502" s="15" t="str">
        <f>IFERROR(LOOKUP(2, 1/(coordinates!$A$2:$A$148&lt;=$B3502)/(coordinates!$B$2:$B$148&gt;=$B3502), coordinates!$E$2:$E$148), "-")</f>
        <v>-</v>
      </c>
      <c r="F3502" s="15" t="s">
        <v>12</v>
      </c>
      <c r="G3502" s="15" t="s">
        <v>9</v>
      </c>
      <c r="H3502" s="21" t="s">
        <v>1579</v>
      </c>
      <c r="I3502" s="15" t="s">
        <v>11</v>
      </c>
      <c r="J3502" s="15">
        <v>52</v>
      </c>
      <c r="K3502" s="15">
        <v>0</v>
      </c>
      <c r="L3502" s="15">
        <v>52</v>
      </c>
    </row>
    <row r="3503" spans="1:12" x14ac:dyDescent="0.2">
      <c r="A3503" s="15" t="s">
        <v>1904</v>
      </c>
      <c r="B3503" s="15">
        <v>143344</v>
      </c>
      <c r="C3503" s="15" t="str" cm="1">
        <f t="array" ref="C3503">IFERROR(LOOKUP(2, 1/(coordinates!$A$2:$A$148&lt;=B3503)/(coordinates!$B$2:$B$148&gt;=B3503), coordinates!$C$2:$C$148), "-")</f>
        <v>EE30A</v>
      </c>
      <c r="D3503" s="15" t="str">
        <f>IFERROR(LOOKUP(2, 1/(coordinates!$A$2:$A$148&lt;=$B3503)/(coordinates!$B$2:$B$148&gt;=$B3503), coordinates!$D$2:$D$148), "-")</f>
        <v>protein EE30A</v>
      </c>
      <c r="E3503" s="15" t="str">
        <f>IFERROR(LOOKUP(2, 1/(coordinates!$A$2:$A$148&lt;=$B3503)/(coordinates!$B$2:$B$148&gt;=$B3503), coordinates!$E$2:$E$148), "-")</f>
        <v xml:space="preserve"> - </v>
      </c>
      <c r="F3503" s="15" t="s">
        <v>13</v>
      </c>
      <c r="G3503" s="15" t="s">
        <v>10</v>
      </c>
      <c r="H3503" s="21" t="s">
        <v>1580</v>
      </c>
      <c r="I3503" s="15" t="s">
        <v>11</v>
      </c>
      <c r="J3503" s="15">
        <v>119</v>
      </c>
      <c r="K3503" s="15">
        <v>1</v>
      </c>
      <c r="L3503" s="15">
        <v>117</v>
      </c>
    </row>
    <row r="3504" spans="1:12" x14ac:dyDescent="0.2">
      <c r="A3504" s="15" t="s">
        <v>1904</v>
      </c>
      <c r="B3504" s="15">
        <v>143382</v>
      </c>
      <c r="C3504" s="15" t="str" cm="1">
        <f t="array" ref="C3504">IFERROR(LOOKUP(2, 1/(coordinates!$A$2:$A$148&lt;=B3504)/(coordinates!$B$2:$B$148&gt;=B3504), coordinates!$C$2:$C$148), "-")</f>
        <v>EE30A</v>
      </c>
      <c r="D3504" s="15" t="str">
        <f>IFERROR(LOOKUP(2, 1/(coordinates!$A$2:$A$148&lt;=$B3504)/(coordinates!$B$2:$B$148&gt;=$B3504), coordinates!$D$2:$D$148), "-")</f>
        <v>protein EE30A</v>
      </c>
      <c r="E3504" s="15" t="str">
        <f>IFERROR(LOOKUP(2, 1/(coordinates!$A$2:$A$148&lt;=$B3504)/(coordinates!$B$2:$B$148&gt;=$B3504), coordinates!$E$2:$E$148), "-")</f>
        <v xml:space="preserve"> - </v>
      </c>
      <c r="F3504" s="15" t="s">
        <v>13</v>
      </c>
      <c r="G3504" s="15" t="s">
        <v>12</v>
      </c>
      <c r="H3504" s="21" t="s">
        <v>1581</v>
      </c>
      <c r="I3504" s="15" t="s">
        <v>11</v>
      </c>
      <c r="J3504" s="15">
        <v>120</v>
      </c>
      <c r="K3504" s="15">
        <v>0</v>
      </c>
      <c r="L3504" s="15">
        <v>12</v>
      </c>
    </row>
    <row r="3505" spans="1:12" x14ac:dyDescent="0.2">
      <c r="A3505" s="15" t="s">
        <v>1904</v>
      </c>
      <c r="B3505" s="15">
        <v>143478</v>
      </c>
      <c r="C3505" s="15" t="str" cm="1">
        <f t="array" ref="C3505">IFERROR(LOOKUP(2, 1/(coordinates!$A$2:$A$148&lt;=B3505)/(coordinates!$B$2:$B$148&gt;=B3505), coordinates!$C$2:$C$148), "-")</f>
        <v>-</v>
      </c>
      <c r="D3505" s="15" t="str">
        <f>IFERROR(LOOKUP(2, 1/(coordinates!$A$2:$A$148&lt;=$B3505)/(coordinates!$B$2:$B$148&gt;=$B3505), coordinates!$D$2:$D$148), "-")</f>
        <v>-</v>
      </c>
      <c r="E3505" s="15" t="str">
        <f>IFERROR(LOOKUP(2, 1/(coordinates!$A$2:$A$148&lt;=$B3505)/(coordinates!$B$2:$B$148&gt;=$B3505), coordinates!$E$2:$E$148), "-")</f>
        <v>-</v>
      </c>
      <c r="F3505" s="15" t="s">
        <v>10</v>
      </c>
      <c r="G3505" s="15" t="s">
        <v>13</v>
      </c>
      <c r="H3505" s="21" t="s">
        <v>1582</v>
      </c>
      <c r="I3505" s="15" t="s">
        <v>11</v>
      </c>
      <c r="J3505" s="15">
        <v>109</v>
      </c>
      <c r="K3505" s="15">
        <v>0</v>
      </c>
      <c r="L3505" s="15">
        <v>109</v>
      </c>
    </row>
    <row r="3506" spans="1:12" x14ac:dyDescent="0.2">
      <c r="A3506" s="15" t="s">
        <v>1904</v>
      </c>
      <c r="B3506" s="15">
        <v>143806</v>
      </c>
      <c r="C3506" s="15" t="str" cm="1">
        <f t="array" ref="C3506">IFERROR(LOOKUP(2, 1/(coordinates!$A$2:$A$148&lt;=B3506)/(coordinates!$B$2:$B$148&gt;=B3506), coordinates!$C$2:$C$148), "-")</f>
        <v>-</v>
      </c>
      <c r="D3506" s="15" t="str">
        <f>IFERROR(LOOKUP(2, 1/(coordinates!$A$2:$A$148&lt;=$B3506)/(coordinates!$B$2:$B$148&gt;=$B3506), coordinates!$D$2:$D$148), "-")</f>
        <v>-</v>
      </c>
      <c r="E3506" s="15" t="str">
        <f>IFERROR(LOOKUP(2, 1/(coordinates!$A$2:$A$148&lt;=$B3506)/(coordinates!$B$2:$B$148&gt;=$B3506), coordinates!$E$2:$E$148), "-")</f>
        <v>-</v>
      </c>
      <c r="F3506" s="15" t="s">
        <v>1583</v>
      </c>
      <c r="G3506" s="15" t="s">
        <v>1584</v>
      </c>
      <c r="H3506" s="21" t="s">
        <v>1585</v>
      </c>
      <c r="I3506" s="15" t="s">
        <v>18</v>
      </c>
      <c r="J3506" s="15">
        <v>70</v>
      </c>
      <c r="K3506" s="15">
        <v>0</v>
      </c>
      <c r="L3506" s="15">
        <v>7</v>
      </c>
    </row>
    <row r="3507" spans="1:12" x14ac:dyDescent="0.2">
      <c r="A3507" s="15" t="s">
        <v>1904</v>
      </c>
      <c r="B3507" s="15">
        <v>144024</v>
      </c>
      <c r="C3507" s="15" t="str" cm="1">
        <f t="array" ref="C3507">IFERROR(LOOKUP(2, 1/(coordinates!$A$2:$A$148&lt;=B3507)/(coordinates!$B$2:$B$148&gt;=B3507), coordinates!$C$2:$C$148), "-")</f>
        <v>-</v>
      </c>
      <c r="D3507" s="15" t="str">
        <f>IFERROR(LOOKUP(2, 1/(coordinates!$A$2:$A$148&lt;=$B3507)/(coordinates!$B$2:$B$148&gt;=$B3507), coordinates!$D$2:$D$148), "-")</f>
        <v>-</v>
      </c>
      <c r="E3507" s="15" t="str">
        <f>IFERROR(LOOKUP(2, 1/(coordinates!$A$2:$A$148&lt;=$B3507)/(coordinates!$B$2:$B$148&gt;=$B3507), coordinates!$E$2:$E$148), "-")</f>
        <v>-</v>
      </c>
      <c r="F3507" s="15" t="s">
        <v>13</v>
      </c>
      <c r="G3507" s="15" t="s">
        <v>12</v>
      </c>
      <c r="H3507" s="21" t="s">
        <v>1586</v>
      </c>
      <c r="I3507" s="15" t="s">
        <v>11</v>
      </c>
      <c r="J3507" s="15">
        <v>60</v>
      </c>
      <c r="K3507" s="15">
        <v>8</v>
      </c>
      <c r="L3507" s="15">
        <v>52</v>
      </c>
    </row>
    <row r="3508" spans="1:12" x14ac:dyDescent="0.2">
      <c r="A3508" s="15" t="s">
        <v>1904</v>
      </c>
      <c r="B3508" s="15">
        <v>144094</v>
      </c>
      <c r="C3508" s="15" t="str" cm="1">
        <f t="array" ref="C3508">IFERROR(LOOKUP(2, 1/(coordinates!$A$2:$A$148&lt;=B3508)/(coordinates!$B$2:$B$148&gt;=B3508), coordinates!$C$2:$C$148), "-")</f>
        <v>EE31</v>
      </c>
      <c r="D3508" s="15" t="str">
        <f>IFERROR(LOOKUP(2, 1/(coordinates!$A$2:$A$148&lt;=$B3508)/(coordinates!$B$2:$B$148&gt;=$B3508), coordinates!$D$2:$D$148), "-")</f>
        <v>membrane protein EE31</v>
      </c>
      <c r="E3508" s="15" t="str">
        <f>IFERROR(LOOKUP(2, 1/(coordinates!$A$2:$A$148&lt;=$B3508)/(coordinates!$B$2:$B$148&gt;=$B3508), coordinates!$E$2:$E$148), "-")</f>
        <v>type 3 membrane protein; 7 transmembrane domains; 7TM family</v>
      </c>
      <c r="F3508" s="15" t="s">
        <v>9</v>
      </c>
      <c r="G3508" s="15" t="s">
        <v>12</v>
      </c>
      <c r="H3508" s="21" t="s">
        <v>1587</v>
      </c>
      <c r="I3508" s="15" t="s">
        <v>11</v>
      </c>
      <c r="J3508" s="15">
        <v>42</v>
      </c>
      <c r="K3508" s="15">
        <v>4</v>
      </c>
      <c r="L3508" s="15">
        <v>37</v>
      </c>
    </row>
    <row r="3509" spans="1:12" x14ac:dyDescent="0.2">
      <c r="A3509" s="15" t="s">
        <v>1904</v>
      </c>
      <c r="B3509" s="15">
        <v>144128</v>
      </c>
      <c r="C3509" s="15" t="str" cm="1">
        <f t="array" ref="C3509">IFERROR(LOOKUP(2, 1/(coordinates!$A$2:$A$148&lt;=B3509)/(coordinates!$B$2:$B$148&gt;=B3509), coordinates!$C$2:$C$148), "-")</f>
        <v>EE31</v>
      </c>
      <c r="D3509" s="15" t="str">
        <f>IFERROR(LOOKUP(2, 1/(coordinates!$A$2:$A$148&lt;=$B3509)/(coordinates!$B$2:$B$148&gt;=$B3509), coordinates!$D$2:$D$148), "-")</f>
        <v>membrane protein EE31</v>
      </c>
      <c r="E3509" s="15" t="str">
        <f>IFERROR(LOOKUP(2, 1/(coordinates!$A$2:$A$148&lt;=$B3509)/(coordinates!$B$2:$B$148&gt;=$B3509), coordinates!$E$2:$E$148), "-")</f>
        <v>type 3 membrane protein; 7 transmembrane domains; 7TM family</v>
      </c>
      <c r="F3509" s="15" t="s">
        <v>12</v>
      </c>
      <c r="G3509" s="15" t="s">
        <v>13</v>
      </c>
      <c r="H3509" s="21" t="s">
        <v>1588</v>
      </c>
      <c r="I3509" s="15" t="s">
        <v>11</v>
      </c>
      <c r="J3509" s="15">
        <v>37</v>
      </c>
      <c r="K3509" s="15">
        <v>0</v>
      </c>
      <c r="L3509" s="15">
        <v>37</v>
      </c>
    </row>
    <row r="3510" spans="1:12" x14ac:dyDescent="0.2">
      <c r="A3510" s="15" t="s">
        <v>1904</v>
      </c>
      <c r="B3510" s="15">
        <v>144163</v>
      </c>
      <c r="C3510" s="15" t="str" cm="1">
        <f t="array" ref="C3510">IFERROR(LOOKUP(2, 1/(coordinates!$A$2:$A$148&lt;=B3510)/(coordinates!$B$2:$B$148&gt;=B3510), coordinates!$C$2:$C$148), "-")</f>
        <v>EE31</v>
      </c>
      <c r="D3510" s="15" t="str">
        <f>IFERROR(LOOKUP(2, 1/(coordinates!$A$2:$A$148&lt;=$B3510)/(coordinates!$B$2:$B$148&gt;=$B3510), coordinates!$D$2:$D$148), "-")</f>
        <v>membrane protein EE31</v>
      </c>
      <c r="E3510" s="15" t="str">
        <f>IFERROR(LOOKUP(2, 1/(coordinates!$A$2:$A$148&lt;=$B3510)/(coordinates!$B$2:$B$148&gt;=$B3510), coordinates!$E$2:$E$148), "-")</f>
        <v>type 3 membrane protein; 7 transmembrane domains; 7TM family</v>
      </c>
      <c r="F3510" s="15" t="s">
        <v>9</v>
      </c>
      <c r="G3510" s="15" t="s">
        <v>12</v>
      </c>
      <c r="H3510" s="21" t="s">
        <v>1589</v>
      </c>
      <c r="I3510" s="15" t="s">
        <v>11</v>
      </c>
      <c r="J3510" s="15">
        <v>43</v>
      </c>
      <c r="K3510" s="15">
        <v>0</v>
      </c>
      <c r="L3510" s="15">
        <v>43</v>
      </c>
    </row>
    <row r="3511" spans="1:12" x14ac:dyDescent="0.2">
      <c r="A3511" s="15" t="s">
        <v>1904</v>
      </c>
      <c r="B3511" s="15">
        <v>144623</v>
      </c>
      <c r="C3511" s="15" t="str" cm="1">
        <f t="array" ref="C3511">IFERROR(LOOKUP(2, 1/(coordinates!$A$2:$A$148&lt;=B3511)/(coordinates!$B$2:$B$148&gt;=B3511), coordinates!$C$2:$C$148), "-")</f>
        <v>EE31</v>
      </c>
      <c r="D3511" s="15" t="str">
        <f>IFERROR(LOOKUP(2, 1/(coordinates!$A$2:$A$148&lt;=$B3511)/(coordinates!$B$2:$B$148&gt;=$B3511), coordinates!$D$2:$D$148), "-")</f>
        <v>membrane protein EE31</v>
      </c>
      <c r="E3511" s="15" t="str">
        <f>IFERROR(LOOKUP(2, 1/(coordinates!$A$2:$A$148&lt;=$B3511)/(coordinates!$B$2:$B$148&gt;=$B3511), coordinates!$E$2:$E$148), "-")</f>
        <v>type 3 membrane protein; 7 transmembrane domains; 7TM family</v>
      </c>
      <c r="F3511" s="15" t="s">
        <v>13</v>
      </c>
      <c r="G3511" s="15" t="s">
        <v>12</v>
      </c>
      <c r="H3511" s="21" t="s">
        <v>1590</v>
      </c>
      <c r="I3511" s="15" t="s">
        <v>11</v>
      </c>
      <c r="J3511" s="15">
        <v>96</v>
      </c>
      <c r="K3511" s="15">
        <v>0</v>
      </c>
      <c r="L3511" s="15">
        <v>96</v>
      </c>
    </row>
    <row r="3512" spans="1:12" x14ac:dyDescent="0.2">
      <c r="A3512" s="15" t="s">
        <v>1904</v>
      </c>
      <c r="B3512" s="15">
        <v>144867</v>
      </c>
      <c r="C3512" s="15" t="str" cm="1">
        <f t="array" ref="C3512">IFERROR(LOOKUP(2, 1/(coordinates!$A$2:$A$148&lt;=B3512)/(coordinates!$B$2:$B$148&gt;=B3512), coordinates!$C$2:$C$148), "-")</f>
        <v>EE32</v>
      </c>
      <c r="D3512" s="15" t="str">
        <f>IFERROR(LOOKUP(2, 1/(coordinates!$A$2:$A$148&lt;=$B3512)/(coordinates!$B$2:$B$148&gt;=$B3512), coordinates!$D$2:$D$148), "-")</f>
        <v>protein EE32</v>
      </c>
      <c r="E3512" s="15" t="str">
        <f>IFERROR(LOOKUP(2, 1/(coordinates!$A$2:$A$148&lt;=$B3512)/(coordinates!$B$2:$B$148&gt;=$B3512), coordinates!$E$2:$E$148), "-")</f>
        <v>contains potential transmembrane domain; EE20 family</v>
      </c>
      <c r="F3512" s="15" t="s">
        <v>12</v>
      </c>
      <c r="G3512" s="15" t="s">
        <v>10</v>
      </c>
      <c r="H3512" s="21" t="s">
        <v>1591</v>
      </c>
      <c r="I3512" s="15" t="s">
        <v>11</v>
      </c>
      <c r="J3512" s="15">
        <v>114</v>
      </c>
      <c r="K3512" s="15">
        <v>0</v>
      </c>
      <c r="L3512" s="15">
        <v>114</v>
      </c>
    </row>
    <row r="3513" spans="1:12" x14ac:dyDescent="0.2">
      <c r="A3513" s="15" t="s">
        <v>1904</v>
      </c>
      <c r="B3513" s="15">
        <v>145028</v>
      </c>
      <c r="C3513" s="15" t="str" cm="1">
        <f t="array" ref="C3513">IFERROR(LOOKUP(2, 1/(coordinates!$A$2:$A$148&lt;=B3513)/(coordinates!$B$2:$B$148&gt;=B3513), coordinates!$C$2:$C$148), "-")</f>
        <v>EE32</v>
      </c>
      <c r="D3513" s="15" t="str">
        <f>IFERROR(LOOKUP(2, 1/(coordinates!$A$2:$A$148&lt;=$B3513)/(coordinates!$B$2:$B$148&gt;=$B3513), coordinates!$D$2:$D$148), "-")</f>
        <v>protein EE32</v>
      </c>
      <c r="E3513" s="15" t="str">
        <f>IFERROR(LOOKUP(2, 1/(coordinates!$A$2:$A$148&lt;=$B3513)/(coordinates!$B$2:$B$148&gt;=$B3513), coordinates!$E$2:$E$148), "-")</f>
        <v>contains potential transmembrane domain; EE20 family</v>
      </c>
      <c r="F3513" s="15" t="s">
        <v>12</v>
      </c>
      <c r="G3513" s="15" t="s">
        <v>13</v>
      </c>
      <c r="H3513" s="21" t="s">
        <v>1592</v>
      </c>
      <c r="I3513" s="15" t="s">
        <v>11</v>
      </c>
      <c r="J3513" s="15">
        <v>145</v>
      </c>
      <c r="K3513" s="15">
        <v>1</v>
      </c>
      <c r="L3513" s="15">
        <v>144</v>
      </c>
    </row>
    <row r="3514" spans="1:12" x14ac:dyDescent="0.2">
      <c r="A3514" s="15" t="s">
        <v>1904</v>
      </c>
      <c r="B3514" s="15">
        <v>145139</v>
      </c>
      <c r="C3514" s="15" t="str" cm="1">
        <f t="array" ref="C3514">IFERROR(LOOKUP(2, 1/(coordinates!$A$2:$A$148&lt;=B3514)/(coordinates!$B$2:$B$148&gt;=B3514), coordinates!$C$2:$C$148), "-")</f>
        <v>EE32</v>
      </c>
      <c r="D3514" s="15" t="str">
        <f>IFERROR(LOOKUP(2, 1/(coordinates!$A$2:$A$148&lt;=$B3514)/(coordinates!$B$2:$B$148&gt;=$B3514), coordinates!$D$2:$D$148), "-")</f>
        <v>protein EE32</v>
      </c>
      <c r="E3514" s="15" t="str">
        <f>IFERROR(LOOKUP(2, 1/(coordinates!$A$2:$A$148&lt;=$B3514)/(coordinates!$B$2:$B$148&gt;=$B3514), coordinates!$E$2:$E$148), "-")</f>
        <v>contains potential transmembrane domain; EE20 family</v>
      </c>
      <c r="F3514" s="15" t="s">
        <v>12</v>
      </c>
      <c r="G3514" s="15" t="s">
        <v>13</v>
      </c>
      <c r="H3514" s="21" t="s">
        <v>1593</v>
      </c>
      <c r="I3514" s="15" t="s">
        <v>11</v>
      </c>
      <c r="J3514" s="15">
        <v>65</v>
      </c>
      <c r="K3514" s="15">
        <v>0</v>
      </c>
      <c r="L3514" s="15">
        <v>65</v>
      </c>
    </row>
    <row r="3515" spans="1:12" x14ac:dyDescent="0.2">
      <c r="A3515" s="15" t="s">
        <v>1904</v>
      </c>
      <c r="B3515" s="15">
        <v>145283</v>
      </c>
      <c r="C3515" s="15" t="str" cm="1">
        <f t="array" ref="C3515">IFERROR(LOOKUP(2, 1/(coordinates!$A$2:$A$148&lt;=B3515)/(coordinates!$B$2:$B$148&gt;=B3515), coordinates!$C$2:$C$148), "-")</f>
        <v>EE32</v>
      </c>
      <c r="D3515" s="15" t="str">
        <f>IFERROR(LOOKUP(2, 1/(coordinates!$A$2:$A$148&lt;=$B3515)/(coordinates!$B$2:$B$148&gt;=$B3515), coordinates!$D$2:$D$148), "-")</f>
        <v>protein EE32</v>
      </c>
      <c r="E3515" s="15" t="str">
        <f>IFERROR(LOOKUP(2, 1/(coordinates!$A$2:$A$148&lt;=$B3515)/(coordinates!$B$2:$B$148&gt;=$B3515), coordinates!$E$2:$E$148), "-")</f>
        <v>contains potential transmembrane domain; EE20 family</v>
      </c>
      <c r="F3515" s="15" t="s">
        <v>9</v>
      </c>
      <c r="G3515" s="15" t="s">
        <v>12</v>
      </c>
      <c r="H3515" s="21" t="s">
        <v>1594</v>
      </c>
      <c r="I3515" s="15" t="s">
        <v>11</v>
      </c>
      <c r="J3515" s="15">
        <v>59</v>
      </c>
      <c r="K3515" s="15">
        <v>0</v>
      </c>
      <c r="L3515" s="15">
        <v>59</v>
      </c>
    </row>
    <row r="3516" spans="1:12" x14ac:dyDescent="0.2">
      <c r="A3516" s="15" t="s">
        <v>1904</v>
      </c>
      <c r="B3516" s="15">
        <v>145534</v>
      </c>
      <c r="C3516" s="15" t="str" cm="1">
        <f t="array" ref="C3516">IFERROR(LOOKUP(2, 1/(coordinates!$A$2:$A$148&lt;=B3516)/(coordinates!$B$2:$B$148&gt;=B3516), coordinates!$C$2:$C$148), "-")</f>
        <v>EE32</v>
      </c>
      <c r="D3516" s="15" t="str">
        <f>IFERROR(LOOKUP(2, 1/(coordinates!$A$2:$A$148&lt;=$B3516)/(coordinates!$B$2:$B$148&gt;=$B3516), coordinates!$D$2:$D$148), "-")</f>
        <v>protein EE32</v>
      </c>
      <c r="E3516" s="15" t="str">
        <f>IFERROR(LOOKUP(2, 1/(coordinates!$A$2:$A$148&lt;=$B3516)/(coordinates!$B$2:$B$148&gt;=$B3516), coordinates!$E$2:$E$148), "-")</f>
        <v>contains potential transmembrane domain; EE20 family</v>
      </c>
      <c r="F3516" s="15" t="s">
        <v>9</v>
      </c>
      <c r="G3516" s="15" t="s">
        <v>12</v>
      </c>
      <c r="H3516" s="21" t="s">
        <v>1595</v>
      </c>
      <c r="I3516" s="15" t="s">
        <v>11</v>
      </c>
      <c r="J3516" s="15">
        <v>130</v>
      </c>
      <c r="K3516" s="15">
        <v>0</v>
      </c>
      <c r="L3516" s="15">
        <v>13</v>
      </c>
    </row>
    <row r="3517" spans="1:12" x14ac:dyDescent="0.2">
      <c r="A3517" s="15" t="s">
        <v>1904</v>
      </c>
      <c r="B3517" s="15">
        <v>145890</v>
      </c>
      <c r="C3517" s="15" t="str" cm="1">
        <f t="array" ref="C3517">IFERROR(LOOKUP(2, 1/(coordinates!$A$2:$A$148&lt;=B3517)/(coordinates!$B$2:$B$148&gt;=B3517), coordinates!$C$2:$C$148), "-")</f>
        <v>-</v>
      </c>
      <c r="D3517" s="15" t="str">
        <f>IFERROR(LOOKUP(2, 1/(coordinates!$A$2:$A$148&lt;=$B3517)/(coordinates!$B$2:$B$148&gt;=$B3517), coordinates!$D$2:$D$148), "-")</f>
        <v>-</v>
      </c>
      <c r="E3517" s="15" t="str">
        <f>IFERROR(LOOKUP(2, 1/(coordinates!$A$2:$A$148&lt;=$B3517)/(coordinates!$B$2:$B$148&gt;=$B3517), coordinates!$E$2:$E$148), "-")</f>
        <v>-</v>
      </c>
      <c r="F3517" s="15" t="s">
        <v>13</v>
      </c>
      <c r="G3517" s="15" t="s">
        <v>12</v>
      </c>
      <c r="H3517" s="26">
        <v>631463</v>
      </c>
      <c r="I3517" s="15" t="s">
        <v>11</v>
      </c>
      <c r="J3517" s="15">
        <v>35</v>
      </c>
      <c r="K3517" s="15">
        <v>10</v>
      </c>
      <c r="L3517" s="15">
        <v>25</v>
      </c>
    </row>
    <row r="3518" spans="1:12" x14ac:dyDescent="0.2">
      <c r="A3518" s="15" t="s">
        <v>1904</v>
      </c>
      <c r="B3518" s="15">
        <v>146134</v>
      </c>
      <c r="C3518" s="15" t="str" cm="1">
        <f t="array" ref="C3518">IFERROR(LOOKUP(2, 1/(coordinates!$A$2:$A$148&lt;=B3518)/(coordinates!$B$2:$B$148&gt;=B3518), coordinates!$C$2:$C$148), "-")</f>
        <v>-</v>
      </c>
      <c r="D3518" s="15" t="str">
        <f>IFERROR(LOOKUP(2, 1/(coordinates!$A$2:$A$148&lt;=$B3518)/(coordinates!$B$2:$B$148&gt;=$B3518), coordinates!$D$2:$D$148), "-")</f>
        <v>-</v>
      </c>
      <c r="E3518" s="15" t="str">
        <f>IFERROR(LOOKUP(2, 1/(coordinates!$A$2:$A$148&lt;=$B3518)/(coordinates!$B$2:$B$148&gt;=$B3518), coordinates!$E$2:$E$148), "-")</f>
        <v>-</v>
      </c>
      <c r="F3518" s="15" t="s">
        <v>9</v>
      </c>
      <c r="G3518" s="15" t="s">
        <v>12</v>
      </c>
      <c r="H3518" s="21" t="s">
        <v>1596</v>
      </c>
      <c r="I3518" s="15" t="s">
        <v>11</v>
      </c>
      <c r="J3518" s="15">
        <v>28</v>
      </c>
      <c r="K3518" s="15">
        <v>24</v>
      </c>
      <c r="L3518" s="15">
        <v>4</v>
      </c>
    </row>
    <row r="3519" spans="1:12" x14ac:dyDescent="0.2">
      <c r="A3519" s="15" t="s">
        <v>1904</v>
      </c>
      <c r="B3519" s="15">
        <v>146323</v>
      </c>
      <c r="C3519" s="15" t="str" cm="1">
        <f t="array" ref="C3519">IFERROR(LOOKUP(2, 1/(coordinates!$A$2:$A$148&lt;=B3519)/(coordinates!$B$2:$B$148&gt;=B3519), coordinates!$C$2:$C$148), "-")</f>
        <v>-</v>
      </c>
      <c r="D3519" s="15" t="str">
        <f>IFERROR(LOOKUP(2, 1/(coordinates!$A$2:$A$148&lt;=$B3519)/(coordinates!$B$2:$B$148&gt;=$B3519), coordinates!$D$2:$D$148), "-")</f>
        <v>-</v>
      </c>
      <c r="E3519" s="15" t="str">
        <f>IFERROR(LOOKUP(2, 1/(coordinates!$A$2:$A$148&lt;=$B3519)/(coordinates!$B$2:$B$148&gt;=$B3519), coordinates!$E$2:$E$148), "-")</f>
        <v>-</v>
      </c>
      <c r="F3519" s="15" t="s">
        <v>9</v>
      </c>
      <c r="G3519" s="15" t="s">
        <v>10</v>
      </c>
      <c r="H3519" s="21" t="s">
        <v>1597</v>
      </c>
      <c r="I3519" s="15" t="s">
        <v>11</v>
      </c>
      <c r="J3519" s="15">
        <v>71</v>
      </c>
      <c r="K3519" s="15">
        <v>0</v>
      </c>
      <c r="L3519" s="15">
        <v>71</v>
      </c>
    </row>
    <row r="3520" spans="1:12" x14ac:dyDescent="0.2">
      <c r="A3520" s="15" t="s">
        <v>1904</v>
      </c>
      <c r="B3520" s="15">
        <v>147329</v>
      </c>
      <c r="C3520" s="15" t="str" cm="1">
        <f t="array" ref="C3520">IFERROR(LOOKUP(2, 1/(coordinates!$A$2:$A$148&lt;=B3520)/(coordinates!$B$2:$B$148&gt;=B3520), coordinates!$C$2:$C$148), "-")</f>
        <v>-</v>
      </c>
      <c r="D3520" s="15" t="str">
        <f>IFERROR(LOOKUP(2, 1/(coordinates!$A$2:$A$148&lt;=$B3520)/(coordinates!$B$2:$B$148&gt;=$B3520), coordinates!$D$2:$D$148), "-")</f>
        <v>-</v>
      </c>
      <c r="E3520" s="15" t="str">
        <f>IFERROR(LOOKUP(2, 1/(coordinates!$A$2:$A$148&lt;=$B3520)/(coordinates!$B$2:$B$148&gt;=$B3520), coordinates!$E$2:$E$148), "-")</f>
        <v>-</v>
      </c>
      <c r="F3520" s="15" t="s">
        <v>12</v>
      </c>
      <c r="G3520" s="15" t="s">
        <v>9</v>
      </c>
      <c r="H3520" s="21" t="s">
        <v>1598</v>
      </c>
      <c r="I3520" s="15" t="s">
        <v>11</v>
      </c>
      <c r="J3520" s="15">
        <v>59</v>
      </c>
      <c r="K3520" s="15">
        <v>2</v>
      </c>
      <c r="L3520" s="15">
        <v>57</v>
      </c>
    </row>
    <row r="3521" spans="1:12" x14ac:dyDescent="0.2">
      <c r="A3521" s="15" t="s">
        <v>1904</v>
      </c>
      <c r="B3521" s="15">
        <v>148223</v>
      </c>
      <c r="C3521" s="15" t="str" cm="1">
        <f t="array" ref="C3521">IFERROR(LOOKUP(2, 1/(coordinates!$A$2:$A$148&lt;=B3521)/(coordinates!$B$2:$B$148&gt;=B3521), coordinates!$C$2:$C$148), "-")</f>
        <v>EE33</v>
      </c>
      <c r="D3521" s="15" t="str">
        <f>IFERROR(LOOKUP(2, 1/(coordinates!$A$2:$A$148&lt;=$B3521)/(coordinates!$B$2:$B$148&gt;=$B3521), coordinates!$D$2:$D$148), "-")</f>
        <v>membrane protein EE33</v>
      </c>
      <c r="E3521" s="15" t="str">
        <f>IFERROR(LOOKUP(2, 1/(coordinates!$A$2:$A$148&lt;=$B3521)/(coordinates!$B$2:$B$148&gt;=$B3521), coordinates!$E$2:$E$148), "-")</f>
        <v>type 3 membrane protein; 7 transmembrane domains; 7TM family</v>
      </c>
      <c r="F3521" s="15" t="s">
        <v>12</v>
      </c>
      <c r="G3521" s="15" t="s">
        <v>9</v>
      </c>
      <c r="H3521" s="21" t="s">
        <v>1599</v>
      </c>
      <c r="I3521" s="15" t="s">
        <v>11</v>
      </c>
      <c r="J3521" s="15">
        <v>73</v>
      </c>
      <c r="K3521" s="15">
        <v>0</v>
      </c>
      <c r="L3521" s="15">
        <v>73</v>
      </c>
    </row>
    <row r="3522" spans="1:12" x14ac:dyDescent="0.2">
      <c r="A3522" s="15" t="s">
        <v>1904</v>
      </c>
      <c r="B3522" s="15">
        <v>148700</v>
      </c>
      <c r="C3522" s="15" t="str" cm="1">
        <f t="array" ref="C3522">IFERROR(LOOKUP(2, 1/(coordinates!$A$2:$A$148&lt;=B3522)/(coordinates!$B$2:$B$148&gt;=B3522), coordinates!$C$2:$C$148), "-")</f>
        <v>EE34</v>
      </c>
      <c r="D3522" s="15" t="str">
        <f>IFERROR(LOOKUP(2, 1/(coordinates!$A$2:$A$148&lt;=$B3522)/(coordinates!$B$2:$B$148&gt;=$B3522), coordinates!$D$2:$D$148), "-")</f>
        <v>membrane protein EE34</v>
      </c>
      <c r="E3522" s="15" t="str">
        <f>IFERROR(LOOKUP(2, 1/(coordinates!$A$2:$A$148&lt;=$B3522)/(coordinates!$B$2:$B$148&gt;=$B3522), coordinates!$E$2:$E$148), "-")</f>
        <v>type 3 membrane protein; 7 transmembrane domains; similar to GPCRs; 7TM family</v>
      </c>
      <c r="F3522" s="15" t="s">
        <v>10</v>
      </c>
      <c r="G3522" s="15" t="s">
        <v>13</v>
      </c>
      <c r="H3522" s="21" t="s">
        <v>1600</v>
      </c>
      <c r="I3522" s="15" t="s">
        <v>11</v>
      </c>
      <c r="J3522" s="15">
        <v>100</v>
      </c>
      <c r="K3522" s="15">
        <v>0</v>
      </c>
      <c r="L3522" s="15">
        <v>1</v>
      </c>
    </row>
    <row r="3523" spans="1:12" x14ac:dyDescent="0.2">
      <c r="A3523" s="15" t="s">
        <v>1904</v>
      </c>
      <c r="B3523" s="15">
        <v>148736</v>
      </c>
      <c r="C3523" s="15" t="str" cm="1">
        <f t="array" ref="C3523">IFERROR(LOOKUP(2, 1/(coordinates!$A$2:$A$148&lt;=B3523)/(coordinates!$B$2:$B$148&gt;=B3523), coordinates!$C$2:$C$148), "-")</f>
        <v>EE34</v>
      </c>
      <c r="D3523" s="15" t="str">
        <f>IFERROR(LOOKUP(2, 1/(coordinates!$A$2:$A$148&lt;=$B3523)/(coordinates!$B$2:$B$148&gt;=$B3523), coordinates!$D$2:$D$148), "-")</f>
        <v>membrane protein EE34</v>
      </c>
      <c r="E3523" s="15" t="str">
        <f>IFERROR(LOOKUP(2, 1/(coordinates!$A$2:$A$148&lt;=$B3523)/(coordinates!$B$2:$B$148&gt;=$B3523), coordinates!$E$2:$E$148), "-")</f>
        <v>type 3 membrane protein; 7 transmembrane domains; similar to GPCRs; 7TM family</v>
      </c>
      <c r="F3523" s="15" t="s">
        <v>12</v>
      </c>
      <c r="G3523" s="15" t="s">
        <v>13</v>
      </c>
      <c r="H3523" s="21" t="s">
        <v>1601</v>
      </c>
      <c r="I3523" s="15" t="s">
        <v>11</v>
      </c>
      <c r="J3523" s="15">
        <v>101</v>
      </c>
      <c r="K3523" s="15">
        <v>0</v>
      </c>
      <c r="L3523" s="15">
        <v>101</v>
      </c>
    </row>
    <row r="3524" spans="1:12" x14ac:dyDescent="0.2">
      <c r="A3524" s="15" t="s">
        <v>1904</v>
      </c>
      <c r="B3524" s="15">
        <v>149192</v>
      </c>
      <c r="C3524" s="15" t="str" cm="1">
        <f t="array" ref="C3524">IFERROR(LOOKUP(2, 1/(coordinates!$A$2:$A$148&lt;=B3524)/(coordinates!$B$2:$B$148&gt;=B3524), coordinates!$C$2:$C$148), "-")</f>
        <v>EE34</v>
      </c>
      <c r="D3524" s="15" t="str">
        <f>IFERROR(LOOKUP(2, 1/(coordinates!$A$2:$A$148&lt;=$B3524)/(coordinates!$B$2:$B$148&gt;=$B3524), coordinates!$D$2:$D$148), "-")</f>
        <v>membrane protein EE34</v>
      </c>
      <c r="E3524" s="15" t="str">
        <f>IFERROR(LOOKUP(2, 1/(coordinates!$A$2:$A$148&lt;=$B3524)/(coordinates!$B$2:$B$148&gt;=$B3524), coordinates!$E$2:$E$148), "-")</f>
        <v>type 3 membrane protein; 7 transmembrane domains; similar to GPCRs; 7TM family</v>
      </c>
      <c r="F3524" s="15" t="s">
        <v>9</v>
      </c>
      <c r="G3524" s="15" t="s">
        <v>12</v>
      </c>
      <c r="H3524" s="21" t="s">
        <v>1602</v>
      </c>
      <c r="I3524" s="15" t="s">
        <v>11</v>
      </c>
      <c r="J3524" s="15">
        <v>194</v>
      </c>
      <c r="K3524" s="15">
        <v>0</v>
      </c>
      <c r="L3524" s="15">
        <v>194</v>
      </c>
    </row>
    <row r="3525" spans="1:12" x14ac:dyDescent="0.2">
      <c r="A3525" s="15" t="s">
        <v>1904</v>
      </c>
      <c r="B3525" s="15">
        <v>149573</v>
      </c>
      <c r="C3525" s="15" t="str" cm="1">
        <f t="array" ref="C3525">IFERROR(LOOKUP(2, 1/(coordinates!$A$2:$A$148&lt;=B3525)/(coordinates!$B$2:$B$148&gt;=B3525), coordinates!$C$2:$C$148), "-")</f>
        <v>EE34</v>
      </c>
      <c r="D3525" s="15" t="str">
        <f>IFERROR(LOOKUP(2, 1/(coordinates!$A$2:$A$148&lt;=$B3525)/(coordinates!$B$2:$B$148&gt;=$B3525), coordinates!$D$2:$D$148), "-")</f>
        <v>membrane protein EE34</v>
      </c>
      <c r="E3525" s="15" t="str">
        <f>IFERROR(LOOKUP(2, 1/(coordinates!$A$2:$A$148&lt;=$B3525)/(coordinates!$B$2:$B$148&gt;=$B3525), coordinates!$E$2:$E$148), "-")</f>
        <v>type 3 membrane protein; 7 transmembrane domains; similar to GPCRs; 7TM family</v>
      </c>
      <c r="F3525" s="15" t="s">
        <v>13</v>
      </c>
      <c r="G3525" s="15" t="s">
        <v>10</v>
      </c>
      <c r="H3525" s="21" t="s">
        <v>1603</v>
      </c>
      <c r="I3525" s="15" t="s">
        <v>11</v>
      </c>
      <c r="J3525" s="15">
        <v>91</v>
      </c>
      <c r="K3525" s="15">
        <v>0</v>
      </c>
      <c r="L3525" s="15">
        <v>91</v>
      </c>
    </row>
    <row r="3526" spans="1:12" x14ac:dyDescent="0.2">
      <c r="A3526" s="15" t="s">
        <v>1904</v>
      </c>
      <c r="B3526" s="15">
        <v>149609</v>
      </c>
      <c r="C3526" s="15" t="str" cm="1">
        <f t="array" ref="C3526">IFERROR(LOOKUP(2, 1/(coordinates!$A$2:$A$148&lt;=B3526)/(coordinates!$B$2:$B$148&gt;=B3526), coordinates!$C$2:$C$148), "-")</f>
        <v>EE34</v>
      </c>
      <c r="D3526" s="15" t="str">
        <f>IFERROR(LOOKUP(2, 1/(coordinates!$A$2:$A$148&lt;=$B3526)/(coordinates!$B$2:$B$148&gt;=$B3526), coordinates!$D$2:$D$148), "-")</f>
        <v>membrane protein EE34</v>
      </c>
      <c r="E3526" s="15" t="str">
        <f>IFERROR(LOOKUP(2, 1/(coordinates!$A$2:$A$148&lt;=$B3526)/(coordinates!$B$2:$B$148&gt;=$B3526), coordinates!$E$2:$E$148), "-")</f>
        <v>type 3 membrane protein; 7 transmembrane domains; similar to GPCRs; 7TM family</v>
      </c>
      <c r="F3526" s="15" t="s">
        <v>9</v>
      </c>
      <c r="G3526" s="15" t="s">
        <v>12</v>
      </c>
      <c r="H3526" s="21" t="s">
        <v>1604</v>
      </c>
      <c r="I3526" s="15" t="s">
        <v>11</v>
      </c>
      <c r="J3526" s="15">
        <v>86</v>
      </c>
      <c r="K3526" s="15">
        <v>0</v>
      </c>
      <c r="L3526" s="15">
        <v>86</v>
      </c>
    </row>
    <row r="3527" spans="1:12" x14ac:dyDescent="0.2">
      <c r="A3527" s="15" t="s">
        <v>1904</v>
      </c>
      <c r="B3527" s="15">
        <v>149639</v>
      </c>
      <c r="C3527" s="15" t="str" cm="1">
        <f t="array" ref="C3527">IFERROR(LOOKUP(2, 1/(coordinates!$A$2:$A$148&lt;=B3527)/(coordinates!$B$2:$B$148&gt;=B3527), coordinates!$C$2:$C$148), "-")</f>
        <v>-</v>
      </c>
      <c r="D3527" s="15" t="str">
        <f>IFERROR(LOOKUP(2, 1/(coordinates!$A$2:$A$148&lt;=$B3527)/(coordinates!$B$2:$B$148&gt;=$B3527), coordinates!$D$2:$D$148), "-")</f>
        <v>-</v>
      </c>
      <c r="E3527" s="15" t="str">
        <f>IFERROR(LOOKUP(2, 1/(coordinates!$A$2:$A$148&lt;=$B3527)/(coordinates!$B$2:$B$148&gt;=$B3527), coordinates!$E$2:$E$148), "-")</f>
        <v>-</v>
      </c>
      <c r="F3527" s="15" t="s">
        <v>10</v>
      </c>
      <c r="G3527" s="15" t="s">
        <v>12</v>
      </c>
      <c r="H3527" s="21" t="s">
        <v>1605</v>
      </c>
      <c r="I3527" s="15" t="s">
        <v>11</v>
      </c>
      <c r="J3527" s="15">
        <v>92</v>
      </c>
      <c r="K3527" s="15">
        <v>2</v>
      </c>
      <c r="L3527" s="15">
        <v>9</v>
      </c>
    </row>
    <row r="3528" spans="1:12" x14ac:dyDescent="0.2">
      <c r="A3528" s="15" t="s">
        <v>1904</v>
      </c>
      <c r="B3528" s="15">
        <v>149646</v>
      </c>
      <c r="C3528" s="15" t="str" cm="1">
        <f t="array" ref="C3528">IFERROR(LOOKUP(2, 1/(coordinates!$A$2:$A$148&lt;=B3528)/(coordinates!$B$2:$B$148&gt;=B3528), coordinates!$C$2:$C$148), "-")</f>
        <v>-</v>
      </c>
      <c r="D3528" s="15" t="str">
        <f>IFERROR(LOOKUP(2, 1/(coordinates!$A$2:$A$148&lt;=$B3528)/(coordinates!$B$2:$B$148&gt;=$B3528), coordinates!$D$2:$D$148), "-")</f>
        <v>-</v>
      </c>
      <c r="E3528" s="15" t="str">
        <f>IFERROR(LOOKUP(2, 1/(coordinates!$A$2:$A$148&lt;=$B3528)/(coordinates!$B$2:$B$148&gt;=$B3528), coordinates!$E$2:$E$148), "-")</f>
        <v>-</v>
      </c>
      <c r="F3528" s="15" t="s">
        <v>1606</v>
      </c>
      <c r="G3528" s="15" t="s">
        <v>1607</v>
      </c>
      <c r="H3528" s="21" t="s">
        <v>1608</v>
      </c>
      <c r="I3528" s="15" t="s">
        <v>18</v>
      </c>
      <c r="J3528" s="15">
        <v>80</v>
      </c>
      <c r="K3528" s="15">
        <v>0</v>
      </c>
      <c r="L3528" s="15">
        <v>8</v>
      </c>
    </row>
    <row r="3529" spans="1:12" x14ac:dyDescent="0.2">
      <c r="A3529" s="15" t="s">
        <v>1904</v>
      </c>
      <c r="B3529" s="15">
        <v>149713</v>
      </c>
      <c r="C3529" s="15" t="str" cm="1">
        <f t="array" ref="C3529">IFERROR(LOOKUP(2, 1/(coordinates!$A$2:$A$148&lt;=B3529)/(coordinates!$B$2:$B$148&gt;=B3529), coordinates!$C$2:$C$148), "-")</f>
        <v>-</v>
      </c>
      <c r="D3529" s="15" t="str">
        <f>IFERROR(LOOKUP(2, 1/(coordinates!$A$2:$A$148&lt;=$B3529)/(coordinates!$B$2:$B$148&gt;=$B3529), coordinates!$D$2:$D$148), "-")</f>
        <v>-</v>
      </c>
      <c r="E3529" s="15" t="str">
        <f>IFERROR(LOOKUP(2, 1/(coordinates!$A$2:$A$148&lt;=$B3529)/(coordinates!$B$2:$B$148&gt;=$B3529), coordinates!$E$2:$E$148), "-")</f>
        <v>-</v>
      </c>
      <c r="F3529" s="15" t="s">
        <v>1609</v>
      </c>
      <c r="G3529" s="15" t="s">
        <v>1610</v>
      </c>
      <c r="H3529" s="21" t="s">
        <v>1611</v>
      </c>
      <c r="I3529" s="15" t="s">
        <v>18</v>
      </c>
      <c r="J3529" s="15">
        <v>69</v>
      </c>
      <c r="K3529" s="15">
        <v>0</v>
      </c>
      <c r="L3529" s="15">
        <v>69</v>
      </c>
    </row>
    <row r="3530" spans="1:12" x14ac:dyDescent="0.2">
      <c r="A3530" s="15" t="s">
        <v>1904</v>
      </c>
      <c r="B3530" s="15">
        <v>149779</v>
      </c>
      <c r="C3530" s="15" t="str" cm="1">
        <f t="array" ref="C3530">IFERROR(LOOKUP(2, 1/(coordinates!$A$2:$A$148&lt;=B3530)/(coordinates!$B$2:$B$148&gt;=B3530), coordinates!$C$2:$C$148), "-")</f>
        <v>-</v>
      </c>
      <c r="D3530" s="15" t="str">
        <f>IFERROR(LOOKUP(2, 1/(coordinates!$A$2:$A$148&lt;=$B3530)/(coordinates!$B$2:$B$148&gt;=$B3530), coordinates!$D$2:$D$148), "-")</f>
        <v>-</v>
      </c>
      <c r="E3530" s="15" t="str">
        <f>IFERROR(LOOKUP(2, 1/(coordinates!$A$2:$A$148&lt;=$B3530)/(coordinates!$B$2:$B$148&gt;=$B3530), coordinates!$E$2:$E$148), "-")</f>
        <v>-</v>
      </c>
      <c r="F3530" s="15" t="s">
        <v>9</v>
      </c>
      <c r="G3530" s="15" t="s">
        <v>10</v>
      </c>
      <c r="H3530" s="21" t="s">
        <v>1612</v>
      </c>
      <c r="I3530" s="15" t="s">
        <v>11</v>
      </c>
      <c r="J3530" s="15">
        <v>61</v>
      </c>
      <c r="K3530" s="15">
        <v>2</v>
      </c>
      <c r="L3530" s="15">
        <v>59</v>
      </c>
    </row>
    <row r="3531" spans="1:12" x14ac:dyDescent="0.2">
      <c r="A3531" s="15" t="s">
        <v>1904</v>
      </c>
      <c r="B3531" s="15">
        <v>149819</v>
      </c>
      <c r="C3531" s="15" t="str" cm="1">
        <f t="array" ref="C3531">IFERROR(LOOKUP(2, 1/(coordinates!$A$2:$A$148&lt;=B3531)/(coordinates!$B$2:$B$148&gt;=B3531), coordinates!$C$2:$C$148), "-")</f>
        <v>-</v>
      </c>
      <c r="D3531" s="15" t="str">
        <f>IFERROR(LOOKUP(2, 1/(coordinates!$A$2:$A$148&lt;=$B3531)/(coordinates!$B$2:$B$148&gt;=$B3531), coordinates!$D$2:$D$148), "-")</f>
        <v>-</v>
      </c>
      <c r="E3531" s="15" t="str">
        <f>IFERROR(LOOKUP(2, 1/(coordinates!$A$2:$A$148&lt;=$B3531)/(coordinates!$B$2:$B$148&gt;=$B3531), coordinates!$E$2:$E$148), "-")</f>
        <v>-</v>
      </c>
      <c r="F3531" s="15" t="s">
        <v>10</v>
      </c>
      <c r="G3531" s="15" t="s">
        <v>13</v>
      </c>
      <c r="H3531" s="26">
        <v>204173</v>
      </c>
      <c r="I3531" s="15" t="s">
        <v>11</v>
      </c>
      <c r="J3531" s="15">
        <v>23</v>
      </c>
      <c r="K3531" s="15">
        <v>18</v>
      </c>
      <c r="L3531" s="15">
        <v>5</v>
      </c>
    </row>
    <row r="3532" spans="1:12" x14ac:dyDescent="0.2">
      <c r="A3532" s="15" t="s">
        <v>1904</v>
      </c>
      <c r="B3532" s="15">
        <v>149850</v>
      </c>
      <c r="C3532" s="15" t="str" cm="1">
        <f t="array" ref="C3532">IFERROR(LOOKUP(2, 1/(coordinates!$A$2:$A$148&lt;=B3532)/(coordinates!$B$2:$B$148&gt;=B3532), coordinates!$C$2:$C$148), "-")</f>
        <v>EE35</v>
      </c>
      <c r="D3532" s="15" t="str">
        <f>IFERROR(LOOKUP(2, 1/(coordinates!$A$2:$A$148&lt;=$B3532)/(coordinates!$B$2:$B$148&gt;=$B3532), coordinates!$D$2:$D$148), "-")</f>
        <v>membrane protein EE35</v>
      </c>
      <c r="E3532" s="15" t="str">
        <f>IFERROR(LOOKUP(2, 1/(coordinates!$A$2:$A$148&lt;=$B3532)/(coordinates!$B$2:$B$148&gt;=$B3532), coordinates!$E$2:$E$148), "-")</f>
        <v>type 3 membrane protein; 7 transmembrane domains; 7TM family</v>
      </c>
      <c r="F3532" s="15" t="s">
        <v>10</v>
      </c>
      <c r="G3532" s="15" t="s">
        <v>13</v>
      </c>
      <c r="H3532" s="21" t="s">
        <v>1613</v>
      </c>
      <c r="I3532" s="15" t="s">
        <v>11</v>
      </c>
      <c r="J3532" s="15">
        <v>74</v>
      </c>
      <c r="K3532" s="15">
        <v>2</v>
      </c>
      <c r="L3532" s="15">
        <v>72</v>
      </c>
    </row>
    <row r="3533" spans="1:12" x14ac:dyDescent="0.2">
      <c r="A3533" s="15" t="s">
        <v>1904</v>
      </c>
      <c r="B3533" s="15">
        <v>149919</v>
      </c>
      <c r="C3533" s="15" t="str" cm="1">
        <f t="array" ref="C3533">IFERROR(LOOKUP(2, 1/(coordinates!$A$2:$A$148&lt;=B3533)/(coordinates!$B$2:$B$148&gt;=B3533), coordinates!$C$2:$C$148), "-")</f>
        <v>EE35</v>
      </c>
      <c r="D3533" s="15" t="str">
        <f>IFERROR(LOOKUP(2, 1/(coordinates!$A$2:$A$148&lt;=$B3533)/(coordinates!$B$2:$B$148&gt;=$B3533), coordinates!$D$2:$D$148), "-")</f>
        <v>membrane protein EE35</v>
      </c>
      <c r="E3533" s="15" t="str">
        <f>IFERROR(LOOKUP(2, 1/(coordinates!$A$2:$A$148&lt;=$B3533)/(coordinates!$B$2:$B$148&gt;=$B3533), coordinates!$E$2:$E$148), "-")</f>
        <v>type 3 membrane protein; 7 transmembrane domains; 7TM family</v>
      </c>
      <c r="F3533" s="15" t="s">
        <v>12</v>
      </c>
      <c r="G3533" s="15" t="s">
        <v>10</v>
      </c>
      <c r="H3533" s="21" t="s">
        <v>1614</v>
      </c>
      <c r="I3533" s="15" t="s">
        <v>11</v>
      </c>
      <c r="J3533" s="15">
        <v>91</v>
      </c>
      <c r="K3533" s="15">
        <v>0</v>
      </c>
      <c r="L3533" s="15">
        <v>91</v>
      </c>
    </row>
    <row r="3534" spans="1:12" x14ac:dyDescent="0.2">
      <c r="A3534" s="15" t="s">
        <v>1904</v>
      </c>
      <c r="B3534" s="15">
        <v>150189</v>
      </c>
      <c r="C3534" s="15" t="str" cm="1">
        <f t="array" ref="C3534">IFERROR(LOOKUP(2, 1/(coordinates!$A$2:$A$148&lt;=B3534)/(coordinates!$B$2:$B$148&gt;=B3534), coordinates!$C$2:$C$148), "-")</f>
        <v>EE35</v>
      </c>
      <c r="D3534" s="15" t="str">
        <f>IFERROR(LOOKUP(2, 1/(coordinates!$A$2:$A$148&lt;=$B3534)/(coordinates!$B$2:$B$148&gt;=$B3534), coordinates!$D$2:$D$148), "-")</f>
        <v>membrane protein EE35</v>
      </c>
      <c r="E3534" s="15" t="str">
        <f>IFERROR(LOOKUP(2, 1/(coordinates!$A$2:$A$148&lt;=$B3534)/(coordinates!$B$2:$B$148&gt;=$B3534), coordinates!$E$2:$E$148), "-")</f>
        <v>type 3 membrane protein; 7 transmembrane domains; 7TM family</v>
      </c>
      <c r="F3534" s="15" t="s">
        <v>9</v>
      </c>
      <c r="G3534" s="15" t="s">
        <v>12</v>
      </c>
      <c r="H3534" s="21" t="s">
        <v>1615</v>
      </c>
      <c r="I3534" s="15" t="s">
        <v>11</v>
      </c>
      <c r="J3534" s="15">
        <v>176</v>
      </c>
      <c r="K3534" s="15">
        <v>0</v>
      </c>
      <c r="L3534" s="15">
        <v>176</v>
      </c>
    </row>
    <row r="3535" spans="1:12" x14ac:dyDescent="0.2">
      <c r="A3535" s="15" t="s">
        <v>1904</v>
      </c>
      <c r="B3535" s="15">
        <v>150401</v>
      </c>
      <c r="C3535" s="15" t="str" cm="1">
        <f t="array" ref="C3535">IFERROR(LOOKUP(2, 1/(coordinates!$A$2:$A$148&lt;=B3535)/(coordinates!$B$2:$B$148&gt;=B3535), coordinates!$C$2:$C$148), "-")</f>
        <v>EE35</v>
      </c>
      <c r="D3535" s="15" t="str">
        <f>IFERROR(LOOKUP(2, 1/(coordinates!$A$2:$A$148&lt;=$B3535)/(coordinates!$B$2:$B$148&gt;=$B3535), coordinates!$D$2:$D$148), "-")</f>
        <v>membrane protein EE35</v>
      </c>
      <c r="E3535" s="15" t="str">
        <f>IFERROR(LOOKUP(2, 1/(coordinates!$A$2:$A$148&lt;=$B3535)/(coordinates!$B$2:$B$148&gt;=$B3535), coordinates!$E$2:$E$148), "-")</f>
        <v>type 3 membrane protein; 7 transmembrane domains; 7TM family</v>
      </c>
      <c r="F3535" s="15" t="s">
        <v>12</v>
      </c>
      <c r="G3535" s="15" t="s">
        <v>13</v>
      </c>
      <c r="H3535" s="21" t="s">
        <v>1616</v>
      </c>
      <c r="I3535" s="15" t="s">
        <v>11</v>
      </c>
      <c r="J3535" s="15">
        <v>120</v>
      </c>
      <c r="K3535" s="15">
        <v>0</v>
      </c>
      <c r="L3535" s="15">
        <v>12</v>
      </c>
    </row>
    <row r="3536" spans="1:12" x14ac:dyDescent="0.2">
      <c r="A3536" s="15" t="s">
        <v>1904</v>
      </c>
      <c r="B3536" s="15">
        <v>150492</v>
      </c>
      <c r="C3536" s="15" t="str" cm="1">
        <f t="array" ref="C3536">IFERROR(LOOKUP(2, 1/(coordinates!$A$2:$A$148&lt;=B3536)/(coordinates!$B$2:$B$148&gt;=B3536), coordinates!$C$2:$C$148), "-")</f>
        <v>EE35</v>
      </c>
      <c r="D3536" s="15" t="str">
        <f>IFERROR(LOOKUP(2, 1/(coordinates!$A$2:$A$148&lt;=$B3536)/(coordinates!$B$2:$B$148&gt;=$B3536), coordinates!$D$2:$D$148), "-")</f>
        <v>membrane protein EE35</v>
      </c>
      <c r="E3536" s="15" t="str">
        <f>IFERROR(LOOKUP(2, 1/(coordinates!$A$2:$A$148&lt;=$B3536)/(coordinates!$B$2:$B$148&gt;=$B3536), coordinates!$E$2:$E$148), "-")</f>
        <v>type 3 membrane protein; 7 transmembrane domains; 7TM family</v>
      </c>
      <c r="F3536" s="15" t="s">
        <v>10</v>
      </c>
      <c r="G3536" s="15" t="s">
        <v>13</v>
      </c>
      <c r="H3536" s="21" t="s">
        <v>1617</v>
      </c>
      <c r="I3536" s="15" t="s">
        <v>11</v>
      </c>
      <c r="J3536" s="15">
        <v>67</v>
      </c>
      <c r="K3536" s="15">
        <v>0</v>
      </c>
      <c r="L3536" s="15">
        <v>67</v>
      </c>
    </row>
    <row r="3537" spans="1:12" x14ac:dyDescent="0.2">
      <c r="A3537" s="15" t="s">
        <v>1904</v>
      </c>
      <c r="B3537" s="15">
        <v>150604</v>
      </c>
      <c r="C3537" s="15" t="str" cm="1">
        <f t="array" ref="C3537">IFERROR(LOOKUP(2, 1/(coordinates!$A$2:$A$148&lt;=B3537)/(coordinates!$B$2:$B$148&gt;=B3537), coordinates!$C$2:$C$148), "-")</f>
        <v>-</v>
      </c>
      <c r="D3537" s="15" t="str">
        <f>IFERROR(LOOKUP(2, 1/(coordinates!$A$2:$A$148&lt;=$B3537)/(coordinates!$B$2:$B$148&gt;=$B3537), coordinates!$D$2:$D$148), "-")</f>
        <v>-</v>
      </c>
      <c r="E3537" s="15" t="str">
        <f>IFERROR(LOOKUP(2, 1/(coordinates!$A$2:$A$148&lt;=$B3537)/(coordinates!$B$2:$B$148&gt;=$B3537), coordinates!$E$2:$E$148), "-")</f>
        <v>-</v>
      </c>
      <c r="F3537" s="15" t="s">
        <v>9</v>
      </c>
      <c r="G3537" s="15" t="s">
        <v>12</v>
      </c>
      <c r="H3537" s="21" t="s">
        <v>1618</v>
      </c>
      <c r="I3537" s="15" t="s">
        <v>11</v>
      </c>
      <c r="J3537" s="15">
        <v>42</v>
      </c>
      <c r="K3537" s="15">
        <v>0</v>
      </c>
      <c r="L3537" s="15">
        <v>42</v>
      </c>
    </row>
    <row r="3538" spans="1:12" x14ac:dyDescent="0.2">
      <c r="A3538" s="15" t="s">
        <v>1904</v>
      </c>
      <c r="B3538" s="15">
        <v>150639</v>
      </c>
      <c r="C3538" s="15" t="str" cm="1">
        <f t="array" ref="C3538">IFERROR(LOOKUP(2, 1/(coordinates!$A$2:$A$148&lt;=B3538)/(coordinates!$B$2:$B$148&gt;=B3538), coordinates!$C$2:$C$148), "-")</f>
        <v>-</v>
      </c>
      <c r="D3538" s="15" t="str">
        <f>IFERROR(LOOKUP(2, 1/(coordinates!$A$2:$A$148&lt;=$B3538)/(coordinates!$B$2:$B$148&gt;=$B3538), coordinates!$D$2:$D$148), "-")</f>
        <v>-</v>
      </c>
      <c r="E3538" s="15" t="str">
        <f>IFERROR(LOOKUP(2, 1/(coordinates!$A$2:$A$148&lt;=$B3538)/(coordinates!$B$2:$B$148&gt;=$B3538), coordinates!$E$2:$E$148), "-")</f>
        <v>-</v>
      </c>
      <c r="F3538" s="15" t="s">
        <v>13</v>
      </c>
      <c r="G3538" s="15" t="s">
        <v>12</v>
      </c>
      <c r="H3538" s="21" t="s">
        <v>1619</v>
      </c>
      <c r="I3538" s="15" t="s">
        <v>11</v>
      </c>
      <c r="J3538" s="15">
        <v>35</v>
      </c>
      <c r="K3538" s="15">
        <v>0</v>
      </c>
      <c r="L3538" s="15">
        <v>35</v>
      </c>
    </row>
    <row r="3539" spans="1:12" x14ac:dyDescent="0.2">
      <c r="A3539" s="15" t="s">
        <v>1904</v>
      </c>
      <c r="B3539" s="15">
        <v>150698</v>
      </c>
      <c r="C3539" s="15" t="str" cm="1">
        <f t="array" ref="C3539">IFERROR(LOOKUP(2, 1/(coordinates!$A$2:$A$148&lt;=B3539)/(coordinates!$B$2:$B$148&gt;=B3539), coordinates!$C$2:$C$148), "-")</f>
        <v>-</v>
      </c>
      <c r="D3539" s="15" t="str">
        <f>IFERROR(LOOKUP(2, 1/(coordinates!$A$2:$A$148&lt;=$B3539)/(coordinates!$B$2:$B$148&gt;=$B3539), coordinates!$D$2:$D$148), "-")</f>
        <v>-</v>
      </c>
      <c r="E3539" s="15" t="str">
        <f>IFERROR(LOOKUP(2, 1/(coordinates!$A$2:$A$148&lt;=$B3539)/(coordinates!$B$2:$B$148&gt;=$B3539), coordinates!$E$2:$E$148), "-")</f>
        <v>-</v>
      </c>
      <c r="F3539" s="15" t="s">
        <v>13</v>
      </c>
      <c r="G3539" s="15" t="s">
        <v>10</v>
      </c>
      <c r="H3539" s="21" t="s">
        <v>1620</v>
      </c>
      <c r="I3539" s="15" t="s">
        <v>11</v>
      </c>
      <c r="J3539" s="15">
        <v>48</v>
      </c>
      <c r="K3539" s="15">
        <v>2</v>
      </c>
      <c r="L3539" s="15">
        <v>46</v>
      </c>
    </row>
    <row r="3540" spans="1:12" x14ac:dyDescent="0.2">
      <c r="A3540" s="15" t="s">
        <v>1904</v>
      </c>
      <c r="B3540" s="15">
        <v>150705</v>
      </c>
      <c r="C3540" s="15" t="str" cm="1">
        <f t="array" ref="C3540">IFERROR(LOOKUP(2, 1/(coordinates!$A$2:$A$148&lt;=B3540)/(coordinates!$B$2:$B$148&gt;=B3540), coordinates!$C$2:$C$148), "-")</f>
        <v>-</v>
      </c>
      <c r="D3540" s="15" t="str">
        <f>IFERROR(LOOKUP(2, 1/(coordinates!$A$2:$A$148&lt;=$B3540)/(coordinates!$B$2:$B$148&gt;=$B3540), coordinates!$D$2:$D$148), "-")</f>
        <v>-</v>
      </c>
      <c r="E3540" s="15" t="str">
        <f>IFERROR(LOOKUP(2, 1/(coordinates!$A$2:$A$148&lt;=$B3540)/(coordinates!$B$2:$B$148&gt;=$B3540), coordinates!$E$2:$E$148), "-")</f>
        <v>-</v>
      </c>
      <c r="F3540" s="15" t="s">
        <v>10</v>
      </c>
      <c r="G3540" s="15" t="s">
        <v>12</v>
      </c>
      <c r="H3540" s="21" t="s">
        <v>1621</v>
      </c>
      <c r="I3540" s="15" t="s">
        <v>11</v>
      </c>
      <c r="J3540" s="15">
        <v>55</v>
      </c>
      <c r="K3540" s="15">
        <v>0</v>
      </c>
      <c r="L3540" s="15">
        <v>55</v>
      </c>
    </row>
    <row r="3541" spans="1:12" x14ac:dyDescent="0.2">
      <c r="A3541" s="15" t="s">
        <v>1904</v>
      </c>
      <c r="B3541" s="15">
        <v>150735</v>
      </c>
      <c r="C3541" s="15" t="str" cm="1">
        <f t="array" ref="C3541">IFERROR(LOOKUP(2, 1/(coordinates!$A$2:$A$148&lt;=B3541)/(coordinates!$B$2:$B$148&gt;=B3541), coordinates!$C$2:$C$148), "-")</f>
        <v>-</v>
      </c>
      <c r="D3541" s="15" t="str">
        <f>IFERROR(LOOKUP(2, 1/(coordinates!$A$2:$A$148&lt;=$B3541)/(coordinates!$B$2:$B$148&gt;=$B3541), coordinates!$D$2:$D$148), "-")</f>
        <v>-</v>
      </c>
      <c r="E3541" s="15" t="str">
        <f>IFERROR(LOOKUP(2, 1/(coordinates!$A$2:$A$148&lt;=$B3541)/(coordinates!$B$2:$B$148&gt;=$B3541), coordinates!$E$2:$E$148), "-")</f>
        <v>-</v>
      </c>
      <c r="F3541" s="15" t="s">
        <v>10</v>
      </c>
      <c r="G3541" s="15" t="s">
        <v>13</v>
      </c>
      <c r="H3541" s="21" t="s">
        <v>1622</v>
      </c>
      <c r="I3541" s="15" t="s">
        <v>11</v>
      </c>
      <c r="J3541" s="15">
        <v>54</v>
      </c>
      <c r="K3541" s="15">
        <v>0</v>
      </c>
      <c r="L3541" s="15">
        <v>54</v>
      </c>
    </row>
    <row r="3542" spans="1:12" x14ac:dyDescent="0.2">
      <c r="A3542" s="15" t="s">
        <v>1904</v>
      </c>
      <c r="B3542" s="15">
        <v>151403</v>
      </c>
      <c r="C3542" s="15" t="str" cm="1">
        <f t="array" ref="C3542">IFERROR(LOOKUP(2, 1/(coordinates!$A$2:$A$148&lt;=B3542)/(coordinates!$B$2:$B$148&gt;=B3542), coordinates!$C$2:$C$148), "-")</f>
        <v>EE36</v>
      </c>
      <c r="D3542" s="15" t="str">
        <f>IFERROR(LOOKUP(2, 1/(coordinates!$A$2:$A$148&lt;=$B3542)/(coordinates!$B$2:$B$148&gt;=$B3542), coordinates!$D$2:$D$148), "-")</f>
        <v>membrane protein EE36</v>
      </c>
      <c r="E3542" s="15" t="str">
        <f>IFERROR(LOOKUP(2, 1/(coordinates!$A$2:$A$148&lt;=$B3542)/(coordinates!$B$2:$B$148&gt;=$B3542), coordinates!$E$2:$E$148), "-")</f>
        <v>type 3 membrane protein; 7 transmembrane domains; 7TM family</v>
      </c>
      <c r="F3542" s="15" t="s">
        <v>9</v>
      </c>
      <c r="G3542" s="15" t="s">
        <v>10</v>
      </c>
      <c r="H3542" s="21" t="s">
        <v>1623</v>
      </c>
      <c r="I3542" s="15" t="s">
        <v>11</v>
      </c>
      <c r="J3542" s="15">
        <v>139</v>
      </c>
      <c r="K3542" s="15">
        <v>10</v>
      </c>
      <c r="L3542" s="15">
        <v>129</v>
      </c>
    </row>
    <row r="3543" spans="1:12" x14ac:dyDescent="0.2">
      <c r="A3543" s="15" t="s">
        <v>1904</v>
      </c>
      <c r="B3543" s="15">
        <v>151430</v>
      </c>
      <c r="C3543" s="15" t="str" cm="1">
        <f t="array" ref="C3543">IFERROR(LOOKUP(2, 1/(coordinates!$A$2:$A$148&lt;=B3543)/(coordinates!$B$2:$B$148&gt;=B3543), coordinates!$C$2:$C$148), "-")</f>
        <v>EE36</v>
      </c>
      <c r="D3543" s="15" t="str">
        <f>IFERROR(LOOKUP(2, 1/(coordinates!$A$2:$A$148&lt;=$B3543)/(coordinates!$B$2:$B$148&gt;=$B3543), coordinates!$D$2:$D$148), "-")</f>
        <v>membrane protein EE36</v>
      </c>
      <c r="E3543" s="15" t="str">
        <f>IFERROR(LOOKUP(2, 1/(coordinates!$A$2:$A$148&lt;=$B3543)/(coordinates!$B$2:$B$148&gt;=$B3543), coordinates!$E$2:$E$148), "-")</f>
        <v>type 3 membrane protein; 7 transmembrane domains; 7TM family</v>
      </c>
      <c r="F3543" s="15" t="s">
        <v>9</v>
      </c>
      <c r="G3543" s="15" t="s">
        <v>12</v>
      </c>
      <c r="H3543" s="21" t="s">
        <v>1624</v>
      </c>
      <c r="I3543" s="15" t="s">
        <v>11</v>
      </c>
      <c r="J3543" s="15">
        <v>136</v>
      </c>
      <c r="K3543" s="15">
        <v>0</v>
      </c>
      <c r="L3543" s="15">
        <v>136</v>
      </c>
    </row>
    <row r="3544" spans="1:12" x14ac:dyDescent="0.2">
      <c r="A3544" s="15" t="s">
        <v>1904</v>
      </c>
      <c r="B3544" s="15">
        <v>151538</v>
      </c>
      <c r="C3544" s="15" t="str" cm="1">
        <f t="array" ref="C3544">IFERROR(LOOKUP(2, 1/(coordinates!$A$2:$A$148&lt;=B3544)/(coordinates!$B$2:$B$148&gt;=B3544), coordinates!$C$2:$C$148), "-")</f>
        <v>EE36</v>
      </c>
      <c r="D3544" s="15" t="str">
        <f>IFERROR(LOOKUP(2, 1/(coordinates!$A$2:$A$148&lt;=$B3544)/(coordinates!$B$2:$B$148&gt;=$B3544), coordinates!$D$2:$D$148), "-")</f>
        <v>membrane protein EE36</v>
      </c>
      <c r="E3544" s="15" t="str">
        <f>IFERROR(LOOKUP(2, 1/(coordinates!$A$2:$A$148&lt;=$B3544)/(coordinates!$B$2:$B$148&gt;=$B3544), coordinates!$E$2:$E$148), "-")</f>
        <v>type 3 membrane protein; 7 transmembrane domains; 7TM family</v>
      </c>
      <c r="F3544" s="15" t="s">
        <v>9</v>
      </c>
      <c r="G3544" s="15" t="s">
        <v>12</v>
      </c>
      <c r="H3544" s="21" t="s">
        <v>1625</v>
      </c>
      <c r="I3544" s="15" t="s">
        <v>11</v>
      </c>
      <c r="J3544" s="15">
        <v>131</v>
      </c>
      <c r="K3544" s="15">
        <v>0</v>
      </c>
      <c r="L3544" s="15">
        <v>131</v>
      </c>
    </row>
    <row r="3545" spans="1:12" x14ac:dyDescent="0.2">
      <c r="A3545" s="15" t="s">
        <v>1904</v>
      </c>
      <c r="B3545" s="15">
        <v>151816</v>
      </c>
      <c r="C3545" s="15" t="str" cm="1">
        <f t="array" ref="C3545">IFERROR(LOOKUP(2, 1/(coordinates!$A$2:$A$148&lt;=B3545)/(coordinates!$B$2:$B$148&gt;=B3545), coordinates!$C$2:$C$148), "-")</f>
        <v>-</v>
      </c>
      <c r="D3545" s="15" t="str">
        <f>IFERROR(LOOKUP(2, 1/(coordinates!$A$2:$A$148&lt;=$B3545)/(coordinates!$B$2:$B$148&gt;=$B3545), coordinates!$D$2:$D$148), "-")</f>
        <v>-</v>
      </c>
      <c r="E3545" s="15" t="str">
        <f>IFERROR(LOOKUP(2, 1/(coordinates!$A$2:$A$148&lt;=$B3545)/(coordinates!$B$2:$B$148&gt;=$B3545), coordinates!$E$2:$E$148), "-")</f>
        <v>-</v>
      </c>
      <c r="F3545" s="15" t="s">
        <v>10</v>
      </c>
      <c r="G3545" s="15" t="s">
        <v>13</v>
      </c>
      <c r="H3545" s="21" t="s">
        <v>1626</v>
      </c>
      <c r="I3545" s="15" t="s">
        <v>11</v>
      </c>
      <c r="J3545" s="15">
        <v>164</v>
      </c>
      <c r="K3545" s="15">
        <v>0</v>
      </c>
      <c r="L3545" s="15">
        <v>163</v>
      </c>
    </row>
    <row r="3546" spans="1:12" x14ac:dyDescent="0.2">
      <c r="A3546" s="15" t="s">
        <v>1904</v>
      </c>
      <c r="B3546" s="15">
        <v>151824</v>
      </c>
      <c r="C3546" s="15" t="str" cm="1">
        <f t="array" ref="C3546">IFERROR(LOOKUP(2, 1/(coordinates!$A$2:$A$148&lt;=B3546)/(coordinates!$B$2:$B$148&gt;=B3546), coordinates!$C$2:$C$148), "-")</f>
        <v>-</v>
      </c>
      <c r="D3546" s="15" t="str">
        <f>IFERROR(LOOKUP(2, 1/(coordinates!$A$2:$A$148&lt;=$B3546)/(coordinates!$B$2:$B$148&gt;=$B3546), coordinates!$D$2:$D$148), "-")</f>
        <v>-</v>
      </c>
      <c r="E3546" s="15" t="str">
        <f>IFERROR(LOOKUP(2, 1/(coordinates!$A$2:$A$148&lt;=$B3546)/(coordinates!$B$2:$B$148&gt;=$B3546), coordinates!$E$2:$E$148), "-")</f>
        <v>-</v>
      </c>
      <c r="F3546" s="15" t="s">
        <v>12</v>
      </c>
      <c r="G3546" s="15" t="s">
        <v>10</v>
      </c>
      <c r="H3546" s="21">
        <v>4979</v>
      </c>
      <c r="I3546" s="15" t="s">
        <v>11</v>
      </c>
      <c r="J3546" s="15">
        <v>152</v>
      </c>
      <c r="K3546" s="15">
        <v>0</v>
      </c>
      <c r="L3546" s="15">
        <v>152</v>
      </c>
    </row>
    <row r="3547" spans="1:12" x14ac:dyDescent="0.2">
      <c r="A3547" s="15" t="s">
        <v>1904</v>
      </c>
      <c r="B3547" s="15">
        <v>152060</v>
      </c>
      <c r="C3547" s="15" t="str" cm="1">
        <f t="array" ref="C3547">IFERROR(LOOKUP(2, 1/(coordinates!$A$2:$A$148&lt;=B3547)/(coordinates!$B$2:$B$148&gt;=B3547), coordinates!$C$2:$C$148), "-")</f>
        <v>EE37</v>
      </c>
      <c r="D3547" s="15" t="str">
        <f>IFERROR(LOOKUP(2, 1/(coordinates!$A$2:$A$148&lt;=$B3547)/(coordinates!$B$2:$B$148&gt;=$B3547), coordinates!$D$2:$D$148), "-")</f>
        <v>membrane protein EE37</v>
      </c>
      <c r="E3547" s="15" t="str">
        <f>IFERROR(LOOKUP(2, 1/(coordinates!$A$2:$A$148&lt;=$B3547)/(coordinates!$B$2:$B$148&gt;=$B3547), coordinates!$E$2:$E$148), "-")</f>
        <v>type 3 membrane protein; 7 transmembrane domains; 7TM family</v>
      </c>
      <c r="F3547" s="15" t="s">
        <v>13</v>
      </c>
      <c r="G3547" s="15" t="s">
        <v>10</v>
      </c>
      <c r="H3547" s="21" t="s">
        <v>1627</v>
      </c>
      <c r="I3547" s="15" t="s">
        <v>11</v>
      </c>
      <c r="J3547" s="15">
        <v>156</v>
      </c>
      <c r="K3547" s="15">
        <v>0</v>
      </c>
      <c r="L3547" s="15">
        <v>156</v>
      </c>
    </row>
    <row r="3548" spans="1:12" x14ac:dyDescent="0.2">
      <c r="A3548" s="15" t="s">
        <v>1904</v>
      </c>
      <c r="B3548" s="15">
        <v>152066</v>
      </c>
      <c r="C3548" s="15" t="str" cm="1">
        <f t="array" ref="C3548">IFERROR(LOOKUP(2, 1/(coordinates!$A$2:$A$148&lt;=B3548)/(coordinates!$B$2:$B$148&gt;=B3548), coordinates!$C$2:$C$148), "-")</f>
        <v>EE37</v>
      </c>
      <c r="D3548" s="15" t="str">
        <f>IFERROR(LOOKUP(2, 1/(coordinates!$A$2:$A$148&lt;=$B3548)/(coordinates!$B$2:$B$148&gt;=$B3548), coordinates!$D$2:$D$148), "-")</f>
        <v>membrane protein EE37</v>
      </c>
      <c r="E3548" s="15" t="str">
        <f>IFERROR(LOOKUP(2, 1/(coordinates!$A$2:$A$148&lt;=$B3548)/(coordinates!$B$2:$B$148&gt;=$B3548), coordinates!$E$2:$E$148), "-")</f>
        <v>type 3 membrane protein; 7 transmembrane domains; 7TM family</v>
      </c>
      <c r="F3548" s="15" t="s">
        <v>10</v>
      </c>
      <c r="G3548" s="15" t="s">
        <v>13</v>
      </c>
      <c r="H3548" s="21" t="s">
        <v>1628</v>
      </c>
      <c r="I3548" s="15" t="s">
        <v>11</v>
      </c>
      <c r="J3548" s="15">
        <v>152</v>
      </c>
      <c r="K3548" s="15">
        <v>0</v>
      </c>
      <c r="L3548" s="15">
        <v>152</v>
      </c>
    </row>
    <row r="3549" spans="1:12" x14ac:dyDescent="0.2">
      <c r="A3549" s="15" t="s">
        <v>1904</v>
      </c>
      <c r="B3549" s="15">
        <v>153010</v>
      </c>
      <c r="C3549" s="15" t="str" cm="1">
        <f t="array" ref="C3549">IFERROR(LOOKUP(2, 1/(coordinates!$A$2:$A$148&lt;=B3549)/(coordinates!$B$2:$B$148&gt;=B3549), coordinates!$C$2:$C$148), "-")</f>
        <v>EE38</v>
      </c>
      <c r="D3549" s="15" t="str">
        <f>IFERROR(LOOKUP(2, 1/(coordinates!$A$2:$A$148&lt;=$B3549)/(coordinates!$B$2:$B$148&gt;=$B3549), coordinates!$D$2:$D$148), "-")</f>
        <v>membrane protein EE38</v>
      </c>
      <c r="E3549" s="15" t="str">
        <f>IFERROR(LOOKUP(2, 1/(coordinates!$A$2:$A$148&lt;=$B3549)/(coordinates!$B$2:$B$148&gt;=$B3549), coordinates!$E$2:$E$148), "-")</f>
        <v>type 3 membrane protein; 7 transmembrane domains; 7TM family</v>
      </c>
      <c r="F3549" s="15" t="s">
        <v>10</v>
      </c>
      <c r="G3549" s="15" t="s">
        <v>13</v>
      </c>
      <c r="H3549" s="21" t="s">
        <v>1629</v>
      </c>
      <c r="I3549" s="15" t="s">
        <v>11</v>
      </c>
      <c r="J3549" s="15">
        <v>143</v>
      </c>
      <c r="K3549" s="15">
        <v>0</v>
      </c>
      <c r="L3549" s="15">
        <v>143</v>
      </c>
    </row>
    <row r="3550" spans="1:12" x14ac:dyDescent="0.2">
      <c r="A3550" s="15" t="s">
        <v>1904</v>
      </c>
      <c r="B3550" s="15">
        <v>153049</v>
      </c>
      <c r="C3550" s="15" t="str" cm="1">
        <f t="array" ref="C3550">IFERROR(LOOKUP(2, 1/(coordinates!$A$2:$A$148&lt;=B3550)/(coordinates!$B$2:$B$148&gt;=B3550), coordinates!$C$2:$C$148), "-")</f>
        <v>EE38</v>
      </c>
      <c r="D3550" s="15" t="str">
        <f>IFERROR(LOOKUP(2, 1/(coordinates!$A$2:$A$148&lt;=$B3550)/(coordinates!$B$2:$B$148&gt;=$B3550), coordinates!$D$2:$D$148), "-")</f>
        <v>membrane protein EE38</v>
      </c>
      <c r="E3550" s="15" t="str">
        <f>IFERROR(LOOKUP(2, 1/(coordinates!$A$2:$A$148&lt;=$B3550)/(coordinates!$B$2:$B$148&gt;=$B3550), coordinates!$E$2:$E$148), "-")</f>
        <v>type 3 membrane protein; 7 transmembrane domains; 7TM family</v>
      </c>
      <c r="F3550" s="15" t="s">
        <v>10</v>
      </c>
      <c r="G3550" s="15" t="s">
        <v>13</v>
      </c>
      <c r="H3550" s="21" t="s">
        <v>1630</v>
      </c>
      <c r="I3550" s="15" t="s">
        <v>11</v>
      </c>
      <c r="J3550" s="15">
        <v>162</v>
      </c>
      <c r="K3550" s="15">
        <v>0</v>
      </c>
      <c r="L3550" s="15">
        <v>162</v>
      </c>
    </row>
    <row r="3551" spans="1:12" x14ac:dyDescent="0.2">
      <c r="A3551" s="15" t="s">
        <v>1904</v>
      </c>
      <c r="B3551" s="15">
        <v>153316</v>
      </c>
      <c r="C3551" s="15" t="str" cm="1">
        <f t="array" ref="C3551">IFERROR(LOOKUP(2, 1/(coordinates!$A$2:$A$148&lt;=B3551)/(coordinates!$B$2:$B$148&gt;=B3551), coordinates!$C$2:$C$148), "-")</f>
        <v>EE38</v>
      </c>
      <c r="D3551" s="15" t="str">
        <f>IFERROR(LOOKUP(2, 1/(coordinates!$A$2:$A$148&lt;=$B3551)/(coordinates!$B$2:$B$148&gt;=$B3551), coordinates!$D$2:$D$148), "-")</f>
        <v>membrane protein EE38</v>
      </c>
      <c r="E3551" s="15" t="str">
        <f>IFERROR(LOOKUP(2, 1/(coordinates!$A$2:$A$148&lt;=$B3551)/(coordinates!$B$2:$B$148&gt;=$B3551), coordinates!$E$2:$E$148), "-")</f>
        <v>type 3 membrane protein; 7 transmembrane domains; 7TM family</v>
      </c>
      <c r="F3551" s="15" t="s">
        <v>9</v>
      </c>
      <c r="G3551" s="15" t="s">
        <v>12</v>
      </c>
      <c r="H3551" s="21" t="s">
        <v>1631</v>
      </c>
      <c r="I3551" s="15" t="s">
        <v>11</v>
      </c>
      <c r="J3551" s="15">
        <v>228</v>
      </c>
      <c r="K3551" s="15">
        <v>0</v>
      </c>
      <c r="L3551" s="15">
        <v>228</v>
      </c>
    </row>
    <row r="3552" spans="1:12" x14ac:dyDescent="0.2">
      <c r="A3552" s="15" t="s">
        <v>1904</v>
      </c>
      <c r="B3552" s="15">
        <v>153864</v>
      </c>
      <c r="C3552" s="15" t="str" cm="1">
        <f t="array" ref="C3552">IFERROR(LOOKUP(2, 1/(coordinates!$A$2:$A$148&lt;=B3552)/(coordinates!$B$2:$B$148&gt;=B3552), coordinates!$C$2:$C$148), "-")</f>
        <v>-</v>
      </c>
      <c r="D3552" s="15" t="str">
        <f>IFERROR(LOOKUP(2, 1/(coordinates!$A$2:$A$148&lt;=$B3552)/(coordinates!$B$2:$B$148&gt;=$B3552), coordinates!$D$2:$D$148), "-")</f>
        <v>-</v>
      </c>
      <c r="E3552" s="15" t="str">
        <f>IFERROR(LOOKUP(2, 1/(coordinates!$A$2:$A$148&lt;=$B3552)/(coordinates!$B$2:$B$148&gt;=$B3552), coordinates!$E$2:$E$148), "-")</f>
        <v>-</v>
      </c>
      <c r="F3552" s="15" t="s">
        <v>13</v>
      </c>
      <c r="G3552" s="15" t="s">
        <v>10</v>
      </c>
      <c r="H3552" s="21" t="s">
        <v>1632</v>
      </c>
      <c r="I3552" s="15" t="s">
        <v>11</v>
      </c>
      <c r="J3552" s="15">
        <v>37</v>
      </c>
      <c r="K3552" s="15">
        <v>0</v>
      </c>
      <c r="L3552" s="15">
        <v>37</v>
      </c>
    </row>
    <row r="3553" spans="1:12" x14ac:dyDescent="0.2">
      <c r="A3553" s="15" t="s">
        <v>1904</v>
      </c>
      <c r="B3553" s="15">
        <v>153885</v>
      </c>
      <c r="C3553" s="15" t="str" cm="1">
        <f t="array" ref="C3553">IFERROR(LOOKUP(2, 1/(coordinates!$A$2:$A$148&lt;=B3553)/(coordinates!$B$2:$B$148&gt;=B3553), coordinates!$C$2:$C$148), "-")</f>
        <v>EE39</v>
      </c>
      <c r="D3553" s="15" t="str">
        <f>IFERROR(LOOKUP(2, 1/(coordinates!$A$2:$A$148&lt;=$B3553)/(coordinates!$B$2:$B$148&gt;=$B3553), coordinates!$D$2:$D$148), "-")</f>
        <v>membrane protein EE39</v>
      </c>
      <c r="E3553" s="15" t="str">
        <f>IFERROR(LOOKUP(2, 1/(coordinates!$A$2:$A$148&lt;=$B3553)/(coordinates!$B$2:$B$148&gt;=$B3553), coordinates!$E$2:$E$148), "-")</f>
        <v>type 3 membrane protein; 7 transmembrane domains; 7TM family</v>
      </c>
      <c r="F3553" s="15" t="s">
        <v>12</v>
      </c>
      <c r="G3553" s="15" t="s">
        <v>9</v>
      </c>
      <c r="H3553" s="21" t="s">
        <v>1633</v>
      </c>
      <c r="I3553" s="15" t="s">
        <v>11</v>
      </c>
      <c r="J3553" s="15">
        <v>47</v>
      </c>
      <c r="K3553" s="15">
        <v>0</v>
      </c>
      <c r="L3553" s="15">
        <v>47</v>
      </c>
    </row>
    <row r="3554" spans="1:12" x14ac:dyDescent="0.2">
      <c r="A3554" s="15" t="s">
        <v>1904</v>
      </c>
      <c r="B3554" s="15">
        <v>154230</v>
      </c>
      <c r="C3554" s="15" t="str" cm="1">
        <f t="array" ref="C3554">IFERROR(LOOKUP(2, 1/(coordinates!$A$2:$A$148&lt;=B3554)/(coordinates!$B$2:$B$148&gt;=B3554), coordinates!$C$2:$C$148), "-")</f>
        <v>EE39</v>
      </c>
      <c r="D3554" s="15" t="str">
        <f>IFERROR(LOOKUP(2, 1/(coordinates!$A$2:$A$148&lt;=$B3554)/(coordinates!$B$2:$B$148&gt;=$B3554), coordinates!$D$2:$D$148), "-")</f>
        <v>membrane protein EE39</v>
      </c>
      <c r="E3554" s="15" t="str">
        <f>IFERROR(LOOKUP(2, 1/(coordinates!$A$2:$A$148&lt;=$B3554)/(coordinates!$B$2:$B$148&gt;=$B3554), coordinates!$E$2:$E$148), "-")</f>
        <v>type 3 membrane protein; 7 transmembrane domains; 7TM family</v>
      </c>
      <c r="F3554" s="15" t="s">
        <v>9</v>
      </c>
      <c r="G3554" s="15" t="s">
        <v>12</v>
      </c>
      <c r="H3554" s="21" t="s">
        <v>1634</v>
      </c>
      <c r="I3554" s="15" t="s">
        <v>11</v>
      </c>
      <c r="J3554" s="15">
        <v>133</v>
      </c>
      <c r="K3554" s="15">
        <v>0</v>
      </c>
      <c r="L3554" s="15">
        <v>133</v>
      </c>
    </row>
    <row r="3555" spans="1:12" x14ac:dyDescent="0.2">
      <c r="A3555" s="15" t="s">
        <v>1904</v>
      </c>
      <c r="B3555" s="15">
        <v>155457</v>
      </c>
      <c r="C3555" s="15" t="str" cm="1">
        <f t="array" ref="C3555">IFERROR(LOOKUP(2, 1/(coordinates!$A$2:$A$148&lt;=B3555)/(coordinates!$B$2:$B$148&gt;=B3555), coordinates!$C$2:$C$148), "-")</f>
        <v>EE40</v>
      </c>
      <c r="D3555" s="15" t="str">
        <f>IFERROR(LOOKUP(2, 1/(coordinates!$A$2:$A$148&lt;=$B3555)/(coordinates!$B$2:$B$148&gt;=$B3555), coordinates!$D$2:$D$148), "-")</f>
        <v>membrane protein EE40</v>
      </c>
      <c r="E3555" s="15" t="str">
        <f>IFERROR(LOOKUP(2, 1/(coordinates!$A$2:$A$148&lt;=$B3555)/(coordinates!$B$2:$B$148&gt;=$B3555), coordinates!$E$2:$E$148), "-")</f>
        <v>type 3 membrane protein; 7 transmembrane domains; 7TM family</v>
      </c>
      <c r="F3555" s="15" t="s">
        <v>10</v>
      </c>
      <c r="G3555" s="15" t="s">
        <v>13</v>
      </c>
      <c r="H3555" s="21" t="s">
        <v>1635</v>
      </c>
      <c r="I3555" s="15" t="s">
        <v>11</v>
      </c>
      <c r="J3555" s="15">
        <v>68</v>
      </c>
      <c r="K3555" s="15">
        <v>0</v>
      </c>
      <c r="L3555" s="15">
        <v>68</v>
      </c>
    </row>
    <row r="3556" spans="1:12" x14ac:dyDescent="0.2">
      <c r="A3556" s="15" t="s">
        <v>1904</v>
      </c>
      <c r="B3556" s="15">
        <v>155923</v>
      </c>
      <c r="C3556" s="15" t="str" cm="1">
        <f t="array" ref="C3556">IFERROR(LOOKUP(2, 1/(coordinates!$A$2:$A$148&lt;=B3556)/(coordinates!$B$2:$B$148&gt;=B3556), coordinates!$C$2:$C$148), "-")</f>
        <v>EE41</v>
      </c>
      <c r="D3556" s="15" t="str">
        <f>IFERROR(LOOKUP(2, 1/(coordinates!$A$2:$A$148&lt;=$B3556)/(coordinates!$B$2:$B$148&gt;=$B3556), coordinates!$D$2:$D$148), "-")</f>
        <v>membrane protein EE41</v>
      </c>
      <c r="E3556" s="15" t="str">
        <f>IFERROR(LOOKUP(2, 1/(coordinates!$A$2:$A$148&lt;=$B3556)/(coordinates!$B$2:$B$148&gt;=$B3556), coordinates!$E$2:$E$148), "-")</f>
        <v>type 3 membrane protein; 7 transmembrane domains; 7TM family</v>
      </c>
      <c r="F3556" s="15" t="s">
        <v>12</v>
      </c>
      <c r="G3556" s="15" t="s">
        <v>13</v>
      </c>
      <c r="H3556" s="21" t="s">
        <v>1636</v>
      </c>
      <c r="I3556" s="15" t="s">
        <v>11</v>
      </c>
      <c r="J3556" s="15">
        <v>134</v>
      </c>
      <c r="K3556" s="15">
        <v>0</v>
      </c>
      <c r="L3556" s="15">
        <v>134</v>
      </c>
    </row>
    <row r="3557" spans="1:12" x14ac:dyDescent="0.2">
      <c r="A3557" s="15" t="s">
        <v>1904</v>
      </c>
      <c r="B3557" s="15">
        <v>156521</v>
      </c>
      <c r="C3557" s="15" t="str" cm="1">
        <f t="array" ref="C3557">IFERROR(LOOKUP(2, 1/(coordinates!$A$2:$A$148&lt;=B3557)/(coordinates!$B$2:$B$148&gt;=B3557), coordinates!$C$2:$C$148), "-")</f>
        <v>EE41</v>
      </c>
      <c r="D3557" s="15" t="str">
        <f>IFERROR(LOOKUP(2, 1/(coordinates!$A$2:$A$148&lt;=$B3557)/(coordinates!$B$2:$B$148&gt;=$B3557), coordinates!$D$2:$D$148), "-")</f>
        <v>membrane protein EE41</v>
      </c>
      <c r="E3557" s="15" t="str">
        <f>IFERROR(LOOKUP(2, 1/(coordinates!$A$2:$A$148&lt;=$B3557)/(coordinates!$B$2:$B$148&gt;=$B3557), coordinates!$E$2:$E$148), "-")</f>
        <v>type 3 membrane protein; 7 transmembrane domains; 7TM family</v>
      </c>
      <c r="F3557" s="15" t="s">
        <v>9</v>
      </c>
      <c r="G3557" s="15" t="s">
        <v>12</v>
      </c>
      <c r="H3557" s="21" t="s">
        <v>1637</v>
      </c>
      <c r="I3557" s="15" t="s">
        <v>11</v>
      </c>
      <c r="J3557" s="15">
        <v>52</v>
      </c>
      <c r="K3557" s="15">
        <v>0</v>
      </c>
      <c r="L3557" s="15">
        <v>51</v>
      </c>
    </row>
    <row r="3558" spans="1:12" x14ac:dyDescent="0.2">
      <c r="A3558" s="15" t="s">
        <v>1904</v>
      </c>
      <c r="B3558" s="15">
        <v>156820</v>
      </c>
      <c r="C3558" s="15" t="str" cm="1">
        <f t="array" ref="C3558">IFERROR(LOOKUP(2, 1/(coordinates!$A$2:$A$148&lt;=B3558)/(coordinates!$B$2:$B$148&gt;=B3558), coordinates!$C$2:$C$148), "-")</f>
        <v>-</v>
      </c>
      <c r="D3558" s="15" t="str">
        <f>IFERROR(LOOKUP(2, 1/(coordinates!$A$2:$A$148&lt;=$B3558)/(coordinates!$B$2:$B$148&gt;=$B3558), coordinates!$D$2:$D$148), "-")</f>
        <v>-</v>
      </c>
      <c r="E3558" s="15" t="str">
        <f>IFERROR(LOOKUP(2, 1/(coordinates!$A$2:$A$148&lt;=$B3558)/(coordinates!$B$2:$B$148&gt;=$B3558), coordinates!$E$2:$E$148), "-")</f>
        <v>-</v>
      </c>
      <c r="F3558" s="15" t="s">
        <v>10</v>
      </c>
      <c r="G3558" s="15" t="s">
        <v>13</v>
      </c>
      <c r="H3558" s="21" t="s">
        <v>1638</v>
      </c>
      <c r="I3558" s="15" t="s">
        <v>11</v>
      </c>
      <c r="J3558" s="15">
        <v>40</v>
      </c>
      <c r="K3558" s="15">
        <v>2</v>
      </c>
      <c r="L3558" s="15">
        <v>38</v>
      </c>
    </row>
    <row r="3559" spans="1:12" x14ac:dyDescent="0.2">
      <c r="A3559" s="15" t="s">
        <v>1904</v>
      </c>
      <c r="B3559" s="15">
        <v>156825</v>
      </c>
      <c r="C3559" s="15" t="str" cm="1">
        <f t="array" ref="C3559">IFERROR(LOOKUP(2, 1/(coordinates!$A$2:$A$148&lt;=B3559)/(coordinates!$B$2:$B$148&gt;=B3559), coordinates!$C$2:$C$148), "-")</f>
        <v>-</v>
      </c>
      <c r="D3559" s="15" t="str">
        <f>IFERROR(LOOKUP(2, 1/(coordinates!$A$2:$A$148&lt;=$B3559)/(coordinates!$B$2:$B$148&gt;=$B3559), coordinates!$D$2:$D$148), "-")</f>
        <v>-</v>
      </c>
      <c r="E3559" s="15" t="str">
        <f>IFERROR(LOOKUP(2, 1/(coordinates!$A$2:$A$148&lt;=$B3559)/(coordinates!$B$2:$B$148&gt;=$B3559), coordinates!$E$2:$E$148), "-")</f>
        <v>-</v>
      </c>
      <c r="F3559" s="15" t="s">
        <v>10</v>
      </c>
      <c r="G3559" s="15" t="s">
        <v>13</v>
      </c>
      <c r="H3559" s="21" t="s">
        <v>1639</v>
      </c>
      <c r="I3559" s="15" t="s">
        <v>11</v>
      </c>
      <c r="J3559" s="15">
        <v>38</v>
      </c>
      <c r="K3559" s="15">
        <v>0</v>
      </c>
      <c r="L3559" s="15">
        <v>38</v>
      </c>
    </row>
    <row r="3560" spans="1:12" x14ac:dyDescent="0.2">
      <c r="A3560" s="15" t="s">
        <v>1904</v>
      </c>
      <c r="B3560" s="15">
        <v>156868</v>
      </c>
      <c r="C3560" s="15" t="str" cm="1">
        <f t="array" ref="C3560">IFERROR(LOOKUP(2, 1/(coordinates!$A$2:$A$148&lt;=B3560)/(coordinates!$B$2:$B$148&gt;=B3560), coordinates!$C$2:$C$148), "-")</f>
        <v>-</v>
      </c>
      <c r="D3560" s="15" t="str">
        <f>IFERROR(LOOKUP(2, 1/(coordinates!$A$2:$A$148&lt;=$B3560)/(coordinates!$B$2:$B$148&gt;=$B3560), coordinates!$D$2:$D$148), "-")</f>
        <v>-</v>
      </c>
      <c r="E3560" s="15" t="str">
        <f>IFERROR(LOOKUP(2, 1/(coordinates!$A$2:$A$148&lt;=$B3560)/(coordinates!$B$2:$B$148&gt;=$B3560), coordinates!$E$2:$E$148), "-")</f>
        <v>-</v>
      </c>
      <c r="F3560" s="15" t="s">
        <v>12</v>
      </c>
      <c r="G3560" s="15" t="s">
        <v>13</v>
      </c>
      <c r="H3560" s="21" t="s">
        <v>1640</v>
      </c>
      <c r="I3560" s="15" t="s">
        <v>11</v>
      </c>
      <c r="J3560" s="15">
        <v>56</v>
      </c>
      <c r="K3560" s="15">
        <v>0</v>
      </c>
      <c r="L3560" s="15">
        <v>56</v>
      </c>
    </row>
    <row r="3561" spans="1:12" x14ac:dyDescent="0.2">
      <c r="A3561" s="15" t="s">
        <v>1904</v>
      </c>
      <c r="B3561" s="15">
        <v>157050</v>
      </c>
      <c r="C3561" s="15" t="str" cm="1">
        <f t="array" ref="C3561">IFERROR(LOOKUP(2, 1/(coordinates!$A$2:$A$148&lt;=B3561)/(coordinates!$B$2:$B$148&gt;=B3561), coordinates!$C$2:$C$148), "-")</f>
        <v>EE42</v>
      </c>
      <c r="D3561" s="15" t="str">
        <f>IFERROR(LOOKUP(2, 1/(coordinates!$A$2:$A$148&lt;=$B3561)/(coordinates!$B$2:$B$148&gt;=$B3561), coordinates!$D$2:$D$148), "-")</f>
        <v>membrane protein EE42</v>
      </c>
      <c r="E3561" s="15" t="str">
        <f>IFERROR(LOOKUP(2, 1/(coordinates!$A$2:$A$148&lt;=$B3561)/(coordinates!$B$2:$B$148&gt;=$B3561), coordinates!$E$2:$E$148), "-")</f>
        <v>type 3 membrane protein; 7 transmembrane domains; 7TM family</v>
      </c>
      <c r="F3561" s="15" t="s">
        <v>12</v>
      </c>
      <c r="G3561" s="15" t="s">
        <v>9</v>
      </c>
      <c r="H3561" s="21" t="s">
        <v>1641</v>
      </c>
      <c r="I3561" s="15" t="s">
        <v>11</v>
      </c>
      <c r="J3561" s="15">
        <v>130</v>
      </c>
      <c r="K3561" s="15">
        <v>0</v>
      </c>
      <c r="L3561" s="15">
        <v>129</v>
      </c>
    </row>
    <row r="3562" spans="1:12" x14ac:dyDescent="0.2">
      <c r="A3562" s="15" t="s">
        <v>1904</v>
      </c>
      <c r="B3562" s="15">
        <v>157107</v>
      </c>
      <c r="C3562" s="15" t="str" cm="1">
        <f t="array" ref="C3562">IFERROR(LOOKUP(2, 1/(coordinates!$A$2:$A$148&lt;=B3562)/(coordinates!$B$2:$B$148&gt;=B3562), coordinates!$C$2:$C$148), "-")</f>
        <v>EE42</v>
      </c>
      <c r="D3562" s="15" t="str">
        <f>IFERROR(LOOKUP(2, 1/(coordinates!$A$2:$A$148&lt;=$B3562)/(coordinates!$B$2:$B$148&gt;=$B3562), coordinates!$D$2:$D$148), "-")</f>
        <v>membrane protein EE42</v>
      </c>
      <c r="E3562" s="15" t="str">
        <f>IFERROR(LOOKUP(2, 1/(coordinates!$A$2:$A$148&lt;=$B3562)/(coordinates!$B$2:$B$148&gt;=$B3562), coordinates!$E$2:$E$148), "-")</f>
        <v>type 3 membrane protein; 7 transmembrane domains; 7TM family</v>
      </c>
      <c r="F3562" s="15" t="s">
        <v>1312</v>
      </c>
      <c r="G3562" s="15" t="s">
        <v>72</v>
      </c>
      <c r="H3562" s="21" t="s">
        <v>1642</v>
      </c>
      <c r="I3562" s="15" t="s">
        <v>18</v>
      </c>
      <c r="J3562" s="15">
        <v>150</v>
      </c>
      <c r="K3562" s="15">
        <v>0</v>
      </c>
      <c r="L3562" s="15">
        <v>15</v>
      </c>
    </row>
    <row r="3563" spans="1:12" x14ac:dyDescent="0.2">
      <c r="A3563" s="15" t="s">
        <v>1904</v>
      </c>
      <c r="B3563" s="15">
        <v>157208</v>
      </c>
      <c r="C3563" s="15" t="str" cm="1">
        <f t="array" ref="C3563">IFERROR(LOOKUP(2, 1/(coordinates!$A$2:$A$148&lt;=B3563)/(coordinates!$B$2:$B$148&gt;=B3563), coordinates!$C$2:$C$148), "-")</f>
        <v>EE42</v>
      </c>
      <c r="D3563" s="15" t="str">
        <f>IFERROR(LOOKUP(2, 1/(coordinates!$A$2:$A$148&lt;=$B3563)/(coordinates!$B$2:$B$148&gt;=$B3563), coordinates!$D$2:$D$148), "-")</f>
        <v>membrane protein EE42</v>
      </c>
      <c r="E3563" s="15" t="str">
        <f>IFERROR(LOOKUP(2, 1/(coordinates!$A$2:$A$148&lt;=$B3563)/(coordinates!$B$2:$B$148&gt;=$B3563), coordinates!$E$2:$E$148), "-")</f>
        <v>type 3 membrane protein; 7 transmembrane domains; 7TM family</v>
      </c>
      <c r="F3563" s="15" t="s">
        <v>13</v>
      </c>
      <c r="G3563" s="15" t="s">
        <v>10</v>
      </c>
      <c r="H3563" s="21" t="s">
        <v>1643</v>
      </c>
      <c r="I3563" s="15" t="s">
        <v>11</v>
      </c>
      <c r="J3563" s="15">
        <v>159</v>
      </c>
      <c r="K3563" s="15">
        <v>0</v>
      </c>
      <c r="L3563" s="15">
        <v>159</v>
      </c>
    </row>
    <row r="3564" spans="1:12" x14ac:dyDescent="0.2">
      <c r="A3564" s="15" t="s">
        <v>1904</v>
      </c>
      <c r="B3564" s="15">
        <v>157307</v>
      </c>
      <c r="C3564" s="15" t="str" cm="1">
        <f t="array" ref="C3564">IFERROR(LOOKUP(2, 1/(coordinates!$A$2:$A$148&lt;=B3564)/(coordinates!$B$2:$B$148&gt;=B3564), coordinates!$C$2:$C$148), "-")</f>
        <v>EE42</v>
      </c>
      <c r="D3564" s="15" t="str">
        <f>IFERROR(LOOKUP(2, 1/(coordinates!$A$2:$A$148&lt;=$B3564)/(coordinates!$B$2:$B$148&gt;=$B3564), coordinates!$D$2:$D$148), "-")</f>
        <v>membrane protein EE42</v>
      </c>
      <c r="E3564" s="15" t="str">
        <f>IFERROR(LOOKUP(2, 1/(coordinates!$A$2:$A$148&lt;=$B3564)/(coordinates!$B$2:$B$148&gt;=$B3564), coordinates!$E$2:$E$148), "-")</f>
        <v>type 3 membrane protein; 7 transmembrane domains; 7TM family</v>
      </c>
      <c r="F3564" s="15" t="s">
        <v>9</v>
      </c>
      <c r="G3564" s="15" t="s">
        <v>12</v>
      </c>
      <c r="H3564" s="21" t="s">
        <v>1644</v>
      </c>
      <c r="I3564" s="15" t="s">
        <v>11</v>
      </c>
      <c r="J3564" s="15">
        <v>190</v>
      </c>
      <c r="K3564" s="15">
        <v>2</v>
      </c>
      <c r="L3564" s="15">
        <v>188</v>
      </c>
    </row>
    <row r="3565" spans="1:12" x14ac:dyDescent="0.2">
      <c r="A3565" s="15" t="s">
        <v>1904</v>
      </c>
      <c r="B3565" s="15">
        <v>157350</v>
      </c>
      <c r="C3565" s="15" t="str" cm="1">
        <f t="array" ref="C3565">IFERROR(LOOKUP(2, 1/(coordinates!$A$2:$A$148&lt;=B3565)/(coordinates!$B$2:$B$148&gt;=B3565), coordinates!$C$2:$C$148), "-")</f>
        <v>EE42</v>
      </c>
      <c r="D3565" s="15" t="str">
        <f>IFERROR(LOOKUP(2, 1/(coordinates!$A$2:$A$148&lt;=$B3565)/(coordinates!$B$2:$B$148&gt;=$B3565), coordinates!$D$2:$D$148), "-")</f>
        <v>membrane protein EE42</v>
      </c>
      <c r="E3565" s="15" t="str">
        <f>IFERROR(LOOKUP(2, 1/(coordinates!$A$2:$A$148&lt;=$B3565)/(coordinates!$B$2:$B$148&gt;=$B3565), coordinates!$E$2:$E$148), "-")</f>
        <v>type 3 membrane protein; 7 transmembrane domains; 7TM family</v>
      </c>
      <c r="F3565" s="15" t="s">
        <v>10</v>
      </c>
      <c r="G3565" s="15" t="s">
        <v>12</v>
      </c>
      <c r="H3565" s="21" t="s">
        <v>1645</v>
      </c>
      <c r="I3565" s="15" t="s">
        <v>11</v>
      </c>
      <c r="J3565" s="15">
        <v>198</v>
      </c>
      <c r="K3565" s="15">
        <v>0</v>
      </c>
      <c r="L3565" s="15">
        <v>198</v>
      </c>
    </row>
    <row r="3566" spans="1:12" x14ac:dyDescent="0.2">
      <c r="A3566" s="15" t="s">
        <v>1904</v>
      </c>
      <c r="B3566" s="15">
        <v>157400</v>
      </c>
      <c r="C3566" s="15" t="str" cm="1">
        <f t="array" ref="C3566">IFERROR(LOOKUP(2, 1/(coordinates!$A$2:$A$148&lt;=B3566)/(coordinates!$B$2:$B$148&gt;=B3566), coordinates!$C$2:$C$148), "-")</f>
        <v>EE42</v>
      </c>
      <c r="D3566" s="15" t="str">
        <f>IFERROR(LOOKUP(2, 1/(coordinates!$A$2:$A$148&lt;=$B3566)/(coordinates!$B$2:$B$148&gt;=$B3566), coordinates!$D$2:$D$148), "-")</f>
        <v>membrane protein EE42</v>
      </c>
      <c r="E3566" s="15" t="str">
        <f>IFERROR(LOOKUP(2, 1/(coordinates!$A$2:$A$148&lt;=$B3566)/(coordinates!$B$2:$B$148&gt;=$B3566), coordinates!$E$2:$E$148), "-")</f>
        <v>type 3 membrane protein; 7 transmembrane domains; 7TM family</v>
      </c>
      <c r="F3566" s="15" t="s">
        <v>17</v>
      </c>
      <c r="G3566" s="15" t="s">
        <v>16</v>
      </c>
      <c r="H3566" s="21" t="s">
        <v>1646</v>
      </c>
      <c r="I3566" s="15" t="s">
        <v>1647</v>
      </c>
      <c r="J3566" s="15">
        <v>219</v>
      </c>
      <c r="K3566" s="15">
        <v>2</v>
      </c>
      <c r="L3566" s="15">
        <v>217</v>
      </c>
    </row>
    <row r="3567" spans="1:12" x14ac:dyDescent="0.2">
      <c r="A3567" s="15" t="s">
        <v>1904</v>
      </c>
      <c r="B3567" s="15">
        <v>157520</v>
      </c>
      <c r="C3567" s="15" t="str" cm="1">
        <f t="array" ref="C3567">IFERROR(LOOKUP(2, 1/(coordinates!$A$2:$A$148&lt;=B3567)/(coordinates!$B$2:$B$148&gt;=B3567), coordinates!$C$2:$C$148), "-")</f>
        <v>EE42</v>
      </c>
      <c r="D3567" s="15" t="str">
        <f>IFERROR(LOOKUP(2, 1/(coordinates!$A$2:$A$148&lt;=$B3567)/(coordinates!$B$2:$B$148&gt;=$B3567), coordinates!$D$2:$D$148), "-")</f>
        <v>membrane protein EE42</v>
      </c>
      <c r="E3567" s="15" t="str">
        <f>IFERROR(LOOKUP(2, 1/(coordinates!$A$2:$A$148&lt;=$B3567)/(coordinates!$B$2:$B$148&gt;=$B3567), coordinates!$E$2:$E$148), "-")</f>
        <v>type 3 membrane protein; 7 transmembrane domains; 7TM family</v>
      </c>
      <c r="F3567" s="15" t="s">
        <v>10</v>
      </c>
      <c r="G3567" s="15" t="s">
        <v>12</v>
      </c>
      <c r="H3567" s="21" t="s">
        <v>1648</v>
      </c>
      <c r="I3567" s="15" t="s">
        <v>11</v>
      </c>
      <c r="J3567" s="15">
        <v>214</v>
      </c>
      <c r="K3567" s="15">
        <v>0</v>
      </c>
      <c r="L3567" s="15">
        <v>214</v>
      </c>
    </row>
    <row r="3568" spans="1:12" x14ac:dyDescent="0.2">
      <c r="A3568" s="15" t="s">
        <v>1904</v>
      </c>
      <c r="B3568" s="15">
        <v>157598</v>
      </c>
      <c r="C3568" s="15" t="str" cm="1">
        <f t="array" ref="C3568">IFERROR(LOOKUP(2, 1/(coordinates!$A$2:$A$148&lt;=B3568)/(coordinates!$B$2:$B$148&gt;=B3568), coordinates!$C$2:$C$148), "-")</f>
        <v>EE42</v>
      </c>
      <c r="D3568" s="15" t="str">
        <f>IFERROR(LOOKUP(2, 1/(coordinates!$A$2:$A$148&lt;=$B3568)/(coordinates!$B$2:$B$148&gt;=$B3568), coordinates!$D$2:$D$148), "-")</f>
        <v>membrane protein EE42</v>
      </c>
      <c r="E3568" s="15" t="str">
        <f>IFERROR(LOOKUP(2, 1/(coordinates!$A$2:$A$148&lt;=$B3568)/(coordinates!$B$2:$B$148&gt;=$B3568), coordinates!$E$2:$E$148), "-")</f>
        <v>type 3 membrane protein; 7 transmembrane domains; 7TM family</v>
      </c>
      <c r="F3568" s="15" t="s">
        <v>13</v>
      </c>
      <c r="G3568" s="15" t="s">
        <v>10</v>
      </c>
      <c r="H3568" s="21" t="s">
        <v>1649</v>
      </c>
      <c r="I3568" s="15" t="s">
        <v>11</v>
      </c>
      <c r="J3568" s="15">
        <v>163</v>
      </c>
      <c r="K3568" s="15">
        <v>1</v>
      </c>
      <c r="L3568" s="15">
        <v>162</v>
      </c>
    </row>
    <row r="3569" spans="1:12" x14ac:dyDescent="0.2">
      <c r="A3569" s="15" t="s">
        <v>1904</v>
      </c>
      <c r="B3569" s="15">
        <v>157673</v>
      </c>
      <c r="C3569" s="15" t="str" cm="1">
        <f t="array" ref="C3569">IFERROR(LOOKUP(2, 1/(coordinates!$A$2:$A$148&lt;=B3569)/(coordinates!$B$2:$B$148&gt;=B3569), coordinates!$C$2:$C$148), "-")</f>
        <v>EE42</v>
      </c>
      <c r="D3569" s="15" t="str">
        <f>IFERROR(LOOKUP(2, 1/(coordinates!$A$2:$A$148&lt;=$B3569)/(coordinates!$B$2:$B$148&gt;=$B3569), coordinates!$D$2:$D$148), "-")</f>
        <v>membrane protein EE42</v>
      </c>
      <c r="E3569" s="15" t="str">
        <f>IFERROR(LOOKUP(2, 1/(coordinates!$A$2:$A$148&lt;=$B3569)/(coordinates!$B$2:$B$148&gt;=$B3569), coordinates!$E$2:$E$148), "-")</f>
        <v>type 3 membrane protein; 7 transmembrane domains; 7TM family</v>
      </c>
      <c r="F3569" s="15" t="s">
        <v>13</v>
      </c>
      <c r="G3569" s="15" t="s">
        <v>10</v>
      </c>
      <c r="H3569" s="21" t="s">
        <v>1650</v>
      </c>
      <c r="I3569" s="15" t="s">
        <v>11</v>
      </c>
      <c r="J3569" s="15">
        <v>120</v>
      </c>
      <c r="K3569" s="15">
        <v>0</v>
      </c>
      <c r="L3569" s="15">
        <v>119</v>
      </c>
    </row>
    <row r="3570" spans="1:12" x14ac:dyDescent="0.2">
      <c r="A3570" s="15" t="s">
        <v>1904</v>
      </c>
      <c r="B3570" s="15">
        <v>157768</v>
      </c>
      <c r="C3570" s="15" t="str" cm="1">
        <f t="array" ref="C3570">IFERROR(LOOKUP(2, 1/(coordinates!$A$2:$A$148&lt;=B3570)/(coordinates!$B$2:$B$148&gt;=B3570), coordinates!$C$2:$C$148), "-")</f>
        <v>-</v>
      </c>
      <c r="D3570" s="15" t="str">
        <f>IFERROR(LOOKUP(2, 1/(coordinates!$A$2:$A$148&lt;=$B3570)/(coordinates!$B$2:$B$148&gt;=$B3570), coordinates!$D$2:$D$148), "-")</f>
        <v>-</v>
      </c>
      <c r="E3570" s="15" t="str">
        <f>IFERROR(LOOKUP(2, 1/(coordinates!$A$2:$A$148&lt;=$B3570)/(coordinates!$B$2:$B$148&gt;=$B3570), coordinates!$E$2:$E$148), "-")</f>
        <v>-</v>
      </c>
      <c r="F3570" s="15" t="s">
        <v>12</v>
      </c>
      <c r="G3570" s="15" t="s">
        <v>13</v>
      </c>
      <c r="H3570" s="21" t="s">
        <v>1651</v>
      </c>
      <c r="I3570" s="15" t="s">
        <v>11</v>
      </c>
      <c r="J3570" s="15">
        <v>80</v>
      </c>
      <c r="K3570" s="15">
        <v>4</v>
      </c>
      <c r="L3570" s="15">
        <v>76</v>
      </c>
    </row>
    <row r="3571" spans="1:12" x14ac:dyDescent="0.2">
      <c r="A3571" s="15" t="s">
        <v>1904</v>
      </c>
      <c r="B3571" s="15">
        <v>157774</v>
      </c>
      <c r="C3571" s="15" t="str" cm="1">
        <f t="array" ref="C3571">IFERROR(LOOKUP(2, 1/(coordinates!$A$2:$A$148&lt;=B3571)/(coordinates!$B$2:$B$148&gt;=B3571), coordinates!$C$2:$C$148), "-")</f>
        <v>-</v>
      </c>
      <c r="D3571" s="15" t="str">
        <f>IFERROR(LOOKUP(2, 1/(coordinates!$A$2:$A$148&lt;=$B3571)/(coordinates!$B$2:$B$148&gt;=$B3571), coordinates!$D$2:$D$148), "-")</f>
        <v>-</v>
      </c>
      <c r="E3571" s="15" t="str">
        <f>IFERROR(LOOKUP(2, 1/(coordinates!$A$2:$A$148&lt;=$B3571)/(coordinates!$B$2:$B$148&gt;=$B3571), coordinates!$E$2:$E$148), "-")</f>
        <v>-</v>
      </c>
      <c r="F3571" s="15" t="s">
        <v>10</v>
      </c>
      <c r="G3571" s="15" t="s">
        <v>13</v>
      </c>
      <c r="H3571" s="21" t="s">
        <v>1652</v>
      </c>
      <c r="I3571" s="15" t="s">
        <v>11</v>
      </c>
      <c r="J3571" s="15">
        <v>78</v>
      </c>
      <c r="K3571" s="15">
        <v>6</v>
      </c>
      <c r="L3571" s="15">
        <v>72</v>
      </c>
    </row>
    <row r="3572" spans="1:12" x14ac:dyDescent="0.2">
      <c r="A3572" s="15" t="s">
        <v>1904</v>
      </c>
      <c r="B3572" s="15">
        <v>157813</v>
      </c>
      <c r="C3572" s="15" t="str" cm="1">
        <f t="array" ref="C3572">IFERROR(LOOKUP(2, 1/(coordinates!$A$2:$A$148&lt;=B3572)/(coordinates!$B$2:$B$148&gt;=B3572), coordinates!$C$2:$C$148), "-")</f>
        <v>-</v>
      </c>
      <c r="D3572" s="15" t="str">
        <f>IFERROR(LOOKUP(2, 1/(coordinates!$A$2:$A$148&lt;=$B3572)/(coordinates!$B$2:$B$148&gt;=$B3572), coordinates!$D$2:$D$148), "-")</f>
        <v>-</v>
      </c>
      <c r="E3572" s="15" t="str">
        <f>IFERROR(LOOKUP(2, 1/(coordinates!$A$2:$A$148&lt;=$B3572)/(coordinates!$B$2:$B$148&gt;=$B3572), coordinates!$E$2:$E$148), "-")</f>
        <v>-</v>
      </c>
      <c r="F3572" s="15" t="s">
        <v>10</v>
      </c>
      <c r="G3572" s="15" t="s">
        <v>13</v>
      </c>
      <c r="H3572" s="21" t="s">
        <v>1653</v>
      </c>
      <c r="I3572" s="15" t="s">
        <v>11</v>
      </c>
      <c r="J3572" s="15">
        <v>58</v>
      </c>
      <c r="K3572" s="15">
        <v>0</v>
      </c>
      <c r="L3572" s="15">
        <v>58</v>
      </c>
    </row>
    <row r="3573" spans="1:12" x14ac:dyDescent="0.2">
      <c r="A3573" s="15" t="s">
        <v>1904</v>
      </c>
      <c r="B3573" s="15">
        <v>157843</v>
      </c>
      <c r="C3573" s="15" t="str" cm="1">
        <f t="array" ref="C3573">IFERROR(LOOKUP(2, 1/(coordinates!$A$2:$A$148&lt;=B3573)/(coordinates!$B$2:$B$148&gt;=B3573), coordinates!$C$2:$C$148), "-")</f>
        <v>-</v>
      </c>
      <c r="D3573" s="15" t="str">
        <f>IFERROR(LOOKUP(2, 1/(coordinates!$A$2:$A$148&lt;=$B3573)/(coordinates!$B$2:$B$148&gt;=$B3573), coordinates!$D$2:$D$148), "-")</f>
        <v>-</v>
      </c>
      <c r="E3573" s="15" t="str">
        <f>IFERROR(LOOKUP(2, 1/(coordinates!$A$2:$A$148&lt;=$B3573)/(coordinates!$B$2:$B$148&gt;=$B3573), coordinates!$E$2:$E$148), "-")</f>
        <v>-</v>
      </c>
      <c r="F3573" s="15" t="s">
        <v>13</v>
      </c>
      <c r="G3573" s="15" t="s">
        <v>10</v>
      </c>
      <c r="H3573" s="21" t="s">
        <v>1654</v>
      </c>
      <c r="I3573" s="15" t="s">
        <v>11</v>
      </c>
      <c r="J3573" s="15">
        <v>83</v>
      </c>
      <c r="K3573" s="15">
        <v>12</v>
      </c>
      <c r="L3573" s="15">
        <v>71</v>
      </c>
    </row>
    <row r="3574" spans="1:12" x14ac:dyDescent="0.2">
      <c r="A3574" s="15" t="s">
        <v>1904</v>
      </c>
      <c r="B3574" s="15">
        <v>157881</v>
      </c>
      <c r="C3574" s="15" t="str" cm="1">
        <f t="array" ref="C3574">IFERROR(LOOKUP(2, 1/(coordinates!$A$2:$A$148&lt;=B3574)/(coordinates!$B$2:$B$148&gt;=B3574), coordinates!$C$2:$C$148), "-")</f>
        <v>-</v>
      </c>
      <c r="D3574" s="15" t="str">
        <f>IFERROR(LOOKUP(2, 1/(coordinates!$A$2:$A$148&lt;=$B3574)/(coordinates!$B$2:$B$148&gt;=$B3574), coordinates!$D$2:$D$148), "-")</f>
        <v>-</v>
      </c>
      <c r="E3574" s="15" t="str">
        <f>IFERROR(LOOKUP(2, 1/(coordinates!$A$2:$A$148&lt;=$B3574)/(coordinates!$B$2:$B$148&gt;=$B3574), coordinates!$E$2:$E$148), "-")</f>
        <v>-</v>
      </c>
      <c r="F3574" s="15" t="s">
        <v>12</v>
      </c>
      <c r="G3574" s="15" t="s">
        <v>9</v>
      </c>
      <c r="H3574" s="21" t="s">
        <v>1655</v>
      </c>
      <c r="I3574" s="15" t="s">
        <v>11</v>
      </c>
      <c r="J3574" s="15">
        <v>85</v>
      </c>
      <c r="K3574" s="15">
        <v>4</v>
      </c>
      <c r="L3574" s="15">
        <v>81</v>
      </c>
    </row>
    <row r="3575" spans="1:12" x14ac:dyDescent="0.2">
      <c r="A3575" s="15" t="s">
        <v>1904</v>
      </c>
      <c r="B3575" s="15">
        <v>157990</v>
      </c>
      <c r="C3575" s="15" t="str" cm="1">
        <f t="array" ref="C3575">IFERROR(LOOKUP(2, 1/(coordinates!$A$2:$A$148&lt;=B3575)/(coordinates!$B$2:$B$148&gt;=B3575), coordinates!$C$2:$C$148), "-")</f>
        <v>-</v>
      </c>
      <c r="D3575" s="15" t="str">
        <f>IFERROR(LOOKUP(2, 1/(coordinates!$A$2:$A$148&lt;=$B3575)/(coordinates!$B$2:$B$148&gt;=$B3575), coordinates!$D$2:$D$148), "-")</f>
        <v>-</v>
      </c>
      <c r="E3575" s="15" t="str">
        <f>IFERROR(LOOKUP(2, 1/(coordinates!$A$2:$A$148&lt;=$B3575)/(coordinates!$B$2:$B$148&gt;=$B3575), coordinates!$E$2:$E$148), "-")</f>
        <v>-</v>
      </c>
      <c r="F3575" s="15" t="s">
        <v>9</v>
      </c>
      <c r="G3575" s="15" t="s">
        <v>12</v>
      </c>
      <c r="H3575" s="21" t="s">
        <v>1656</v>
      </c>
      <c r="I3575" s="15" t="s">
        <v>11</v>
      </c>
      <c r="J3575" s="15">
        <v>144</v>
      </c>
      <c r="K3575" s="15">
        <v>0</v>
      </c>
      <c r="L3575" s="15">
        <v>144</v>
      </c>
    </row>
    <row r="3576" spans="1:12" x14ac:dyDescent="0.2">
      <c r="A3576" s="15" t="s">
        <v>1904</v>
      </c>
      <c r="B3576" s="15">
        <v>158140</v>
      </c>
      <c r="C3576" s="15" t="str" cm="1">
        <f t="array" ref="C3576">IFERROR(LOOKUP(2, 1/(coordinates!$A$2:$A$148&lt;=B3576)/(coordinates!$B$2:$B$148&gt;=B3576), coordinates!$C$2:$C$148), "-")</f>
        <v>EE43</v>
      </c>
      <c r="D3576" s="15" t="str">
        <f>IFERROR(LOOKUP(2, 1/(coordinates!$A$2:$A$148&lt;=$B3576)/(coordinates!$B$2:$B$148&gt;=$B3576), coordinates!$D$2:$D$148), "-")</f>
        <v>membrane protein EE43</v>
      </c>
      <c r="E3576" s="15" t="str">
        <f>IFERROR(LOOKUP(2, 1/(coordinates!$A$2:$A$148&lt;=$B3576)/(coordinates!$B$2:$B$148&gt;=$B3576), coordinates!$E$2:$E$148), "-")</f>
        <v>type 3 membrane protein; 7 transmembrane domains; 7TM family</v>
      </c>
      <c r="F3576" s="15" t="s">
        <v>13</v>
      </c>
      <c r="G3576" s="15" t="s">
        <v>10</v>
      </c>
      <c r="H3576" s="21" t="s">
        <v>1657</v>
      </c>
      <c r="I3576" s="15" t="s">
        <v>11</v>
      </c>
      <c r="J3576" s="15">
        <v>163</v>
      </c>
      <c r="K3576" s="15">
        <v>0</v>
      </c>
      <c r="L3576" s="15">
        <v>163</v>
      </c>
    </row>
    <row r="3577" spans="1:12" x14ac:dyDescent="0.2">
      <c r="A3577" s="15" t="s">
        <v>1904</v>
      </c>
      <c r="B3577" s="15">
        <v>158213</v>
      </c>
      <c r="C3577" s="15" t="str" cm="1">
        <f t="array" ref="C3577">IFERROR(LOOKUP(2, 1/(coordinates!$A$2:$A$148&lt;=B3577)/(coordinates!$B$2:$B$148&gt;=B3577), coordinates!$C$2:$C$148), "-")</f>
        <v>EE43</v>
      </c>
      <c r="D3577" s="15" t="str">
        <f>IFERROR(LOOKUP(2, 1/(coordinates!$A$2:$A$148&lt;=$B3577)/(coordinates!$B$2:$B$148&gt;=$B3577), coordinates!$D$2:$D$148), "-")</f>
        <v>membrane protein EE43</v>
      </c>
      <c r="E3577" s="15" t="str">
        <f>IFERROR(LOOKUP(2, 1/(coordinates!$A$2:$A$148&lt;=$B3577)/(coordinates!$B$2:$B$148&gt;=$B3577), coordinates!$E$2:$E$148), "-")</f>
        <v>type 3 membrane protein; 7 transmembrane domains; 7TM family</v>
      </c>
      <c r="F3577" s="15" t="s">
        <v>16</v>
      </c>
      <c r="G3577" s="15" t="s">
        <v>17</v>
      </c>
      <c r="H3577" s="21" t="s">
        <v>1658</v>
      </c>
      <c r="I3577" s="15" t="s">
        <v>1647</v>
      </c>
      <c r="J3577" s="15">
        <v>157</v>
      </c>
      <c r="K3577" s="15">
        <v>0</v>
      </c>
      <c r="L3577" s="15">
        <v>157</v>
      </c>
    </row>
    <row r="3578" spans="1:12" x14ac:dyDescent="0.2">
      <c r="A3578" s="15" t="s">
        <v>1904</v>
      </c>
      <c r="B3578" s="15">
        <v>158228</v>
      </c>
      <c r="C3578" s="15" t="str" cm="1">
        <f t="array" ref="C3578">IFERROR(LOOKUP(2, 1/(coordinates!$A$2:$A$148&lt;=B3578)/(coordinates!$B$2:$B$148&gt;=B3578), coordinates!$C$2:$C$148), "-")</f>
        <v>EE43</v>
      </c>
      <c r="D3578" s="15" t="str">
        <f>IFERROR(LOOKUP(2, 1/(coordinates!$A$2:$A$148&lt;=$B3578)/(coordinates!$B$2:$B$148&gt;=$B3578), coordinates!$D$2:$D$148), "-")</f>
        <v>membrane protein EE43</v>
      </c>
      <c r="E3578" s="15" t="str">
        <f>IFERROR(LOOKUP(2, 1/(coordinates!$A$2:$A$148&lt;=$B3578)/(coordinates!$B$2:$B$148&gt;=$B3578), coordinates!$E$2:$E$148), "-")</f>
        <v>type 3 membrane protein; 7 transmembrane domains; 7TM family</v>
      </c>
      <c r="F3578" s="15" t="s">
        <v>13</v>
      </c>
      <c r="G3578" s="15" t="s">
        <v>12</v>
      </c>
      <c r="H3578" s="21" t="s">
        <v>1659</v>
      </c>
      <c r="I3578" s="15" t="s">
        <v>11</v>
      </c>
      <c r="J3578" s="15">
        <v>168</v>
      </c>
      <c r="K3578" s="15">
        <v>1</v>
      </c>
      <c r="L3578" s="15">
        <v>165</v>
      </c>
    </row>
    <row r="3579" spans="1:12" x14ac:dyDescent="0.2">
      <c r="A3579" s="15" t="s">
        <v>1904</v>
      </c>
      <c r="B3579" s="15">
        <v>158276</v>
      </c>
      <c r="C3579" s="15" t="str" cm="1">
        <f t="array" ref="C3579">IFERROR(LOOKUP(2, 1/(coordinates!$A$2:$A$148&lt;=B3579)/(coordinates!$B$2:$B$148&gt;=B3579), coordinates!$C$2:$C$148), "-")</f>
        <v>EE43</v>
      </c>
      <c r="D3579" s="15" t="str">
        <f>IFERROR(LOOKUP(2, 1/(coordinates!$A$2:$A$148&lt;=$B3579)/(coordinates!$B$2:$B$148&gt;=$B3579), coordinates!$D$2:$D$148), "-")</f>
        <v>membrane protein EE43</v>
      </c>
      <c r="E3579" s="15" t="str">
        <f>IFERROR(LOOKUP(2, 1/(coordinates!$A$2:$A$148&lt;=$B3579)/(coordinates!$B$2:$B$148&gt;=$B3579), coordinates!$E$2:$E$148), "-")</f>
        <v>type 3 membrane protein; 7 transmembrane domains; 7TM family</v>
      </c>
      <c r="F3579" s="15" t="s">
        <v>9</v>
      </c>
      <c r="G3579" s="15" t="s">
        <v>12</v>
      </c>
      <c r="H3579" s="21" t="s">
        <v>1660</v>
      </c>
      <c r="I3579" s="15" t="s">
        <v>11</v>
      </c>
      <c r="J3579" s="15">
        <v>179</v>
      </c>
      <c r="K3579" s="15">
        <v>0</v>
      </c>
      <c r="L3579" s="15">
        <v>179</v>
      </c>
    </row>
    <row r="3580" spans="1:12" x14ac:dyDescent="0.2">
      <c r="A3580" s="15" t="s">
        <v>1904</v>
      </c>
      <c r="B3580" s="15">
        <v>158345</v>
      </c>
      <c r="C3580" s="15" t="str" cm="1">
        <f t="array" ref="C3580">IFERROR(LOOKUP(2, 1/(coordinates!$A$2:$A$148&lt;=B3580)/(coordinates!$B$2:$B$148&gt;=B3580), coordinates!$C$2:$C$148), "-")</f>
        <v>EE43</v>
      </c>
      <c r="D3580" s="15" t="str">
        <f>IFERROR(LOOKUP(2, 1/(coordinates!$A$2:$A$148&lt;=$B3580)/(coordinates!$B$2:$B$148&gt;=$B3580), coordinates!$D$2:$D$148), "-")</f>
        <v>membrane protein EE43</v>
      </c>
      <c r="E3580" s="15" t="str">
        <f>IFERROR(LOOKUP(2, 1/(coordinates!$A$2:$A$148&lt;=$B3580)/(coordinates!$B$2:$B$148&gt;=$B3580), coordinates!$E$2:$E$148), "-")</f>
        <v>type 3 membrane protein; 7 transmembrane domains; 7TM family</v>
      </c>
      <c r="F3580" s="15" t="s">
        <v>13</v>
      </c>
      <c r="G3580" s="15" t="s">
        <v>10</v>
      </c>
      <c r="H3580" s="21" t="s">
        <v>1661</v>
      </c>
      <c r="I3580" s="15" t="s">
        <v>11</v>
      </c>
      <c r="J3580" s="15">
        <v>186</v>
      </c>
      <c r="K3580" s="15">
        <v>6</v>
      </c>
      <c r="L3580" s="15">
        <v>179</v>
      </c>
    </row>
    <row r="3581" spans="1:12" x14ac:dyDescent="0.2">
      <c r="A3581" s="15" t="s">
        <v>1904</v>
      </c>
      <c r="B3581" s="15">
        <v>158352</v>
      </c>
      <c r="C3581" s="15" t="str" cm="1">
        <f t="array" ref="C3581">IFERROR(LOOKUP(2, 1/(coordinates!$A$2:$A$148&lt;=B3581)/(coordinates!$B$2:$B$148&gt;=B3581), coordinates!$C$2:$C$148), "-")</f>
        <v>EE43</v>
      </c>
      <c r="D3581" s="15" t="str">
        <f>IFERROR(LOOKUP(2, 1/(coordinates!$A$2:$A$148&lt;=$B3581)/(coordinates!$B$2:$B$148&gt;=$B3581), coordinates!$D$2:$D$148), "-")</f>
        <v>membrane protein EE43</v>
      </c>
      <c r="E3581" s="15" t="str">
        <f>IFERROR(LOOKUP(2, 1/(coordinates!$A$2:$A$148&lt;=$B3581)/(coordinates!$B$2:$B$148&gt;=$B3581), coordinates!$E$2:$E$148), "-")</f>
        <v>type 3 membrane protein; 7 transmembrane domains; 7TM family</v>
      </c>
      <c r="F3581" s="15" t="s">
        <v>10</v>
      </c>
      <c r="G3581" s="15" t="s">
        <v>13</v>
      </c>
      <c r="H3581" s="21" t="s">
        <v>1662</v>
      </c>
      <c r="I3581" s="15" t="s">
        <v>11</v>
      </c>
      <c r="J3581" s="15">
        <v>185</v>
      </c>
      <c r="K3581" s="15">
        <v>6</v>
      </c>
      <c r="L3581" s="15">
        <v>179</v>
      </c>
    </row>
    <row r="3582" spans="1:12" x14ac:dyDescent="0.2">
      <c r="A3582" s="15" t="s">
        <v>1904</v>
      </c>
      <c r="B3582" s="15">
        <v>158360</v>
      </c>
      <c r="C3582" s="15" t="str" cm="1">
        <f t="array" ref="C3582">IFERROR(LOOKUP(2, 1/(coordinates!$A$2:$A$148&lt;=B3582)/(coordinates!$B$2:$B$148&gt;=B3582), coordinates!$C$2:$C$148), "-")</f>
        <v>EE43</v>
      </c>
      <c r="D3582" s="15" t="str">
        <f>IFERROR(LOOKUP(2, 1/(coordinates!$A$2:$A$148&lt;=$B3582)/(coordinates!$B$2:$B$148&gt;=$B3582), coordinates!$D$2:$D$148), "-")</f>
        <v>membrane protein EE43</v>
      </c>
      <c r="E3582" s="15" t="str">
        <f>IFERROR(LOOKUP(2, 1/(coordinates!$A$2:$A$148&lt;=$B3582)/(coordinates!$B$2:$B$148&gt;=$B3582), coordinates!$E$2:$E$148), "-")</f>
        <v>type 3 membrane protein; 7 transmembrane domains; 7TM family</v>
      </c>
      <c r="F3582" s="15" t="s">
        <v>10</v>
      </c>
      <c r="G3582" s="15" t="s">
        <v>13</v>
      </c>
      <c r="H3582" s="21" t="s">
        <v>1663</v>
      </c>
      <c r="I3582" s="15" t="s">
        <v>11</v>
      </c>
      <c r="J3582" s="15">
        <v>171</v>
      </c>
      <c r="K3582" s="15">
        <v>0</v>
      </c>
      <c r="L3582" s="15">
        <v>171</v>
      </c>
    </row>
    <row r="3583" spans="1:12" x14ac:dyDescent="0.2">
      <c r="A3583" s="15" t="s">
        <v>1904</v>
      </c>
      <c r="B3583" s="15">
        <v>158381</v>
      </c>
      <c r="C3583" s="15" t="str" cm="1">
        <f t="array" ref="C3583">IFERROR(LOOKUP(2, 1/(coordinates!$A$2:$A$148&lt;=B3583)/(coordinates!$B$2:$B$148&gt;=B3583), coordinates!$C$2:$C$148), "-")</f>
        <v>EE43</v>
      </c>
      <c r="D3583" s="15" t="str">
        <f>IFERROR(LOOKUP(2, 1/(coordinates!$A$2:$A$148&lt;=$B3583)/(coordinates!$B$2:$B$148&gt;=$B3583), coordinates!$D$2:$D$148), "-")</f>
        <v>membrane protein EE43</v>
      </c>
      <c r="E3583" s="15" t="str">
        <f>IFERROR(LOOKUP(2, 1/(coordinates!$A$2:$A$148&lt;=$B3583)/(coordinates!$B$2:$B$148&gt;=$B3583), coordinates!$E$2:$E$148), "-")</f>
        <v>type 3 membrane protein; 7 transmembrane domains; 7TM family</v>
      </c>
      <c r="F3583" s="15" t="s">
        <v>9</v>
      </c>
      <c r="G3583" s="15" t="s">
        <v>10</v>
      </c>
      <c r="H3583" s="21" t="s">
        <v>1664</v>
      </c>
      <c r="I3583" s="15" t="s">
        <v>11</v>
      </c>
      <c r="J3583" s="15">
        <v>177</v>
      </c>
      <c r="K3583" s="15">
        <v>0</v>
      </c>
      <c r="L3583" s="15">
        <v>177</v>
      </c>
    </row>
    <row r="3584" spans="1:12" x14ac:dyDescent="0.2">
      <c r="A3584" s="15" t="s">
        <v>1904</v>
      </c>
      <c r="B3584" s="15">
        <v>158576</v>
      </c>
      <c r="C3584" s="15" t="str" cm="1">
        <f t="array" ref="C3584">IFERROR(LOOKUP(2, 1/(coordinates!$A$2:$A$148&lt;=B3584)/(coordinates!$B$2:$B$148&gt;=B3584), coordinates!$C$2:$C$148), "-")</f>
        <v>EE43</v>
      </c>
      <c r="D3584" s="15" t="str">
        <f>IFERROR(LOOKUP(2, 1/(coordinates!$A$2:$A$148&lt;=$B3584)/(coordinates!$B$2:$B$148&gt;=$B3584), coordinates!$D$2:$D$148), "-")</f>
        <v>membrane protein EE43</v>
      </c>
      <c r="E3584" s="15" t="str">
        <f>IFERROR(LOOKUP(2, 1/(coordinates!$A$2:$A$148&lt;=$B3584)/(coordinates!$B$2:$B$148&gt;=$B3584), coordinates!$E$2:$E$148), "-")</f>
        <v>type 3 membrane protein; 7 transmembrane domains; 7TM family</v>
      </c>
      <c r="F3584" s="15" t="s">
        <v>13</v>
      </c>
      <c r="G3584" s="15" t="s">
        <v>10</v>
      </c>
      <c r="H3584" s="21" t="s">
        <v>1665</v>
      </c>
      <c r="I3584" s="15" t="s">
        <v>11</v>
      </c>
      <c r="J3584" s="15">
        <v>220</v>
      </c>
      <c r="K3584" s="15">
        <v>0</v>
      </c>
      <c r="L3584" s="15">
        <v>22</v>
      </c>
    </row>
    <row r="3585" spans="1:12" x14ac:dyDescent="0.2">
      <c r="A3585" s="15" t="s">
        <v>1904</v>
      </c>
      <c r="B3585" s="15">
        <v>158609</v>
      </c>
      <c r="C3585" s="15" t="str" cm="1">
        <f t="array" ref="C3585">IFERROR(LOOKUP(2, 1/(coordinates!$A$2:$A$148&lt;=B3585)/(coordinates!$B$2:$B$148&gt;=B3585), coordinates!$C$2:$C$148), "-")</f>
        <v>EE43</v>
      </c>
      <c r="D3585" s="15" t="str">
        <f>IFERROR(LOOKUP(2, 1/(coordinates!$A$2:$A$148&lt;=$B3585)/(coordinates!$B$2:$B$148&gt;=$B3585), coordinates!$D$2:$D$148), "-")</f>
        <v>membrane protein EE43</v>
      </c>
      <c r="E3585" s="15" t="str">
        <f>IFERROR(LOOKUP(2, 1/(coordinates!$A$2:$A$148&lt;=$B3585)/(coordinates!$B$2:$B$148&gt;=$B3585), coordinates!$E$2:$E$148), "-")</f>
        <v>type 3 membrane protein; 7 transmembrane domains; 7TM family</v>
      </c>
      <c r="F3585" s="15" t="s">
        <v>13</v>
      </c>
      <c r="G3585" s="15" t="s">
        <v>10</v>
      </c>
      <c r="H3585" s="21" t="s">
        <v>1666</v>
      </c>
      <c r="I3585" s="15" t="s">
        <v>11</v>
      </c>
      <c r="J3585" s="15">
        <v>243</v>
      </c>
      <c r="K3585" s="15">
        <v>2</v>
      </c>
      <c r="L3585" s="15">
        <v>241</v>
      </c>
    </row>
    <row r="3586" spans="1:12" x14ac:dyDescent="0.2">
      <c r="A3586" s="15" t="s">
        <v>1904</v>
      </c>
      <c r="B3586" s="15">
        <v>158742</v>
      </c>
      <c r="C3586" s="15" t="str" cm="1">
        <f t="array" ref="C3586">IFERROR(LOOKUP(2, 1/(coordinates!$A$2:$A$148&lt;=B3586)/(coordinates!$B$2:$B$148&gt;=B3586), coordinates!$C$2:$C$148), "-")</f>
        <v>EE43</v>
      </c>
      <c r="D3586" s="15" t="str">
        <f>IFERROR(LOOKUP(2, 1/(coordinates!$A$2:$A$148&lt;=$B3586)/(coordinates!$B$2:$B$148&gt;=$B3586), coordinates!$D$2:$D$148), "-")</f>
        <v>membrane protein EE43</v>
      </c>
      <c r="E3586" s="15" t="str">
        <f>IFERROR(LOOKUP(2, 1/(coordinates!$A$2:$A$148&lt;=$B3586)/(coordinates!$B$2:$B$148&gt;=$B3586), coordinates!$E$2:$E$148), "-")</f>
        <v>type 3 membrane protein; 7 transmembrane domains; 7TM family</v>
      </c>
      <c r="F3586" s="15" t="s">
        <v>13</v>
      </c>
      <c r="G3586" s="15" t="s">
        <v>10</v>
      </c>
      <c r="H3586" s="21" t="s">
        <v>1667</v>
      </c>
      <c r="I3586" s="15" t="s">
        <v>11</v>
      </c>
      <c r="J3586" s="15">
        <v>145</v>
      </c>
      <c r="K3586" s="15">
        <v>0</v>
      </c>
      <c r="L3586" s="15">
        <v>145</v>
      </c>
    </row>
    <row r="3587" spans="1:12" x14ac:dyDescent="0.2">
      <c r="A3587" s="15" t="s">
        <v>1904</v>
      </c>
      <c r="B3587" s="15">
        <v>158766</v>
      </c>
      <c r="C3587" s="15" t="str" cm="1">
        <f t="array" ref="C3587">IFERROR(LOOKUP(2, 1/(coordinates!$A$2:$A$148&lt;=B3587)/(coordinates!$B$2:$B$148&gt;=B3587), coordinates!$C$2:$C$148), "-")</f>
        <v>EE43</v>
      </c>
      <c r="D3587" s="15" t="str">
        <f>IFERROR(LOOKUP(2, 1/(coordinates!$A$2:$A$148&lt;=$B3587)/(coordinates!$B$2:$B$148&gt;=$B3587), coordinates!$D$2:$D$148), "-")</f>
        <v>membrane protein EE43</v>
      </c>
      <c r="E3587" s="15" t="str">
        <f>IFERROR(LOOKUP(2, 1/(coordinates!$A$2:$A$148&lt;=$B3587)/(coordinates!$B$2:$B$148&gt;=$B3587), coordinates!$E$2:$E$148), "-")</f>
        <v>type 3 membrane protein; 7 transmembrane domains; 7TM family</v>
      </c>
      <c r="F3587" s="15" t="s">
        <v>13</v>
      </c>
      <c r="G3587" s="15" t="s">
        <v>10</v>
      </c>
      <c r="H3587" s="21" t="s">
        <v>1668</v>
      </c>
      <c r="I3587" s="15" t="s">
        <v>11</v>
      </c>
      <c r="J3587" s="15">
        <v>122</v>
      </c>
      <c r="K3587" s="15">
        <v>0</v>
      </c>
      <c r="L3587" s="15">
        <v>122</v>
      </c>
    </row>
    <row r="3588" spans="1:12" x14ac:dyDescent="0.2">
      <c r="A3588" s="15" t="s">
        <v>1904</v>
      </c>
      <c r="B3588" s="15">
        <v>158781</v>
      </c>
      <c r="C3588" s="15" t="str" cm="1">
        <f t="array" ref="C3588">IFERROR(LOOKUP(2, 1/(coordinates!$A$2:$A$148&lt;=B3588)/(coordinates!$B$2:$B$148&gt;=B3588), coordinates!$C$2:$C$148), "-")</f>
        <v>EE43</v>
      </c>
      <c r="D3588" s="15" t="str">
        <f>IFERROR(LOOKUP(2, 1/(coordinates!$A$2:$A$148&lt;=$B3588)/(coordinates!$B$2:$B$148&gt;=$B3588), coordinates!$D$2:$D$148), "-")</f>
        <v>membrane protein EE43</v>
      </c>
      <c r="E3588" s="15" t="str">
        <f>IFERROR(LOOKUP(2, 1/(coordinates!$A$2:$A$148&lt;=$B3588)/(coordinates!$B$2:$B$148&gt;=$B3588), coordinates!$E$2:$E$148), "-")</f>
        <v>type 3 membrane protein; 7 transmembrane domains; 7TM family</v>
      </c>
      <c r="F3588" s="15" t="s">
        <v>1669</v>
      </c>
      <c r="G3588" s="15" t="s">
        <v>367</v>
      </c>
      <c r="H3588" s="21" t="s">
        <v>1670</v>
      </c>
      <c r="I3588" s="15" t="s">
        <v>18</v>
      </c>
      <c r="J3588" s="15">
        <v>105</v>
      </c>
      <c r="K3588" s="15">
        <v>1</v>
      </c>
      <c r="L3588" s="15">
        <v>103</v>
      </c>
    </row>
    <row r="3589" spans="1:12" x14ac:dyDescent="0.2">
      <c r="A3589" s="15" t="s">
        <v>1904</v>
      </c>
      <c r="B3589" s="15">
        <v>158810</v>
      </c>
      <c r="C3589" s="15" t="str" cm="1">
        <f t="array" ref="C3589">IFERROR(LOOKUP(2, 1/(coordinates!$A$2:$A$148&lt;=B3589)/(coordinates!$B$2:$B$148&gt;=B3589), coordinates!$C$2:$C$148), "-")</f>
        <v>EE43</v>
      </c>
      <c r="D3589" s="15" t="str">
        <f>IFERROR(LOOKUP(2, 1/(coordinates!$A$2:$A$148&lt;=$B3589)/(coordinates!$B$2:$B$148&gt;=$B3589), coordinates!$D$2:$D$148), "-")</f>
        <v>membrane protein EE43</v>
      </c>
      <c r="E3589" s="15" t="str">
        <f>IFERROR(LOOKUP(2, 1/(coordinates!$A$2:$A$148&lt;=$B3589)/(coordinates!$B$2:$B$148&gt;=$B3589), coordinates!$E$2:$E$148), "-")</f>
        <v>type 3 membrane protein; 7 transmembrane domains; 7TM family</v>
      </c>
      <c r="F3589" s="15" t="s">
        <v>12</v>
      </c>
      <c r="G3589" s="15" t="s">
        <v>9</v>
      </c>
      <c r="H3589" s="21" t="s">
        <v>1671</v>
      </c>
      <c r="I3589" s="15" t="s">
        <v>11</v>
      </c>
      <c r="J3589" s="15">
        <v>102</v>
      </c>
      <c r="K3589" s="15">
        <v>2</v>
      </c>
      <c r="L3589" s="15">
        <v>99</v>
      </c>
    </row>
    <row r="3590" spans="1:12" x14ac:dyDescent="0.2">
      <c r="A3590" s="15" t="s">
        <v>1904</v>
      </c>
      <c r="B3590" s="15">
        <v>158844</v>
      </c>
      <c r="C3590" s="15" t="str" cm="1">
        <f t="array" ref="C3590">IFERROR(LOOKUP(2, 1/(coordinates!$A$2:$A$148&lt;=B3590)/(coordinates!$B$2:$B$148&gt;=B3590), coordinates!$C$2:$C$148), "-")</f>
        <v>EE43</v>
      </c>
      <c r="D3590" s="15" t="str">
        <f>IFERROR(LOOKUP(2, 1/(coordinates!$A$2:$A$148&lt;=$B3590)/(coordinates!$B$2:$B$148&gt;=$B3590), coordinates!$D$2:$D$148), "-")</f>
        <v>membrane protein EE43</v>
      </c>
      <c r="E3590" s="15" t="str">
        <f>IFERROR(LOOKUP(2, 1/(coordinates!$A$2:$A$148&lt;=$B3590)/(coordinates!$B$2:$B$148&gt;=$B3590), coordinates!$E$2:$E$148), "-")</f>
        <v>type 3 membrane protein; 7 transmembrane domains; 7TM family</v>
      </c>
      <c r="F3590" s="15" t="s">
        <v>13</v>
      </c>
      <c r="G3590" s="15" t="s">
        <v>10</v>
      </c>
      <c r="H3590" s="21" t="s">
        <v>1672</v>
      </c>
      <c r="I3590" s="15" t="s">
        <v>11</v>
      </c>
      <c r="J3590" s="15">
        <v>95</v>
      </c>
      <c r="K3590" s="15">
        <v>0</v>
      </c>
      <c r="L3590" s="15">
        <v>95</v>
      </c>
    </row>
    <row r="3591" spans="1:12" x14ac:dyDescent="0.2">
      <c r="A3591" s="15" t="s">
        <v>1904</v>
      </c>
      <c r="B3591" s="15">
        <v>158853</v>
      </c>
      <c r="C3591" s="15" t="str" cm="1">
        <f t="array" ref="C3591">IFERROR(LOOKUP(2, 1/(coordinates!$A$2:$A$148&lt;=B3591)/(coordinates!$B$2:$B$148&gt;=B3591), coordinates!$C$2:$C$148), "-")</f>
        <v>EE43</v>
      </c>
      <c r="D3591" s="15" t="str">
        <f>IFERROR(LOOKUP(2, 1/(coordinates!$A$2:$A$148&lt;=$B3591)/(coordinates!$B$2:$B$148&gt;=$B3591), coordinates!$D$2:$D$148), "-")</f>
        <v>membrane protein EE43</v>
      </c>
      <c r="E3591" s="15" t="str">
        <f>IFERROR(LOOKUP(2, 1/(coordinates!$A$2:$A$148&lt;=$B3591)/(coordinates!$B$2:$B$148&gt;=$B3591), coordinates!$E$2:$E$148), "-")</f>
        <v>type 3 membrane protein; 7 transmembrane domains; 7TM family</v>
      </c>
      <c r="F3591" s="15" t="s">
        <v>13</v>
      </c>
      <c r="G3591" s="15" t="s">
        <v>10</v>
      </c>
      <c r="H3591" s="21" t="s">
        <v>1673</v>
      </c>
      <c r="I3591" s="15" t="s">
        <v>11</v>
      </c>
      <c r="J3591" s="15">
        <v>61</v>
      </c>
      <c r="K3591" s="15">
        <v>0</v>
      </c>
      <c r="L3591" s="15">
        <v>61</v>
      </c>
    </row>
    <row r="3592" spans="1:12" x14ac:dyDescent="0.2">
      <c r="A3592" s="15" t="s">
        <v>1904</v>
      </c>
      <c r="B3592" s="15">
        <v>158858</v>
      </c>
      <c r="C3592" s="15" t="str" cm="1">
        <f t="array" ref="C3592">IFERROR(LOOKUP(2, 1/(coordinates!$A$2:$A$148&lt;=B3592)/(coordinates!$B$2:$B$148&gt;=B3592), coordinates!$C$2:$C$148), "-")</f>
        <v>EE43</v>
      </c>
      <c r="D3592" s="15" t="str">
        <f>IFERROR(LOOKUP(2, 1/(coordinates!$A$2:$A$148&lt;=$B3592)/(coordinates!$B$2:$B$148&gt;=$B3592), coordinates!$D$2:$D$148), "-")</f>
        <v>membrane protein EE43</v>
      </c>
      <c r="E3592" s="15" t="str">
        <f>IFERROR(LOOKUP(2, 1/(coordinates!$A$2:$A$148&lt;=$B3592)/(coordinates!$B$2:$B$148&gt;=$B3592), coordinates!$E$2:$E$148), "-")</f>
        <v>type 3 membrane protein; 7 transmembrane domains; 7TM family</v>
      </c>
      <c r="F3592" s="15" t="s">
        <v>1674</v>
      </c>
      <c r="G3592" s="15" t="s">
        <v>1675</v>
      </c>
      <c r="H3592" s="21" t="s">
        <v>1676</v>
      </c>
      <c r="I3592" s="15" t="s">
        <v>18</v>
      </c>
      <c r="J3592" s="15">
        <v>46</v>
      </c>
      <c r="K3592" s="15">
        <v>0</v>
      </c>
      <c r="L3592" s="15">
        <v>46</v>
      </c>
    </row>
    <row r="3593" spans="1:12" x14ac:dyDescent="0.2">
      <c r="A3593" s="15" t="s">
        <v>1904</v>
      </c>
      <c r="B3593" s="15">
        <v>158871</v>
      </c>
      <c r="C3593" s="15" t="str" cm="1">
        <f t="array" ref="C3593">IFERROR(LOOKUP(2, 1/(coordinates!$A$2:$A$148&lt;=B3593)/(coordinates!$B$2:$B$148&gt;=B3593), coordinates!$C$2:$C$148), "-")</f>
        <v>-</v>
      </c>
      <c r="D3593" s="15" t="str">
        <f>IFERROR(LOOKUP(2, 1/(coordinates!$A$2:$A$148&lt;=$B3593)/(coordinates!$B$2:$B$148&gt;=$B3593), coordinates!$D$2:$D$148), "-")</f>
        <v>-</v>
      </c>
      <c r="E3593" s="15" t="str">
        <f>IFERROR(LOOKUP(2, 1/(coordinates!$A$2:$A$148&lt;=$B3593)/(coordinates!$B$2:$B$148&gt;=$B3593), coordinates!$E$2:$E$148), "-")</f>
        <v>-</v>
      </c>
      <c r="F3593" s="15" t="s">
        <v>10</v>
      </c>
      <c r="G3593" s="15" t="s">
        <v>13</v>
      </c>
      <c r="H3593" s="21" t="s">
        <v>1677</v>
      </c>
      <c r="I3593" s="15" t="s">
        <v>11</v>
      </c>
      <c r="J3593" s="15">
        <v>56</v>
      </c>
      <c r="K3593" s="15">
        <v>8</v>
      </c>
      <c r="L3593" s="15">
        <v>48</v>
      </c>
    </row>
    <row r="3594" spans="1:12" x14ac:dyDescent="0.2">
      <c r="A3594" s="15" t="s">
        <v>1904</v>
      </c>
      <c r="B3594" s="15">
        <v>158878</v>
      </c>
      <c r="C3594" s="15" t="str" cm="1">
        <f t="array" ref="C3594">IFERROR(LOOKUP(2, 1/(coordinates!$A$2:$A$148&lt;=B3594)/(coordinates!$B$2:$B$148&gt;=B3594), coordinates!$C$2:$C$148), "-")</f>
        <v>-</v>
      </c>
      <c r="D3594" s="15" t="str">
        <f>IFERROR(LOOKUP(2, 1/(coordinates!$A$2:$A$148&lt;=$B3594)/(coordinates!$B$2:$B$148&gt;=$B3594), coordinates!$D$2:$D$148), "-")</f>
        <v>-</v>
      </c>
      <c r="E3594" s="15" t="str">
        <f>IFERROR(LOOKUP(2, 1/(coordinates!$A$2:$A$148&lt;=$B3594)/(coordinates!$B$2:$B$148&gt;=$B3594), coordinates!$E$2:$E$148), "-")</f>
        <v>-</v>
      </c>
      <c r="F3594" s="15" t="s">
        <v>1678</v>
      </c>
      <c r="G3594" s="15" t="s">
        <v>1679</v>
      </c>
      <c r="H3594" s="21" t="s">
        <v>1680</v>
      </c>
      <c r="I3594" s="15" t="s">
        <v>18</v>
      </c>
      <c r="J3594" s="15">
        <v>50</v>
      </c>
      <c r="K3594" s="15">
        <v>2</v>
      </c>
      <c r="L3594" s="15">
        <v>45</v>
      </c>
    </row>
    <row r="3595" spans="1:12" x14ac:dyDescent="0.2">
      <c r="A3595" s="15" t="s">
        <v>1904</v>
      </c>
      <c r="B3595" s="15">
        <v>158888</v>
      </c>
      <c r="C3595" s="15" t="str" cm="1">
        <f t="array" ref="C3595">IFERROR(LOOKUP(2, 1/(coordinates!$A$2:$A$148&lt;=B3595)/(coordinates!$B$2:$B$148&gt;=B3595), coordinates!$C$2:$C$148), "-")</f>
        <v>-</v>
      </c>
      <c r="D3595" s="15" t="str">
        <f>IFERROR(LOOKUP(2, 1/(coordinates!$A$2:$A$148&lt;=$B3595)/(coordinates!$B$2:$B$148&gt;=$B3595), coordinates!$D$2:$D$148), "-")</f>
        <v>-</v>
      </c>
      <c r="E3595" s="15" t="str">
        <f>IFERROR(LOOKUP(2, 1/(coordinates!$A$2:$A$148&lt;=$B3595)/(coordinates!$B$2:$B$148&gt;=$B3595), coordinates!$E$2:$E$148), "-")</f>
        <v>-</v>
      </c>
      <c r="F3595" s="15" t="s">
        <v>9</v>
      </c>
      <c r="G3595" s="15" t="s">
        <v>12</v>
      </c>
      <c r="H3595" s="21" t="s">
        <v>1681</v>
      </c>
      <c r="I3595" s="15" t="s">
        <v>11</v>
      </c>
      <c r="J3595" s="15">
        <v>52</v>
      </c>
      <c r="K3595" s="15">
        <v>4</v>
      </c>
      <c r="L3595" s="15">
        <v>48</v>
      </c>
    </row>
    <row r="3596" spans="1:12" x14ac:dyDescent="0.2">
      <c r="A3596" s="15" t="s">
        <v>1904</v>
      </c>
      <c r="B3596" s="15">
        <v>158894</v>
      </c>
      <c r="C3596" s="15" t="str" cm="1">
        <f t="array" ref="C3596">IFERROR(LOOKUP(2, 1/(coordinates!$A$2:$A$148&lt;=B3596)/(coordinates!$B$2:$B$148&gt;=B3596), coordinates!$C$2:$C$148), "-")</f>
        <v>-</v>
      </c>
      <c r="D3596" s="15" t="str">
        <f>IFERROR(LOOKUP(2, 1/(coordinates!$A$2:$A$148&lt;=$B3596)/(coordinates!$B$2:$B$148&gt;=$B3596), coordinates!$D$2:$D$148), "-")</f>
        <v>-</v>
      </c>
      <c r="E3596" s="15" t="str">
        <f>IFERROR(LOOKUP(2, 1/(coordinates!$A$2:$A$148&lt;=$B3596)/(coordinates!$B$2:$B$148&gt;=$B3596), coordinates!$E$2:$E$148), "-")</f>
        <v>-</v>
      </c>
      <c r="F3596" s="15" t="s">
        <v>13</v>
      </c>
      <c r="G3596" s="15" t="s">
        <v>12</v>
      </c>
      <c r="H3596" s="21" t="s">
        <v>1682</v>
      </c>
      <c r="I3596" s="15" t="s">
        <v>11</v>
      </c>
      <c r="J3596" s="15">
        <v>62</v>
      </c>
      <c r="K3596" s="15">
        <v>4</v>
      </c>
      <c r="L3596" s="15">
        <v>58</v>
      </c>
    </row>
    <row r="3597" spans="1:12" x14ac:dyDescent="0.2">
      <c r="A3597" s="15" t="s">
        <v>1904</v>
      </c>
      <c r="B3597" s="15">
        <v>158917</v>
      </c>
      <c r="C3597" s="15" t="str" cm="1">
        <f t="array" ref="C3597">IFERROR(LOOKUP(2, 1/(coordinates!$A$2:$A$148&lt;=B3597)/(coordinates!$B$2:$B$148&gt;=B3597), coordinates!$C$2:$C$148), "-")</f>
        <v>-</v>
      </c>
      <c r="D3597" s="15" t="str">
        <f>IFERROR(LOOKUP(2, 1/(coordinates!$A$2:$A$148&lt;=$B3597)/(coordinates!$B$2:$B$148&gt;=$B3597), coordinates!$D$2:$D$148), "-")</f>
        <v>-</v>
      </c>
      <c r="E3597" s="15" t="str">
        <f>IFERROR(LOOKUP(2, 1/(coordinates!$A$2:$A$148&lt;=$B3597)/(coordinates!$B$2:$B$148&gt;=$B3597), coordinates!$E$2:$E$148), "-")</f>
        <v>-</v>
      </c>
      <c r="F3597" s="15" t="s">
        <v>12</v>
      </c>
      <c r="G3597" s="15" t="s">
        <v>13</v>
      </c>
      <c r="H3597" s="21" t="s">
        <v>1683</v>
      </c>
      <c r="I3597" s="15" t="s">
        <v>11</v>
      </c>
      <c r="J3597" s="15">
        <v>53</v>
      </c>
      <c r="K3597" s="15">
        <v>0</v>
      </c>
      <c r="L3597" s="15">
        <v>53</v>
      </c>
    </row>
    <row r="3598" spans="1:12" x14ac:dyDescent="0.2">
      <c r="A3598" s="15" t="s">
        <v>1904</v>
      </c>
      <c r="B3598" s="15">
        <v>158927</v>
      </c>
      <c r="C3598" s="15" t="str" cm="1">
        <f t="array" ref="C3598">IFERROR(LOOKUP(2, 1/(coordinates!$A$2:$A$148&lt;=B3598)/(coordinates!$B$2:$B$148&gt;=B3598), coordinates!$C$2:$C$148), "-")</f>
        <v>-</v>
      </c>
      <c r="D3598" s="15" t="str">
        <f>IFERROR(LOOKUP(2, 1/(coordinates!$A$2:$A$148&lt;=$B3598)/(coordinates!$B$2:$B$148&gt;=$B3598), coordinates!$D$2:$D$148), "-")</f>
        <v>-</v>
      </c>
      <c r="E3598" s="15" t="str">
        <f>IFERROR(LOOKUP(2, 1/(coordinates!$A$2:$A$148&lt;=$B3598)/(coordinates!$B$2:$B$148&gt;=$B3598), coordinates!$E$2:$E$148), "-")</f>
        <v>-</v>
      </c>
      <c r="F3598" s="15" t="s">
        <v>10</v>
      </c>
      <c r="G3598" s="15" t="s">
        <v>9</v>
      </c>
      <c r="H3598" s="21" t="s">
        <v>1684</v>
      </c>
      <c r="I3598" s="15" t="s">
        <v>11</v>
      </c>
      <c r="J3598" s="15">
        <v>56</v>
      </c>
      <c r="K3598" s="15">
        <v>8</v>
      </c>
      <c r="L3598" s="15">
        <v>48</v>
      </c>
    </row>
    <row r="3599" spans="1:12" x14ac:dyDescent="0.2">
      <c r="A3599" s="15" t="s">
        <v>1904</v>
      </c>
      <c r="B3599" s="15">
        <v>158972</v>
      </c>
      <c r="C3599" s="15" t="str" cm="1">
        <f t="array" ref="C3599">IFERROR(LOOKUP(2, 1/(coordinates!$A$2:$A$148&lt;=B3599)/(coordinates!$B$2:$B$148&gt;=B3599), coordinates!$C$2:$C$148), "-")</f>
        <v>-</v>
      </c>
      <c r="D3599" s="15" t="str">
        <f>IFERROR(LOOKUP(2, 1/(coordinates!$A$2:$A$148&lt;=$B3599)/(coordinates!$B$2:$B$148&gt;=$B3599), coordinates!$D$2:$D$148), "-")</f>
        <v>-</v>
      </c>
      <c r="E3599" s="15" t="str">
        <f>IFERROR(LOOKUP(2, 1/(coordinates!$A$2:$A$148&lt;=$B3599)/(coordinates!$B$2:$B$148&gt;=$B3599), coordinates!$E$2:$E$148), "-")</f>
        <v>-</v>
      </c>
      <c r="F3599" s="15" t="s">
        <v>553</v>
      </c>
      <c r="G3599" s="15" t="s">
        <v>552</v>
      </c>
      <c r="H3599" s="21" t="s">
        <v>1685</v>
      </c>
      <c r="I3599" s="15" t="s">
        <v>18</v>
      </c>
      <c r="J3599" s="15">
        <v>39</v>
      </c>
      <c r="K3599" s="15">
        <v>0</v>
      </c>
      <c r="L3599" s="15">
        <v>39</v>
      </c>
    </row>
    <row r="3600" spans="1:12" x14ac:dyDescent="0.2">
      <c r="A3600" s="23" t="s">
        <v>1296</v>
      </c>
      <c r="B3600" s="23">
        <v>158999</v>
      </c>
      <c r="C3600" s="15" t="str" cm="1">
        <f t="array" ref="C3600">IFERROR(LOOKUP(2, 1/(coordinates!$A$2:$A$148&lt;=B3600)/(coordinates!$B$2:$B$148&gt;=B3600), coordinates!$C$2:$C$148), "-")</f>
        <v>-</v>
      </c>
      <c r="D3600" s="15" t="str">
        <f>IFERROR(LOOKUP(2, 1/(coordinates!$A$2:$A$148&lt;=$B3600)/(coordinates!$B$2:$B$148&gt;=$B3600), coordinates!$D$2:$D$148), "-")</f>
        <v>-</v>
      </c>
      <c r="E3600" s="15" t="str">
        <f>IFERROR(LOOKUP(2, 1/(coordinates!$A$2:$A$148&lt;=$B3600)/(coordinates!$B$2:$B$148&gt;=$B3600), coordinates!$E$2:$E$148), "-")</f>
        <v>-</v>
      </c>
      <c r="F3600" s="23" t="s">
        <v>13</v>
      </c>
      <c r="G3600" s="23" t="s">
        <v>12</v>
      </c>
      <c r="H3600" s="25">
        <v>30882</v>
      </c>
      <c r="I3600" s="15" t="str">
        <f t="shared" ref="I3600:I3617" si="61">IF(AND(LEN(F3600)=LEN(G3600), LEN(F3600)=1), "snp", "complex")</f>
        <v>snp</v>
      </c>
      <c r="J3600" s="23">
        <v>60</v>
      </c>
      <c r="K3600" s="23">
        <v>7</v>
      </c>
      <c r="L3600" s="23">
        <v>51</v>
      </c>
    </row>
    <row r="3601" spans="1:12" x14ac:dyDescent="0.2">
      <c r="A3601" s="23" t="s">
        <v>1296</v>
      </c>
      <c r="B3601" s="23">
        <v>159001</v>
      </c>
      <c r="C3601" s="15" t="str" cm="1">
        <f t="array" ref="C3601">IFERROR(LOOKUP(2, 1/(coordinates!$A$2:$A$148&lt;=B3601)/(coordinates!$B$2:$B$148&gt;=B3601), coordinates!$C$2:$C$148), "-")</f>
        <v>-</v>
      </c>
      <c r="D3601" s="15" t="str">
        <f>IFERROR(LOOKUP(2, 1/(coordinates!$A$2:$A$148&lt;=$B3601)/(coordinates!$B$2:$B$148&gt;=$B3601), coordinates!$D$2:$D$148), "-")</f>
        <v>-</v>
      </c>
      <c r="E3601" s="15" t="str">
        <f>IFERROR(LOOKUP(2, 1/(coordinates!$A$2:$A$148&lt;=$B3601)/(coordinates!$B$2:$B$148&gt;=$B3601), coordinates!$E$2:$E$148), "-")</f>
        <v>-</v>
      </c>
      <c r="F3601" s="23" t="s">
        <v>10</v>
      </c>
      <c r="G3601" s="23" t="s">
        <v>13</v>
      </c>
      <c r="H3601" s="25">
        <v>46292</v>
      </c>
      <c r="I3601" s="15" t="str">
        <f t="shared" si="61"/>
        <v>snp</v>
      </c>
      <c r="J3601" s="23">
        <v>60</v>
      </c>
      <c r="K3601" s="23">
        <v>3</v>
      </c>
      <c r="L3601" s="23">
        <v>55</v>
      </c>
    </row>
    <row r="3602" spans="1:12" x14ac:dyDescent="0.2">
      <c r="A3602" s="23" t="s">
        <v>1296</v>
      </c>
      <c r="B3602" s="23">
        <v>159004</v>
      </c>
      <c r="C3602" s="15" t="str" cm="1">
        <f t="array" ref="C3602">IFERROR(LOOKUP(2, 1/(coordinates!$A$2:$A$148&lt;=B3602)/(coordinates!$B$2:$B$148&gt;=B3602), coordinates!$C$2:$C$148), "-")</f>
        <v>-</v>
      </c>
      <c r="D3602" s="15" t="str">
        <f>IFERROR(LOOKUP(2, 1/(coordinates!$A$2:$A$148&lt;=$B3602)/(coordinates!$B$2:$B$148&gt;=$B3602), coordinates!$D$2:$D$148), "-")</f>
        <v>-</v>
      </c>
      <c r="E3602" s="15" t="str">
        <f>IFERROR(LOOKUP(2, 1/(coordinates!$A$2:$A$148&lt;=$B3602)/(coordinates!$B$2:$B$148&gt;=$B3602), coordinates!$E$2:$E$148), "-")</f>
        <v>-</v>
      </c>
      <c r="F3602" s="23" t="s">
        <v>10</v>
      </c>
      <c r="G3602" s="23" t="s">
        <v>13</v>
      </c>
      <c r="H3602" s="25">
        <v>39767</v>
      </c>
      <c r="I3602" s="15" t="str">
        <f t="shared" si="61"/>
        <v>snp</v>
      </c>
      <c r="J3602" s="23">
        <v>60</v>
      </c>
      <c r="K3602" s="23">
        <v>3</v>
      </c>
      <c r="L3602" s="23">
        <v>51</v>
      </c>
    </row>
    <row r="3603" spans="1:12" x14ac:dyDescent="0.2">
      <c r="A3603" s="23" t="s">
        <v>1296</v>
      </c>
      <c r="B3603" s="23">
        <v>159006</v>
      </c>
      <c r="C3603" s="15" t="str" cm="1">
        <f t="array" ref="C3603">IFERROR(LOOKUP(2, 1/(coordinates!$A$2:$A$148&lt;=B3603)/(coordinates!$B$2:$B$148&gt;=B3603), coordinates!$C$2:$C$148), "-")</f>
        <v>-</v>
      </c>
      <c r="D3603" s="15" t="str">
        <f>IFERROR(LOOKUP(2, 1/(coordinates!$A$2:$A$148&lt;=$B3603)/(coordinates!$B$2:$B$148&gt;=$B3603), coordinates!$D$2:$D$148), "-")</f>
        <v>-</v>
      </c>
      <c r="E3603" s="15" t="str">
        <f>IFERROR(LOOKUP(2, 1/(coordinates!$A$2:$A$148&lt;=$B3603)/(coordinates!$B$2:$B$148&gt;=$B3603), coordinates!$E$2:$E$148), "-")</f>
        <v>-</v>
      </c>
      <c r="F3603" s="23" t="s">
        <v>12</v>
      </c>
      <c r="G3603" s="23" t="s">
        <v>9</v>
      </c>
      <c r="H3603" s="25">
        <v>36573</v>
      </c>
      <c r="I3603" s="15" t="str">
        <f t="shared" si="61"/>
        <v>snp</v>
      </c>
      <c r="J3603" s="23">
        <v>60</v>
      </c>
      <c r="K3603" s="23">
        <v>0</v>
      </c>
      <c r="L3603" s="23">
        <v>51</v>
      </c>
    </row>
    <row r="3604" spans="1:12" x14ac:dyDescent="0.2">
      <c r="A3604" s="23" t="s">
        <v>1296</v>
      </c>
      <c r="B3604" s="23">
        <v>159019</v>
      </c>
      <c r="C3604" s="15" t="str" cm="1">
        <f t="array" ref="C3604">IFERROR(LOOKUP(2, 1/(coordinates!$A$2:$A$148&lt;=B3604)/(coordinates!$B$2:$B$148&gt;=B3604), coordinates!$C$2:$C$148), "-")</f>
        <v>-</v>
      </c>
      <c r="D3604" s="15" t="str">
        <f>IFERROR(LOOKUP(2, 1/(coordinates!$A$2:$A$148&lt;=$B3604)/(coordinates!$B$2:$B$148&gt;=$B3604), coordinates!$D$2:$D$148), "-")</f>
        <v>-</v>
      </c>
      <c r="E3604" s="15" t="str">
        <f>IFERROR(LOOKUP(2, 1/(coordinates!$A$2:$A$148&lt;=$B3604)/(coordinates!$B$2:$B$148&gt;=$B3604), coordinates!$E$2:$E$148), "-")</f>
        <v>-</v>
      </c>
      <c r="F3604" s="23" t="s">
        <v>9</v>
      </c>
      <c r="G3604" s="23" t="s">
        <v>12</v>
      </c>
      <c r="H3604" s="25">
        <v>34591</v>
      </c>
      <c r="I3604" s="15" t="str">
        <f t="shared" si="61"/>
        <v>snp</v>
      </c>
      <c r="J3604" s="23">
        <v>56</v>
      </c>
      <c r="K3604" s="23">
        <v>6</v>
      </c>
      <c r="L3604" s="23">
        <v>50</v>
      </c>
    </row>
    <row r="3605" spans="1:12" x14ac:dyDescent="0.2">
      <c r="A3605" s="23" t="s">
        <v>1296</v>
      </c>
      <c r="B3605" s="23">
        <v>159022</v>
      </c>
      <c r="C3605" s="15" t="str" cm="1">
        <f t="array" ref="C3605">IFERROR(LOOKUP(2, 1/(coordinates!$A$2:$A$148&lt;=B3605)/(coordinates!$B$2:$B$148&gt;=B3605), coordinates!$C$2:$C$148), "-")</f>
        <v>-</v>
      </c>
      <c r="D3605" s="15" t="str">
        <f>IFERROR(LOOKUP(2, 1/(coordinates!$A$2:$A$148&lt;=$B3605)/(coordinates!$B$2:$B$148&gt;=$B3605), coordinates!$D$2:$D$148), "-")</f>
        <v>-</v>
      </c>
      <c r="E3605" s="15" t="str">
        <f>IFERROR(LOOKUP(2, 1/(coordinates!$A$2:$A$148&lt;=$B3605)/(coordinates!$B$2:$B$148&gt;=$B3605), coordinates!$E$2:$E$148), "-")</f>
        <v>-</v>
      </c>
      <c r="F3605" s="23" t="s">
        <v>13</v>
      </c>
      <c r="G3605" s="23" t="s">
        <v>10</v>
      </c>
      <c r="H3605" s="25">
        <v>38188</v>
      </c>
      <c r="I3605" s="15" t="str">
        <f t="shared" si="61"/>
        <v>snp</v>
      </c>
      <c r="J3605" s="23">
        <v>56</v>
      </c>
      <c r="K3605" s="23">
        <v>3</v>
      </c>
      <c r="L3605" s="23">
        <v>53</v>
      </c>
    </row>
    <row r="3606" spans="1:12" x14ac:dyDescent="0.2">
      <c r="A3606" s="23" t="s">
        <v>1296</v>
      </c>
      <c r="B3606" s="23">
        <v>159029</v>
      </c>
      <c r="C3606" s="15" t="str" cm="1">
        <f t="array" ref="C3606">IFERROR(LOOKUP(2, 1/(coordinates!$A$2:$A$148&lt;=B3606)/(coordinates!$B$2:$B$148&gt;=B3606), coordinates!$C$2:$C$148), "-")</f>
        <v>-</v>
      </c>
      <c r="D3606" s="15" t="str">
        <f>IFERROR(LOOKUP(2, 1/(coordinates!$A$2:$A$148&lt;=$B3606)/(coordinates!$B$2:$B$148&gt;=$B3606), coordinates!$D$2:$D$148), "-")</f>
        <v>-</v>
      </c>
      <c r="E3606" s="15" t="str">
        <f>IFERROR(LOOKUP(2, 1/(coordinates!$A$2:$A$148&lt;=$B3606)/(coordinates!$B$2:$B$148&gt;=$B3606), coordinates!$E$2:$E$148), "-")</f>
        <v>-</v>
      </c>
      <c r="F3606" s="23" t="s">
        <v>128</v>
      </c>
      <c r="G3606" s="23" t="s">
        <v>186</v>
      </c>
      <c r="H3606" s="25">
        <v>76299</v>
      </c>
      <c r="I3606" s="15" t="str">
        <f t="shared" si="61"/>
        <v>complex</v>
      </c>
      <c r="J3606" s="23">
        <v>55</v>
      </c>
      <c r="K3606" s="23">
        <v>1</v>
      </c>
      <c r="L3606" s="23">
        <v>49</v>
      </c>
    </row>
    <row r="3607" spans="1:12" x14ac:dyDescent="0.2">
      <c r="A3607" s="23" t="s">
        <v>1296</v>
      </c>
      <c r="B3607" s="23">
        <v>159033</v>
      </c>
      <c r="C3607" s="15" t="str" cm="1">
        <f t="array" ref="C3607">IFERROR(LOOKUP(2, 1/(coordinates!$A$2:$A$148&lt;=B3607)/(coordinates!$B$2:$B$148&gt;=B3607), coordinates!$C$2:$C$148), "-")</f>
        <v>-</v>
      </c>
      <c r="D3607" s="15" t="str">
        <f>IFERROR(LOOKUP(2, 1/(coordinates!$A$2:$A$148&lt;=$B3607)/(coordinates!$B$2:$B$148&gt;=$B3607), coordinates!$D$2:$D$148), "-")</f>
        <v>-</v>
      </c>
      <c r="E3607" s="15" t="str">
        <f>IFERROR(LOOKUP(2, 1/(coordinates!$A$2:$A$148&lt;=$B3607)/(coordinates!$B$2:$B$148&gt;=$B3607), coordinates!$E$2:$E$148), "-")</f>
        <v>-</v>
      </c>
      <c r="F3607" s="23" t="s">
        <v>9</v>
      </c>
      <c r="G3607" s="23" t="s">
        <v>10</v>
      </c>
      <c r="H3607" s="25">
        <v>43371</v>
      </c>
      <c r="I3607" s="15" t="str">
        <f t="shared" si="61"/>
        <v>snp</v>
      </c>
      <c r="J3607" s="23">
        <v>55</v>
      </c>
      <c r="K3607" s="23">
        <v>1</v>
      </c>
      <c r="L3607" s="23">
        <v>51</v>
      </c>
    </row>
    <row r="3608" spans="1:12" x14ac:dyDescent="0.2">
      <c r="A3608" s="23" t="s">
        <v>1296</v>
      </c>
      <c r="B3608" s="23">
        <v>159041</v>
      </c>
      <c r="C3608" s="15" t="str" cm="1">
        <f t="array" ref="C3608">IFERROR(LOOKUP(2, 1/(coordinates!$A$2:$A$148&lt;=B3608)/(coordinates!$B$2:$B$148&gt;=B3608), coordinates!$C$2:$C$148), "-")</f>
        <v>-</v>
      </c>
      <c r="D3608" s="15" t="str">
        <f>IFERROR(LOOKUP(2, 1/(coordinates!$A$2:$A$148&lt;=$B3608)/(coordinates!$B$2:$B$148&gt;=$B3608), coordinates!$D$2:$D$148), "-")</f>
        <v>-</v>
      </c>
      <c r="E3608" s="15" t="str">
        <f>IFERROR(LOOKUP(2, 1/(coordinates!$A$2:$A$148&lt;=$B3608)/(coordinates!$B$2:$B$148&gt;=$B3608), coordinates!$E$2:$E$148), "-")</f>
        <v>-</v>
      </c>
      <c r="F3608" s="23" t="s">
        <v>13</v>
      </c>
      <c r="G3608" s="23" t="s">
        <v>10</v>
      </c>
      <c r="H3608" s="25">
        <v>35921</v>
      </c>
      <c r="I3608" s="15" t="str">
        <f t="shared" si="61"/>
        <v>snp</v>
      </c>
      <c r="J3608" s="23">
        <v>55</v>
      </c>
      <c r="K3608" s="23">
        <v>4</v>
      </c>
      <c r="L3608" s="23">
        <v>51</v>
      </c>
    </row>
    <row r="3609" spans="1:12" x14ac:dyDescent="0.2">
      <c r="A3609" s="23" t="s">
        <v>1296</v>
      </c>
      <c r="B3609" s="23">
        <v>159053</v>
      </c>
      <c r="C3609" s="15" t="str" cm="1">
        <f t="array" ref="C3609">IFERROR(LOOKUP(2, 1/(coordinates!$A$2:$A$148&lt;=B3609)/(coordinates!$B$2:$B$148&gt;=B3609), coordinates!$C$2:$C$148), "-")</f>
        <v>-</v>
      </c>
      <c r="D3609" s="15" t="str">
        <f>IFERROR(LOOKUP(2, 1/(coordinates!$A$2:$A$148&lt;=$B3609)/(coordinates!$B$2:$B$148&gt;=$B3609), coordinates!$D$2:$D$148), "-")</f>
        <v>-</v>
      </c>
      <c r="E3609" s="15" t="str">
        <f>IFERROR(LOOKUP(2, 1/(coordinates!$A$2:$A$148&lt;=$B3609)/(coordinates!$B$2:$B$148&gt;=$B3609), coordinates!$E$2:$E$148), "-")</f>
        <v>-</v>
      </c>
      <c r="F3609" s="23" t="s">
        <v>10</v>
      </c>
      <c r="G3609" s="23" t="s">
        <v>13</v>
      </c>
      <c r="H3609" s="25">
        <v>27623</v>
      </c>
      <c r="I3609" s="15" t="str">
        <f t="shared" si="61"/>
        <v>snp</v>
      </c>
      <c r="J3609" s="23">
        <v>52</v>
      </c>
      <c r="K3609" s="23">
        <v>3</v>
      </c>
      <c r="L3609" s="23">
        <v>40</v>
      </c>
    </row>
    <row r="3610" spans="1:12" x14ac:dyDescent="0.2">
      <c r="A3610" s="23" t="s">
        <v>1296</v>
      </c>
      <c r="B3610" s="23">
        <v>159059</v>
      </c>
      <c r="C3610" s="15" t="str" cm="1">
        <f t="array" ref="C3610">IFERROR(LOOKUP(2, 1/(coordinates!$A$2:$A$148&lt;=B3610)/(coordinates!$B$2:$B$148&gt;=B3610), coordinates!$C$2:$C$148), "-")</f>
        <v>-</v>
      </c>
      <c r="D3610" s="15" t="str">
        <f>IFERROR(LOOKUP(2, 1/(coordinates!$A$2:$A$148&lt;=$B3610)/(coordinates!$B$2:$B$148&gt;=$B3610), coordinates!$D$2:$D$148), "-")</f>
        <v>-</v>
      </c>
      <c r="E3610" s="15" t="str">
        <f>IFERROR(LOOKUP(2, 1/(coordinates!$A$2:$A$148&lt;=$B3610)/(coordinates!$B$2:$B$148&gt;=$B3610), coordinates!$E$2:$E$148), "-")</f>
        <v>-</v>
      </c>
      <c r="F3610" s="23" t="s">
        <v>475</v>
      </c>
      <c r="G3610" s="23" t="s">
        <v>552</v>
      </c>
      <c r="H3610" s="25">
        <v>66938</v>
      </c>
      <c r="I3610" s="15" t="str">
        <f t="shared" si="61"/>
        <v>complex</v>
      </c>
      <c r="J3610" s="23">
        <v>53</v>
      </c>
      <c r="K3610" s="23">
        <v>4</v>
      </c>
      <c r="L3610" s="23">
        <v>44</v>
      </c>
    </row>
    <row r="3611" spans="1:12" x14ac:dyDescent="0.2">
      <c r="A3611" s="23" t="s">
        <v>1296</v>
      </c>
      <c r="B3611" s="23">
        <v>159065</v>
      </c>
      <c r="C3611" s="15" t="str" cm="1">
        <f t="array" ref="C3611">IFERROR(LOOKUP(2, 1/(coordinates!$A$2:$A$148&lt;=B3611)/(coordinates!$B$2:$B$148&gt;=B3611), coordinates!$C$2:$C$148), "-")</f>
        <v>-</v>
      </c>
      <c r="D3611" s="15" t="str">
        <f>IFERROR(LOOKUP(2, 1/(coordinates!$A$2:$A$148&lt;=$B3611)/(coordinates!$B$2:$B$148&gt;=$B3611), coordinates!$D$2:$D$148), "-")</f>
        <v>-</v>
      </c>
      <c r="E3611" s="15" t="str">
        <f>IFERROR(LOOKUP(2, 1/(coordinates!$A$2:$A$148&lt;=$B3611)/(coordinates!$B$2:$B$148&gt;=$B3611), coordinates!$E$2:$E$148), "-")</f>
        <v>-</v>
      </c>
      <c r="F3611" s="23" t="s">
        <v>553</v>
      </c>
      <c r="G3611" s="23" t="s">
        <v>552</v>
      </c>
      <c r="H3611" s="25">
        <v>85919</v>
      </c>
      <c r="I3611" s="15" t="str">
        <f t="shared" si="61"/>
        <v>complex</v>
      </c>
      <c r="J3611" s="23">
        <v>51</v>
      </c>
      <c r="K3611" s="23">
        <v>1</v>
      </c>
      <c r="L3611" s="23">
        <v>48</v>
      </c>
    </row>
    <row r="3612" spans="1:12" x14ac:dyDescent="0.2">
      <c r="A3612" s="23" t="s">
        <v>1296</v>
      </c>
      <c r="B3612" s="23">
        <v>159070</v>
      </c>
      <c r="C3612" s="15" t="str" cm="1">
        <f t="array" ref="C3612">IFERROR(LOOKUP(2, 1/(coordinates!$A$2:$A$148&lt;=B3612)/(coordinates!$B$2:$B$148&gt;=B3612), coordinates!$C$2:$C$148), "-")</f>
        <v>-</v>
      </c>
      <c r="D3612" s="15" t="str">
        <f>IFERROR(LOOKUP(2, 1/(coordinates!$A$2:$A$148&lt;=$B3612)/(coordinates!$B$2:$B$148&gt;=$B3612), coordinates!$D$2:$D$148), "-")</f>
        <v>-</v>
      </c>
      <c r="E3612" s="15" t="str">
        <f>IFERROR(LOOKUP(2, 1/(coordinates!$A$2:$A$148&lt;=$B3612)/(coordinates!$B$2:$B$148&gt;=$B3612), coordinates!$E$2:$E$148), "-")</f>
        <v>-</v>
      </c>
      <c r="F3612" s="23" t="s">
        <v>12</v>
      </c>
      <c r="G3612" s="23" t="s">
        <v>9</v>
      </c>
      <c r="H3612" s="25">
        <v>46292</v>
      </c>
      <c r="I3612" s="15" t="str">
        <f t="shared" si="61"/>
        <v>snp</v>
      </c>
      <c r="J3612" s="23">
        <v>51</v>
      </c>
      <c r="K3612" s="23">
        <v>0</v>
      </c>
      <c r="L3612" s="23">
        <v>48</v>
      </c>
    </row>
    <row r="3613" spans="1:12" x14ac:dyDescent="0.2">
      <c r="A3613" s="23" t="s">
        <v>1296</v>
      </c>
      <c r="B3613" s="23">
        <v>159073</v>
      </c>
      <c r="C3613" s="15" t="str" cm="1">
        <f t="array" ref="C3613">IFERROR(LOOKUP(2, 1/(coordinates!$A$2:$A$148&lt;=B3613)/(coordinates!$B$2:$B$148&gt;=B3613), coordinates!$C$2:$C$148), "-")</f>
        <v>-</v>
      </c>
      <c r="D3613" s="15" t="str">
        <f>IFERROR(LOOKUP(2, 1/(coordinates!$A$2:$A$148&lt;=$B3613)/(coordinates!$B$2:$B$148&gt;=$B3613), coordinates!$D$2:$D$148), "-")</f>
        <v>-</v>
      </c>
      <c r="E3613" s="15" t="str">
        <f>IFERROR(LOOKUP(2, 1/(coordinates!$A$2:$A$148&lt;=$B3613)/(coordinates!$B$2:$B$148&gt;=$B3613), coordinates!$E$2:$E$148), "-")</f>
        <v>-</v>
      </c>
      <c r="F3613" s="23" t="s">
        <v>9</v>
      </c>
      <c r="G3613" s="23" t="s">
        <v>10</v>
      </c>
      <c r="H3613" s="25">
        <v>28994</v>
      </c>
      <c r="I3613" s="15" t="str">
        <f t="shared" si="61"/>
        <v>snp</v>
      </c>
      <c r="J3613" s="23">
        <v>52</v>
      </c>
      <c r="K3613" s="23">
        <v>3</v>
      </c>
      <c r="L3613" s="23">
        <v>48</v>
      </c>
    </row>
    <row r="3614" spans="1:12" x14ac:dyDescent="0.2">
      <c r="A3614" s="23" t="s">
        <v>1296</v>
      </c>
      <c r="B3614" s="23">
        <v>159077</v>
      </c>
      <c r="C3614" s="15" t="str" cm="1">
        <f t="array" ref="C3614">IFERROR(LOOKUP(2, 1/(coordinates!$A$2:$A$148&lt;=B3614)/(coordinates!$B$2:$B$148&gt;=B3614), coordinates!$C$2:$C$148), "-")</f>
        <v>-</v>
      </c>
      <c r="D3614" s="15" t="str">
        <f>IFERROR(LOOKUP(2, 1/(coordinates!$A$2:$A$148&lt;=$B3614)/(coordinates!$B$2:$B$148&gt;=$B3614), coordinates!$D$2:$D$148), "-")</f>
        <v>-</v>
      </c>
      <c r="E3614" s="15" t="str">
        <f>IFERROR(LOOKUP(2, 1/(coordinates!$A$2:$A$148&lt;=$B3614)/(coordinates!$B$2:$B$148&gt;=$B3614), coordinates!$E$2:$E$148), "-")</f>
        <v>-</v>
      </c>
      <c r="F3614" s="23" t="s">
        <v>10</v>
      </c>
      <c r="G3614" s="23" t="s">
        <v>13</v>
      </c>
      <c r="H3614" s="24" t="s">
        <v>209</v>
      </c>
      <c r="I3614" s="15" t="str">
        <f t="shared" si="61"/>
        <v>snp</v>
      </c>
      <c r="J3614" s="23">
        <v>51</v>
      </c>
      <c r="K3614" s="23">
        <v>2</v>
      </c>
      <c r="L3614" s="23">
        <v>49</v>
      </c>
    </row>
    <row r="3615" spans="1:12" x14ac:dyDescent="0.2">
      <c r="A3615" s="23" t="s">
        <v>1296</v>
      </c>
      <c r="B3615" s="23">
        <v>159083</v>
      </c>
      <c r="C3615" s="15" t="str" cm="1">
        <f t="array" ref="C3615">IFERROR(LOOKUP(2, 1/(coordinates!$A$2:$A$148&lt;=B3615)/(coordinates!$B$2:$B$148&gt;=B3615), coordinates!$C$2:$C$148), "-")</f>
        <v>-</v>
      </c>
      <c r="D3615" s="15" t="str">
        <f>IFERROR(LOOKUP(2, 1/(coordinates!$A$2:$A$148&lt;=$B3615)/(coordinates!$B$2:$B$148&gt;=$B3615), coordinates!$D$2:$D$148), "-")</f>
        <v>-</v>
      </c>
      <c r="E3615" s="15" t="str">
        <f>IFERROR(LOOKUP(2, 1/(coordinates!$A$2:$A$148&lt;=$B3615)/(coordinates!$B$2:$B$148&gt;=$B3615), coordinates!$E$2:$E$148), "-")</f>
        <v>-</v>
      </c>
      <c r="F3615" s="23" t="s">
        <v>1276</v>
      </c>
      <c r="G3615" s="23" t="s">
        <v>1277</v>
      </c>
      <c r="H3615" s="25">
        <v>86769</v>
      </c>
      <c r="I3615" s="15" t="str">
        <f t="shared" si="61"/>
        <v>complex</v>
      </c>
      <c r="J3615" s="23">
        <v>49</v>
      </c>
      <c r="K3615" s="23">
        <v>18</v>
      </c>
      <c r="L3615" s="23">
        <v>31</v>
      </c>
    </row>
    <row r="3616" spans="1:12" x14ac:dyDescent="0.2">
      <c r="A3616" s="23" t="s">
        <v>1296</v>
      </c>
      <c r="B3616" s="23">
        <v>159088</v>
      </c>
      <c r="C3616" s="15" t="str" cm="1">
        <f t="array" ref="C3616">IFERROR(LOOKUP(2, 1/(coordinates!$A$2:$A$148&lt;=B3616)/(coordinates!$B$2:$B$148&gt;=B3616), coordinates!$C$2:$C$148), "-")</f>
        <v>-</v>
      </c>
      <c r="D3616" s="15" t="str">
        <f>IFERROR(LOOKUP(2, 1/(coordinates!$A$2:$A$148&lt;=$B3616)/(coordinates!$B$2:$B$148&gt;=$B3616), coordinates!$D$2:$D$148), "-")</f>
        <v>-</v>
      </c>
      <c r="E3616" s="15" t="str">
        <f>IFERROR(LOOKUP(2, 1/(coordinates!$A$2:$A$148&lt;=$B3616)/(coordinates!$B$2:$B$148&gt;=$B3616), coordinates!$E$2:$E$148), "-")</f>
        <v>-</v>
      </c>
      <c r="F3616" s="23" t="s">
        <v>10</v>
      </c>
      <c r="G3616" s="23" t="s">
        <v>13</v>
      </c>
      <c r="H3616" s="25">
        <v>46757</v>
      </c>
      <c r="I3616" s="15" t="str">
        <f t="shared" si="61"/>
        <v>snp</v>
      </c>
      <c r="J3616" s="23">
        <v>49</v>
      </c>
      <c r="K3616" s="23">
        <v>0</v>
      </c>
      <c r="L3616" s="23">
        <v>45</v>
      </c>
    </row>
    <row r="3617" spans="1:12" x14ac:dyDescent="0.2">
      <c r="A3617" s="23" t="s">
        <v>1296</v>
      </c>
      <c r="B3617" s="23">
        <v>159099</v>
      </c>
      <c r="C3617" s="15" t="str" cm="1">
        <f t="array" ref="C3617">IFERROR(LOOKUP(2, 1/(coordinates!$A$2:$A$148&lt;=B3617)/(coordinates!$B$2:$B$148&gt;=B3617), coordinates!$C$2:$C$148), "-")</f>
        <v>-</v>
      </c>
      <c r="D3617" s="15" t="str">
        <f>IFERROR(LOOKUP(2, 1/(coordinates!$A$2:$A$148&lt;=$B3617)/(coordinates!$B$2:$B$148&gt;=$B3617), coordinates!$D$2:$D$148), "-")</f>
        <v>-</v>
      </c>
      <c r="E3617" s="15" t="str">
        <f>IFERROR(LOOKUP(2, 1/(coordinates!$A$2:$A$148&lt;=$B3617)/(coordinates!$B$2:$B$148&gt;=$B3617), coordinates!$E$2:$E$148), "-")</f>
        <v>-</v>
      </c>
      <c r="F3617" s="23" t="s">
        <v>10</v>
      </c>
      <c r="G3617" s="23" t="s">
        <v>13</v>
      </c>
      <c r="H3617" s="25">
        <v>42822</v>
      </c>
      <c r="I3617" s="15" t="str">
        <f t="shared" si="61"/>
        <v>snp</v>
      </c>
      <c r="J3617" s="23">
        <v>49</v>
      </c>
      <c r="K3617" s="23">
        <v>1</v>
      </c>
      <c r="L3617" s="23">
        <v>48</v>
      </c>
    </row>
    <row r="3618" spans="1:12" x14ac:dyDescent="0.2">
      <c r="A3618" s="23" t="s">
        <v>1296</v>
      </c>
      <c r="B3618" s="23">
        <v>160738</v>
      </c>
      <c r="C3618" s="15" t="str" cm="1">
        <f t="array" ref="C3618">IFERROR(LOOKUP(2, 1/(coordinates!$A$2:$A$148&lt;=B3618)/(coordinates!$B$2:$B$148&gt;=B3618), coordinates!$C$2:$C$148), "-")</f>
        <v>fragmentedEE44A</v>
      </c>
      <c r="D3618" s="15" t="str">
        <f>IFERROR(LOOKUP(2, 1/(coordinates!$A$2:$A$148&lt;=$B3618)/(coordinates!$B$2:$B$148&gt;=$B3618), coordinates!$D$2:$D$148), "-")</f>
        <v xml:space="preserve"> - </v>
      </c>
      <c r="E3618" s="15" t="str">
        <f>IFERROR(LOOKUP(2, 1/(coordinates!$A$2:$A$148&lt;=$B3618)/(coordinates!$B$2:$B$148&gt;=$B3618), coordinates!$E$2:$E$148), "-")</f>
        <v>contains frameshift in G:C tract; EE50 family; membrane protein EE44A; type 1 membrane protein; contains immunoglobulin domain</v>
      </c>
      <c r="F3618" s="23" t="s">
        <v>9</v>
      </c>
      <c r="G3618" s="23" t="s">
        <v>13</v>
      </c>
      <c r="H3618" s="25">
        <v>40628</v>
      </c>
      <c r="I3618" s="15" t="str">
        <f t="shared" ref="I3618:I3625" si="62">IF(AND(LEN(F3618)=LEN(G3618), LEN(F3618)=1), "snp", "complex")</f>
        <v>snp</v>
      </c>
      <c r="J3618" s="23">
        <v>20</v>
      </c>
      <c r="K3618" s="23">
        <v>0</v>
      </c>
      <c r="L3618" s="23">
        <v>20</v>
      </c>
    </row>
    <row r="3619" spans="1:12" x14ac:dyDescent="0.2">
      <c r="A3619" s="23" t="s">
        <v>1296</v>
      </c>
      <c r="B3619" s="23">
        <v>160741</v>
      </c>
      <c r="C3619" s="15" t="str" cm="1">
        <f t="array" ref="C3619">IFERROR(LOOKUP(2, 1/(coordinates!$A$2:$A$148&lt;=B3619)/(coordinates!$B$2:$B$148&gt;=B3619), coordinates!$C$2:$C$148), "-")</f>
        <v>fragmentedEE44A</v>
      </c>
      <c r="D3619" s="15" t="str">
        <f>IFERROR(LOOKUP(2, 1/(coordinates!$A$2:$A$148&lt;=$B3619)/(coordinates!$B$2:$B$148&gt;=$B3619), coordinates!$D$2:$D$148), "-")</f>
        <v xml:space="preserve"> - </v>
      </c>
      <c r="E3619" s="15" t="str">
        <f>IFERROR(LOOKUP(2, 1/(coordinates!$A$2:$A$148&lt;=$B3619)/(coordinates!$B$2:$B$148&gt;=$B3619), coordinates!$E$2:$E$148), "-")</f>
        <v>contains frameshift in G:C tract; EE50 family; membrane protein EE44A; type 1 membrane protein; contains immunoglobulin domain</v>
      </c>
      <c r="F3619" s="23" t="s">
        <v>1266</v>
      </c>
      <c r="G3619" s="23" t="s">
        <v>1279</v>
      </c>
      <c r="H3619" s="25">
        <v>106633</v>
      </c>
      <c r="I3619" s="15" t="str">
        <f t="shared" si="62"/>
        <v>complex</v>
      </c>
      <c r="J3619" s="23">
        <v>20</v>
      </c>
      <c r="K3619" s="23">
        <v>2</v>
      </c>
      <c r="L3619" s="23">
        <v>18</v>
      </c>
    </row>
    <row r="3620" spans="1:12" x14ac:dyDescent="0.2">
      <c r="A3620" s="23" t="s">
        <v>1296</v>
      </c>
      <c r="B3620" s="23">
        <v>160749</v>
      </c>
      <c r="C3620" s="15" t="str" cm="1">
        <f t="array" ref="C3620">IFERROR(LOOKUP(2, 1/(coordinates!$A$2:$A$148&lt;=B3620)/(coordinates!$B$2:$B$148&gt;=B3620), coordinates!$C$2:$C$148), "-")</f>
        <v>fragmentedEE44A</v>
      </c>
      <c r="D3620" s="15" t="str">
        <f>IFERROR(LOOKUP(2, 1/(coordinates!$A$2:$A$148&lt;=$B3620)/(coordinates!$B$2:$B$148&gt;=$B3620), coordinates!$D$2:$D$148), "-")</f>
        <v xml:space="preserve"> - </v>
      </c>
      <c r="E3620" s="15" t="str">
        <f>IFERROR(LOOKUP(2, 1/(coordinates!$A$2:$A$148&lt;=$B3620)/(coordinates!$B$2:$B$148&gt;=$B3620), coordinates!$E$2:$E$148), "-")</f>
        <v>contains frameshift in G:C tract; EE50 family; membrane protein EE44A; type 1 membrane protein; contains immunoglobulin domain</v>
      </c>
      <c r="F3620" s="23" t="s">
        <v>55</v>
      </c>
      <c r="G3620" s="23" t="s">
        <v>553</v>
      </c>
      <c r="H3620" s="25">
        <v>75051</v>
      </c>
      <c r="I3620" s="15" t="str">
        <f t="shared" si="62"/>
        <v>complex</v>
      </c>
      <c r="J3620" s="23">
        <v>20</v>
      </c>
      <c r="K3620" s="23">
        <v>3</v>
      </c>
      <c r="L3620" s="23">
        <v>17</v>
      </c>
    </row>
    <row r="3621" spans="1:12" x14ac:dyDescent="0.2">
      <c r="A3621" s="23" t="s">
        <v>1296</v>
      </c>
      <c r="B3621" s="23">
        <v>160762</v>
      </c>
      <c r="C3621" s="15" t="str" cm="1">
        <f t="array" ref="C3621">IFERROR(LOOKUP(2, 1/(coordinates!$A$2:$A$148&lt;=B3621)/(coordinates!$B$2:$B$148&gt;=B3621), coordinates!$C$2:$C$148), "-")</f>
        <v>fragmentedEE44A</v>
      </c>
      <c r="D3621" s="15" t="str">
        <f>IFERROR(LOOKUP(2, 1/(coordinates!$A$2:$A$148&lt;=$B3621)/(coordinates!$B$2:$B$148&gt;=$B3621), coordinates!$D$2:$D$148), "-")</f>
        <v xml:space="preserve"> - </v>
      </c>
      <c r="E3621" s="15" t="str">
        <f>IFERROR(LOOKUP(2, 1/(coordinates!$A$2:$A$148&lt;=$B3621)/(coordinates!$B$2:$B$148&gt;=$B3621), coordinates!$E$2:$E$148), "-")</f>
        <v>contains frameshift in G:C tract; EE50 family; membrane protein EE44A; type 1 membrane protein; contains immunoglobulin domain</v>
      </c>
      <c r="F3621" s="23" t="s">
        <v>9</v>
      </c>
      <c r="G3621" s="23" t="s">
        <v>12</v>
      </c>
      <c r="H3621" s="25">
        <v>29354</v>
      </c>
      <c r="I3621" s="15" t="str">
        <f t="shared" si="62"/>
        <v>snp</v>
      </c>
      <c r="J3621" s="23">
        <v>20</v>
      </c>
      <c r="K3621" s="23">
        <v>0</v>
      </c>
      <c r="L3621" s="23">
        <v>20</v>
      </c>
    </row>
    <row r="3622" spans="1:12" x14ac:dyDescent="0.2">
      <c r="A3622" s="23" t="s">
        <v>1296</v>
      </c>
      <c r="B3622" s="23">
        <v>160764</v>
      </c>
      <c r="C3622" s="15" t="str" cm="1">
        <f t="array" ref="C3622">IFERROR(LOOKUP(2, 1/(coordinates!$A$2:$A$148&lt;=B3622)/(coordinates!$B$2:$B$148&gt;=B3622), coordinates!$C$2:$C$148), "-")</f>
        <v>fragmentedEE44A</v>
      </c>
      <c r="D3622" s="15" t="str">
        <f>IFERROR(LOOKUP(2, 1/(coordinates!$A$2:$A$148&lt;=$B3622)/(coordinates!$B$2:$B$148&gt;=$B3622), coordinates!$D$2:$D$148), "-")</f>
        <v xml:space="preserve"> - </v>
      </c>
      <c r="E3622" s="15" t="str">
        <f>IFERROR(LOOKUP(2, 1/(coordinates!$A$2:$A$148&lt;=$B3622)/(coordinates!$B$2:$B$148&gt;=$B3622), coordinates!$E$2:$E$148), "-")</f>
        <v>contains frameshift in G:C tract; EE50 family; membrane protein EE44A; type 1 membrane protein; contains immunoglobulin domain</v>
      </c>
      <c r="F3622" s="23" t="s">
        <v>552</v>
      </c>
      <c r="G3622" s="23" t="s">
        <v>553</v>
      </c>
      <c r="H3622" s="25">
        <v>90136</v>
      </c>
      <c r="I3622" s="15" t="str">
        <f t="shared" si="62"/>
        <v>complex</v>
      </c>
      <c r="J3622" s="23">
        <v>20</v>
      </c>
      <c r="K3622" s="23">
        <v>0</v>
      </c>
      <c r="L3622" s="23">
        <v>20</v>
      </c>
    </row>
    <row r="3623" spans="1:12" x14ac:dyDescent="0.2">
      <c r="A3623" s="23" t="s">
        <v>1296</v>
      </c>
      <c r="B3623" s="23">
        <v>160772</v>
      </c>
      <c r="C3623" s="15" t="str" cm="1">
        <f t="array" ref="C3623">IFERROR(LOOKUP(2, 1/(coordinates!$A$2:$A$148&lt;=B3623)/(coordinates!$B$2:$B$148&gt;=B3623), coordinates!$C$2:$C$148), "-")</f>
        <v>fragmentedEE44A</v>
      </c>
      <c r="D3623" s="15" t="str">
        <f>IFERROR(LOOKUP(2, 1/(coordinates!$A$2:$A$148&lt;=$B3623)/(coordinates!$B$2:$B$148&gt;=$B3623), coordinates!$D$2:$D$148), "-")</f>
        <v xml:space="preserve"> - </v>
      </c>
      <c r="E3623" s="15" t="str">
        <f>IFERROR(LOOKUP(2, 1/(coordinates!$A$2:$A$148&lt;=$B3623)/(coordinates!$B$2:$B$148&gt;=$B3623), coordinates!$E$2:$E$148), "-")</f>
        <v>contains frameshift in G:C tract; EE50 family; membrane protein EE44A; type 1 membrane protein; contains immunoglobulin domain</v>
      </c>
      <c r="F3623" s="23" t="s">
        <v>13</v>
      </c>
      <c r="G3623" s="23" t="s">
        <v>12</v>
      </c>
      <c r="H3623" s="24" t="s">
        <v>1280</v>
      </c>
      <c r="I3623" s="15" t="str">
        <f t="shared" si="62"/>
        <v>snp</v>
      </c>
      <c r="J3623" s="23">
        <v>20</v>
      </c>
      <c r="K3623" s="23">
        <v>1</v>
      </c>
      <c r="L3623" s="23">
        <v>19</v>
      </c>
    </row>
    <row r="3624" spans="1:12" x14ac:dyDescent="0.2">
      <c r="A3624" s="23" t="s">
        <v>1296</v>
      </c>
      <c r="B3624" s="23">
        <v>160774</v>
      </c>
      <c r="C3624" s="15" t="str" cm="1">
        <f t="array" ref="C3624">IFERROR(LOOKUP(2, 1/(coordinates!$A$2:$A$148&lt;=B3624)/(coordinates!$B$2:$B$148&gt;=B3624), coordinates!$C$2:$C$148), "-")</f>
        <v>fragmentedEE44A</v>
      </c>
      <c r="D3624" s="15" t="str">
        <f>IFERROR(LOOKUP(2, 1/(coordinates!$A$2:$A$148&lt;=$B3624)/(coordinates!$B$2:$B$148&gt;=$B3624), coordinates!$D$2:$D$148), "-")</f>
        <v xml:space="preserve"> - </v>
      </c>
      <c r="E3624" s="15" t="str">
        <f>IFERROR(LOOKUP(2, 1/(coordinates!$A$2:$A$148&lt;=$B3624)/(coordinates!$B$2:$B$148&gt;=$B3624), coordinates!$E$2:$E$148), "-")</f>
        <v>contains frameshift in G:C tract; EE50 family; membrane protein EE44A; type 1 membrane protein; contains immunoglobulin domain</v>
      </c>
      <c r="F3624" s="23" t="s">
        <v>55</v>
      </c>
      <c r="G3624" s="23" t="s">
        <v>58</v>
      </c>
      <c r="H3624" s="25">
        <v>89517</v>
      </c>
      <c r="I3624" s="15" t="str">
        <f t="shared" si="62"/>
        <v>complex</v>
      </c>
      <c r="J3624" s="23">
        <v>20</v>
      </c>
      <c r="K3624" s="23">
        <v>1</v>
      </c>
      <c r="L3624" s="23">
        <v>18</v>
      </c>
    </row>
    <row r="3625" spans="1:12" x14ac:dyDescent="0.2">
      <c r="A3625" s="23" t="s">
        <v>1296</v>
      </c>
      <c r="B3625" s="23">
        <v>160778</v>
      </c>
      <c r="C3625" s="15" t="str" cm="1">
        <f t="array" ref="C3625">IFERROR(LOOKUP(2, 1/(coordinates!$A$2:$A$148&lt;=B3625)/(coordinates!$B$2:$B$148&gt;=B3625), coordinates!$C$2:$C$148), "-")</f>
        <v>fragmentedEE44A</v>
      </c>
      <c r="D3625" s="15" t="str">
        <f>IFERROR(LOOKUP(2, 1/(coordinates!$A$2:$A$148&lt;=$B3625)/(coordinates!$B$2:$B$148&gt;=$B3625), coordinates!$D$2:$D$148), "-")</f>
        <v xml:space="preserve"> - </v>
      </c>
      <c r="E3625" s="15" t="str">
        <f>IFERROR(LOOKUP(2, 1/(coordinates!$A$2:$A$148&lt;=$B3625)/(coordinates!$B$2:$B$148&gt;=$B3625), coordinates!$E$2:$E$148), "-")</f>
        <v>contains frameshift in G:C tract; EE50 family; membrane protein EE44A; type 1 membrane protein; contains immunoglobulin domain</v>
      </c>
      <c r="F3625" s="23" t="s">
        <v>552</v>
      </c>
      <c r="G3625" s="23" t="s">
        <v>17</v>
      </c>
      <c r="H3625" s="24" t="s">
        <v>1281</v>
      </c>
      <c r="I3625" s="15" t="str">
        <f t="shared" si="62"/>
        <v>complex</v>
      </c>
      <c r="J3625" s="23">
        <v>20</v>
      </c>
      <c r="K3625" s="23">
        <v>0</v>
      </c>
      <c r="L3625" s="23">
        <v>9</v>
      </c>
    </row>
    <row r="3626" spans="1:12" x14ac:dyDescent="0.2">
      <c r="A3626" s="15" t="s">
        <v>1904</v>
      </c>
      <c r="B3626" s="15">
        <v>160790</v>
      </c>
      <c r="C3626" s="15" t="str" cm="1">
        <f t="array" ref="C3626">IFERROR(LOOKUP(2, 1/(coordinates!$A$2:$A$148&lt;=B3626)/(coordinates!$B$2:$B$148&gt;=B3626), coordinates!$C$2:$C$148), "-")</f>
        <v>EE45</v>
      </c>
      <c r="D3626" s="15" t="str">
        <f>IFERROR(LOOKUP(2, 1/(coordinates!$A$2:$A$148&lt;=$B3626)/(coordinates!$B$2:$B$148&gt;=$B3626), coordinates!$D$2:$D$148), "-")</f>
        <v>membrane protein EE45</v>
      </c>
      <c r="E3626" s="15" t="str">
        <f>IFERROR(LOOKUP(2, 1/(coordinates!$A$2:$A$148&lt;=$B3626)/(coordinates!$B$2:$B$148&gt;=$B3626), coordinates!$E$2:$E$148), "-")</f>
        <v>type 3 membrane protein; 7 transmembrane domains; similar to GPCRs; 7TM family</v>
      </c>
      <c r="F3626" s="15" t="s">
        <v>12</v>
      </c>
      <c r="G3626" s="15" t="s">
        <v>10</v>
      </c>
      <c r="H3626" s="21" t="s">
        <v>1686</v>
      </c>
      <c r="I3626" s="15" t="s">
        <v>11</v>
      </c>
      <c r="J3626" s="15">
        <v>59</v>
      </c>
      <c r="K3626" s="15">
        <v>0</v>
      </c>
      <c r="L3626" s="15">
        <v>59</v>
      </c>
    </row>
    <row r="3627" spans="1:12" x14ac:dyDescent="0.2">
      <c r="A3627" s="15" t="s">
        <v>1904</v>
      </c>
      <c r="B3627" s="15">
        <v>160811</v>
      </c>
      <c r="C3627" s="15" t="str" cm="1">
        <f t="array" ref="C3627">IFERROR(LOOKUP(2, 1/(coordinates!$A$2:$A$148&lt;=B3627)/(coordinates!$B$2:$B$148&gt;=B3627), coordinates!$C$2:$C$148), "-")</f>
        <v>EE45</v>
      </c>
      <c r="D3627" s="15" t="str">
        <f>IFERROR(LOOKUP(2, 1/(coordinates!$A$2:$A$148&lt;=$B3627)/(coordinates!$B$2:$B$148&gt;=$B3627), coordinates!$D$2:$D$148), "-")</f>
        <v>membrane protein EE45</v>
      </c>
      <c r="E3627" s="15" t="str">
        <f>IFERROR(LOOKUP(2, 1/(coordinates!$A$2:$A$148&lt;=$B3627)/(coordinates!$B$2:$B$148&gt;=$B3627), coordinates!$E$2:$E$148), "-")</f>
        <v>type 3 membrane protein; 7 transmembrane domains; similar to GPCRs; 7TM family</v>
      </c>
      <c r="F3627" s="15" t="s">
        <v>12</v>
      </c>
      <c r="G3627" s="15" t="s">
        <v>10</v>
      </c>
      <c r="H3627" s="21" t="s">
        <v>1687</v>
      </c>
      <c r="I3627" s="15" t="s">
        <v>11</v>
      </c>
      <c r="J3627" s="15">
        <v>78</v>
      </c>
      <c r="K3627" s="15">
        <v>0</v>
      </c>
      <c r="L3627" s="15">
        <v>78</v>
      </c>
    </row>
    <row r="3628" spans="1:12" x14ac:dyDescent="0.2">
      <c r="A3628" s="15" t="s">
        <v>1904</v>
      </c>
      <c r="B3628" s="15">
        <v>160823</v>
      </c>
      <c r="C3628" s="15" t="str" cm="1">
        <f t="array" ref="C3628">IFERROR(LOOKUP(2, 1/(coordinates!$A$2:$A$148&lt;=B3628)/(coordinates!$B$2:$B$148&gt;=B3628), coordinates!$C$2:$C$148), "-")</f>
        <v>EE45</v>
      </c>
      <c r="D3628" s="15" t="str">
        <f>IFERROR(LOOKUP(2, 1/(coordinates!$A$2:$A$148&lt;=$B3628)/(coordinates!$B$2:$B$148&gt;=$B3628), coordinates!$D$2:$D$148), "-")</f>
        <v>membrane protein EE45</v>
      </c>
      <c r="E3628" s="15" t="str">
        <f>IFERROR(LOOKUP(2, 1/(coordinates!$A$2:$A$148&lt;=$B3628)/(coordinates!$B$2:$B$148&gt;=$B3628), coordinates!$E$2:$E$148), "-")</f>
        <v>type 3 membrane protein; 7 transmembrane domains; similar to GPCRs; 7TM family</v>
      </c>
      <c r="F3628" s="15" t="s">
        <v>10</v>
      </c>
      <c r="G3628" s="15" t="s">
        <v>9</v>
      </c>
      <c r="H3628" s="21" t="s">
        <v>1688</v>
      </c>
      <c r="I3628" s="15" t="s">
        <v>11</v>
      </c>
      <c r="J3628" s="15">
        <v>83</v>
      </c>
      <c r="K3628" s="15">
        <v>0</v>
      </c>
      <c r="L3628" s="15">
        <v>82</v>
      </c>
    </row>
    <row r="3629" spans="1:12" x14ac:dyDescent="0.2">
      <c r="A3629" s="15" t="s">
        <v>1904</v>
      </c>
      <c r="B3629" s="15">
        <v>160829</v>
      </c>
      <c r="C3629" s="15" t="str" cm="1">
        <f t="array" ref="C3629">IFERROR(LOOKUP(2, 1/(coordinates!$A$2:$A$148&lt;=B3629)/(coordinates!$B$2:$B$148&gt;=B3629), coordinates!$C$2:$C$148), "-")</f>
        <v>EE45</v>
      </c>
      <c r="D3629" s="15" t="str">
        <f>IFERROR(LOOKUP(2, 1/(coordinates!$A$2:$A$148&lt;=$B3629)/(coordinates!$B$2:$B$148&gt;=$B3629), coordinates!$D$2:$D$148), "-")</f>
        <v>membrane protein EE45</v>
      </c>
      <c r="E3629" s="15" t="str">
        <f>IFERROR(LOOKUP(2, 1/(coordinates!$A$2:$A$148&lt;=$B3629)/(coordinates!$B$2:$B$148&gt;=$B3629), coordinates!$E$2:$E$148), "-")</f>
        <v>type 3 membrane protein; 7 transmembrane domains; similar to GPCRs; 7TM family</v>
      </c>
      <c r="F3629" s="15" t="s">
        <v>9</v>
      </c>
      <c r="G3629" s="15" t="s">
        <v>12</v>
      </c>
      <c r="H3629" s="21" t="s">
        <v>1689</v>
      </c>
      <c r="I3629" s="15" t="s">
        <v>11</v>
      </c>
      <c r="J3629" s="15">
        <v>86</v>
      </c>
      <c r="K3629" s="15">
        <v>0</v>
      </c>
      <c r="L3629" s="15">
        <v>86</v>
      </c>
    </row>
    <row r="3630" spans="1:12" x14ac:dyDescent="0.2">
      <c r="A3630" s="15" t="s">
        <v>1904</v>
      </c>
      <c r="B3630" s="15">
        <v>160834</v>
      </c>
      <c r="C3630" s="15" t="str" cm="1">
        <f t="array" ref="C3630">IFERROR(LOOKUP(2, 1/(coordinates!$A$2:$A$148&lt;=B3630)/(coordinates!$B$2:$B$148&gt;=B3630), coordinates!$C$2:$C$148), "-")</f>
        <v>EE45</v>
      </c>
      <c r="D3630" s="15" t="str">
        <f>IFERROR(LOOKUP(2, 1/(coordinates!$A$2:$A$148&lt;=$B3630)/(coordinates!$B$2:$B$148&gt;=$B3630), coordinates!$D$2:$D$148), "-")</f>
        <v>membrane protein EE45</v>
      </c>
      <c r="E3630" s="15" t="str">
        <f>IFERROR(LOOKUP(2, 1/(coordinates!$A$2:$A$148&lt;=$B3630)/(coordinates!$B$2:$B$148&gt;=$B3630), coordinates!$E$2:$E$148), "-")</f>
        <v>type 3 membrane protein; 7 transmembrane domains; similar to GPCRs; 7TM family</v>
      </c>
      <c r="F3630" s="15" t="s">
        <v>32</v>
      </c>
      <c r="G3630" s="15" t="s">
        <v>186</v>
      </c>
      <c r="H3630" s="21" t="s">
        <v>1690</v>
      </c>
      <c r="I3630" s="15" t="s">
        <v>18</v>
      </c>
      <c r="J3630" s="15">
        <v>86</v>
      </c>
      <c r="K3630" s="15">
        <v>0</v>
      </c>
      <c r="L3630" s="15">
        <v>85</v>
      </c>
    </row>
    <row r="3631" spans="1:12" x14ac:dyDescent="0.2">
      <c r="A3631" s="15" t="s">
        <v>1904</v>
      </c>
      <c r="B3631" s="15">
        <v>160871</v>
      </c>
      <c r="C3631" s="15" t="str" cm="1">
        <f t="array" ref="C3631">IFERROR(LOOKUP(2, 1/(coordinates!$A$2:$A$148&lt;=B3631)/(coordinates!$B$2:$B$148&gt;=B3631), coordinates!$C$2:$C$148), "-")</f>
        <v>EE45</v>
      </c>
      <c r="D3631" s="15" t="str">
        <f>IFERROR(LOOKUP(2, 1/(coordinates!$A$2:$A$148&lt;=$B3631)/(coordinates!$B$2:$B$148&gt;=$B3631), coordinates!$D$2:$D$148), "-")</f>
        <v>membrane protein EE45</v>
      </c>
      <c r="E3631" s="15" t="str">
        <f>IFERROR(LOOKUP(2, 1/(coordinates!$A$2:$A$148&lt;=$B3631)/(coordinates!$B$2:$B$148&gt;=$B3631), coordinates!$E$2:$E$148), "-")</f>
        <v>type 3 membrane protein; 7 transmembrane domains; similar to GPCRs; 7TM family</v>
      </c>
      <c r="F3631" s="15" t="s">
        <v>9</v>
      </c>
      <c r="G3631" s="15" t="s">
        <v>12</v>
      </c>
      <c r="H3631" s="21" t="s">
        <v>1691</v>
      </c>
      <c r="I3631" s="15" t="s">
        <v>11</v>
      </c>
      <c r="J3631" s="15">
        <v>88</v>
      </c>
      <c r="K3631" s="15">
        <v>0</v>
      </c>
      <c r="L3631" s="15">
        <v>88</v>
      </c>
    </row>
    <row r="3632" spans="1:12" x14ac:dyDescent="0.2">
      <c r="A3632" s="15" t="s">
        <v>1904</v>
      </c>
      <c r="B3632" s="15">
        <v>160880</v>
      </c>
      <c r="C3632" s="15" t="str" cm="1">
        <f t="array" ref="C3632">IFERROR(LOOKUP(2, 1/(coordinates!$A$2:$A$148&lt;=B3632)/(coordinates!$B$2:$B$148&gt;=B3632), coordinates!$C$2:$C$148), "-")</f>
        <v>EE45</v>
      </c>
      <c r="D3632" s="15" t="str">
        <f>IFERROR(LOOKUP(2, 1/(coordinates!$A$2:$A$148&lt;=$B3632)/(coordinates!$B$2:$B$148&gt;=$B3632), coordinates!$D$2:$D$148), "-")</f>
        <v>membrane protein EE45</v>
      </c>
      <c r="E3632" s="15" t="str">
        <f>IFERROR(LOOKUP(2, 1/(coordinates!$A$2:$A$148&lt;=$B3632)/(coordinates!$B$2:$B$148&gt;=$B3632), coordinates!$E$2:$E$148), "-")</f>
        <v>type 3 membrane protein; 7 transmembrane domains; similar to GPCRs; 7TM family</v>
      </c>
      <c r="F3632" s="15" t="s">
        <v>1692</v>
      </c>
      <c r="G3632" s="15" t="s">
        <v>1693</v>
      </c>
      <c r="H3632" s="21" t="s">
        <v>1694</v>
      </c>
      <c r="I3632" s="15" t="s">
        <v>18</v>
      </c>
      <c r="J3632" s="15">
        <v>88</v>
      </c>
      <c r="K3632" s="15">
        <v>0</v>
      </c>
      <c r="L3632" s="15">
        <v>88</v>
      </c>
    </row>
    <row r="3633" spans="1:12" x14ac:dyDescent="0.2">
      <c r="A3633" s="15" t="s">
        <v>1904</v>
      </c>
      <c r="B3633" s="15">
        <v>160904</v>
      </c>
      <c r="C3633" s="15" t="str" cm="1">
        <f t="array" ref="C3633">IFERROR(LOOKUP(2, 1/(coordinates!$A$2:$A$148&lt;=B3633)/(coordinates!$B$2:$B$148&gt;=B3633), coordinates!$C$2:$C$148), "-")</f>
        <v>EE45</v>
      </c>
      <c r="D3633" s="15" t="str">
        <f>IFERROR(LOOKUP(2, 1/(coordinates!$A$2:$A$148&lt;=$B3633)/(coordinates!$B$2:$B$148&gt;=$B3633), coordinates!$D$2:$D$148), "-")</f>
        <v>membrane protein EE45</v>
      </c>
      <c r="E3633" s="15" t="str">
        <f>IFERROR(LOOKUP(2, 1/(coordinates!$A$2:$A$148&lt;=$B3633)/(coordinates!$B$2:$B$148&gt;=$B3633), coordinates!$E$2:$E$148), "-")</f>
        <v>type 3 membrane protein; 7 transmembrane domains; similar to GPCRs; 7TM family</v>
      </c>
      <c r="F3633" s="15" t="s">
        <v>12</v>
      </c>
      <c r="G3633" s="15" t="s">
        <v>9</v>
      </c>
      <c r="H3633" s="21" t="s">
        <v>1695</v>
      </c>
      <c r="I3633" s="15" t="s">
        <v>11</v>
      </c>
      <c r="J3633" s="15">
        <v>108</v>
      </c>
      <c r="K3633" s="15">
        <v>0</v>
      </c>
      <c r="L3633" s="15">
        <v>108</v>
      </c>
    </row>
    <row r="3634" spans="1:12" x14ac:dyDescent="0.2">
      <c r="A3634" s="15" t="s">
        <v>1904</v>
      </c>
      <c r="B3634" s="15">
        <v>160922</v>
      </c>
      <c r="C3634" s="15" t="str" cm="1">
        <f t="array" ref="C3634">IFERROR(LOOKUP(2, 1/(coordinates!$A$2:$A$148&lt;=B3634)/(coordinates!$B$2:$B$148&gt;=B3634), coordinates!$C$2:$C$148), "-")</f>
        <v>EE45</v>
      </c>
      <c r="D3634" s="15" t="str">
        <f>IFERROR(LOOKUP(2, 1/(coordinates!$A$2:$A$148&lt;=$B3634)/(coordinates!$B$2:$B$148&gt;=$B3634), coordinates!$D$2:$D$148), "-")</f>
        <v>membrane protein EE45</v>
      </c>
      <c r="E3634" s="15" t="str">
        <f>IFERROR(LOOKUP(2, 1/(coordinates!$A$2:$A$148&lt;=$B3634)/(coordinates!$B$2:$B$148&gt;=$B3634), coordinates!$E$2:$E$148), "-")</f>
        <v>type 3 membrane protein; 7 transmembrane domains; similar to GPCRs; 7TM family</v>
      </c>
      <c r="F3634" s="15" t="s">
        <v>1696</v>
      </c>
      <c r="G3634" s="15" t="s">
        <v>1697</v>
      </c>
      <c r="H3634" s="21" t="s">
        <v>1698</v>
      </c>
      <c r="I3634" s="15" t="s">
        <v>18</v>
      </c>
      <c r="J3634" s="15">
        <v>113</v>
      </c>
      <c r="K3634" s="15">
        <v>0</v>
      </c>
      <c r="L3634" s="15">
        <v>113</v>
      </c>
    </row>
    <row r="3635" spans="1:12" x14ac:dyDescent="0.2">
      <c r="A3635" s="15" t="s">
        <v>1904</v>
      </c>
      <c r="B3635" s="15">
        <v>160961</v>
      </c>
      <c r="C3635" s="15" t="str" cm="1">
        <f t="array" ref="C3635">IFERROR(LOOKUP(2, 1/(coordinates!$A$2:$A$148&lt;=B3635)/(coordinates!$B$2:$B$148&gt;=B3635), coordinates!$C$2:$C$148), "-")</f>
        <v>EE45</v>
      </c>
      <c r="D3635" s="15" t="str">
        <f>IFERROR(LOOKUP(2, 1/(coordinates!$A$2:$A$148&lt;=$B3635)/(coordinates!$B$2:$B$148&gt;=$B3635), coordinates!$D$2:$D$148), "-")</f>
        <v>membrane protein EE45</v>
      </c>
      <c r="E3635" s="15" t="str">
        <f>IFERROR(LOOKUP(2, 1/(coordinates!$A$2:$A$148&lt;=$B3635)/(coordinates!$B$2:$B$148&gt;=$B3635), coordinates!$E$2:$E$148), "-")</f>
        <v>type 3 membrane protein; 7 transmembrane domains; similar to GPCRs; 7TM family</v>
      </c>
      <c r="F3635" s="15" t="s">
        <v>9</v>
      </c>
      <c r="G3635" s="15" t="s">
        <v>12</v>
      </c>
      <c r="H3635" s="21" t="s">
        <v>1699</v>
      </c>
      <c r="I3635" s="15" t="s">
        <v>11</v>
      </c>
      <c r="J3635" s="15">
        <v>106</v>
      </c>
      <c r="K3635" s="15">
        <v>0</v>
      </c>
      <c r="L3635" s="15">
        <v>106</v>
      </c>
    </row>
    <row r="3636" spans="1:12" x14ac:dyDescent="0.2">
      <c r="A3636" s="15" t="s">
        <v>1904</v>
      </c>
      <c r="B3636" s="15">
        <v>160967</v>
      </c>
      <c r="C3636" s="15" t="str" cm="1">
        <f t="array" ref="C3636">IFERROR(LOOKUP(2, 1/(coordinates!$A$2:$A$148&lt;=B3636)/(coordinates!$B$2:$B$148&gt;=B3636), coordinates!$C$2:$C$148), "-")</f>
        <v>EE45</v>
      </c>
      <c r="D3636" s="15" t="str">
        <f>IFERROR(LOOKUP(2, 1/(coordinates!$A$2:$A$148&lt;=$B3636)/(coordinates!$B$2:$B$148&gt;=$B3636), coordinates!$D$2:$D$148), "-")</f>
        <v>membrane protein EE45</v>
      </c>
      <c r="E3636" s="15" t="str">
        <f>IFERROR(LOOKUP(2, 1/(coordinates!$A$2:$A$148&lt;=$B3636)/(coordinates!$B$2:$B$148&gt;=$B3636), coordinates!$E$2:$E$148), "-")</f>
        <v>type 3 membrane protein; 7 transmembrane domains; similar to GPCRs; 7TM family</v>
      </c>
      <c r="F3636" s="15" t="s">
        <v>13</v>
      </c>
      <c r="G3636" s="15" t="s">
        <v>10</v>
      </c>
      <c r="H3636" s="21" t="s">
        <v>1700</v>
      </c>
      <c r="I3636" s="15" t="s">
        <v>11</v>
      </c>
      <c r="J3636" s="15">
        <v>104</v>
      </c>
      <c r="K3636" s="15">
        <v>0</v>
      </c>
      <c r="L3636" s="15">
        <v>104</v>
      </c>
    </row>
    <row r="3637" spans="1:12" x14ac:dyDescent="0.2">
      <c r="A3637" s="15" t="s">
        <v>1904</v>
      </c>
      <c r="B3637" s="15">
        <v>160993</v>
      </c>
      <c r="C3637" s="15" t="str" cm="1">
        <f t="array" ref="C3637">IFERROR(LOOKUP(2, 1/(coordinates!$A$2:$A$148&lt;=B3637)/(coordinates!$B$2:$B$148&gt;=B3637), coordinates!$C$2:$C$148), "-")</f>
        <v>EE45</v>
      </c>
      <c r="D3637" s="15" t="str">
        <f>IFERROR(LOOKUP(2, 1/(coordinates!$A$2:$A$148&lt;=$B3637)/(coordinates!$B$2:$B$148&gt;=$B3637), coordinates!$D$2:$D$148), "-")</f>
        <v>membrane protein EE45</v>
      </c>
      <c r="E3637" s="15" t="str">
        <f>IFERROR(LOOKUP(2, 1/(coordinates!$A$2:$A$148&lt;=$B3637)/(coordinates!$B$2:$B$148&gt;=$B3637), coordinates!$E$2:$E$148), "-")</f>
        <v>type 3 membrane protein; 7 transmembrane domains; similar to GPCRs; 7TM family</v>
      </c>
      <c r="F3637" s="15" t="s">
        <v>187</v>
      </c>
      <c r="G3637" s="15" t="s">
        <v>127</v>
      </c>
      <c r="H3637" s="21" t="s">
        <v>1701</v>
      </c>
      <c r="I3637" s="15" t="s">
        <v>18</v>
      </c>
      <c r="J3637" s="15">
        <v>97</v>
      </c>
      <c r="K3637" s="15">
        <v>4</v>
      </c>
      <c r="L3637" s="15">
        <v>93</v>
      </c>
    </row>
    <row r="3638" spans="1:12" x14ac:dyDescent="0.2">
      <c r="A3638" s="15" t="s">
        <v>1904</v>
      </c>
      <c r="B3638" s="15">
        <v>161012</v>
      </c>
      <c r="C3638" s="15" t="str" cm="1">
        <f t="array" ref="C3638">IFERROR(LOOKUP(2, 1/(coordinates!$A$2:$A$148&lt;=B3638)/(coordinates!$B$2:$B$148&gt;=B3638), coordinates!$C$2:$C$148), "-")</f>
        <v>EE45</v>
      </c>
      <c r="D3638" s="15" t="str">
        <f>IFERROR(LOOKUP(2, 1/(coordinates!$A$2:$A$148&lt;=$B3638)/(coordinates!$B$2:$B$148&gt;=$B3638), coordinates!$D$2:$D$148), "-")</f>
        <v>membrane protein EE45</v>
      </c>
      <c r="E3638" s="15" t="str">
        <f>IFERROR(LOOKUP(2, 1/(coordinates!$A$2:$A$148&lt;=$B3638)/(coordinates!$B$2:$B$148&gt;=$B3638), coordinates!$E$2:$E$148), "-")</f>
        <v>type 3 membrane protein; 7 transmembrane domains; similar to GPCRs; 7TM family</v>
      </c>
      <c r="F3638" s="15" t="s">
        <v>10</v>
      </c>
      <c r="G3638" s="15" t="s">
        <v>13</v>
      </c>
      <c r="H3638" s="21" t="s">
        <v>1702</v>
      </c>
      <c r="I3638" s="15" t="s">
        <v>11</v>
      </c>
      <c r="J3638" s="15">
        <v>93</v>
      </c>
      <c r="K3638" s="15">
        <v>0</v>
      </c>
      <c r="L3638" s="15">
        <v>93</v>
      </c>
    </row>
    <row r="3639" spans="1:12" x14ac:dyDescent="0.2">
      <c r="A3639" s="15" t="s">
        <v>1904</v>
      </c>
      <c r="B3639" s="15">
        <v>161027</v>
      </c>
      <c r="C3639" s="15" t="str" cm="1">
        <f t="array" ref="C3639">IFERROR(LOOKUP(2, 1/(coordinates!$A$2:$A$148&lt;=B3639)/(coordinates!$B$2:$B$148&gt;=B3639), coordinates!$C$2:$C$148), "-")</f>
        <v>EE45</v>
      </c>
      <c r="D3639" s="15" t="str">
        <f>IFERROR(LOOKUP(2, 1/(coordinates!$A$2:$A$148&lt;=$B3639)/(coordinates!$B$2:$B$148&gt;=$B3639), coordinates!$D$2:$D$148), "-")</f>
        <v>membrane protein EE45</v>
      </c>
      <c r="E3639" s="15" t="str">
        <f>IFERROR(LOOKUP(2, 1/(coordinates!$A$2:$A$148&lt;=$B3639)/(coordinates!$B$2:$B$148&gt;=$B3639), coordinates!$E$2:$E$148), "-")</f>
        <v>type 3 membrane protein; 7 transmembrane domains; similar to GPCRs; 7TM family</v>
      </c>
      <c r="F3639" s="15" t="s">
        <v>10</v>
      </c>
      <c r="G3639" s="15" t="s">
        <v>13</v>
      </c>
      <c r="H3639" s="21" t="s">
        <v>1703</v>
      </c>
      <c r="I3639" s="15" t="s">
        <v>11</v>
      </c>
      <c r="J3639" s="15">
        <v>93</v>
      </c>
      <c r="K3639" s="15">
        <v>0</v>
      </c>
      <c r="L3639" s="15">
        <v>93</v>
      </c>
    </row>
    <row r="3640" spans="1:12" x14ac:dyDescent="0.2">
      <c r="A3640" s="15" t="s">
        <v>1904</v>
      </c>
      <c r="B3640" s="15">
        <v>161033</v>
      </c>
      <c r="C3640" s="15" t="str" cm="1">
        <f t="array" ref="C3640">IFERROR(LOOKUP(2, 1/(coordinates!$A$2:$A$148&lt;=B3640)/(coordinates!$B$2:$B$148&gt;=B3640), coordinates!$C$2:$C$148), "-")</f>
        <v>EE45</v>
      </c>
      <c r="D3640" s="15" t="str">
        <f>IFERROR(LOOKUP(2, 1/(coordinates!$A$2:$A$148&lt;=$B3640)/(coordinates!$B$2:$B$148&gt;=$B3640), coordinates!$D$2:$D$148), "-")</f>
        <v>membrane protein EE45</v>
      </c>
      <c r="E3640" s="15" t="str">
        <f>IFERROR(LOOKUP(2, 1/(coordinates!$A$2:$A$148&lt;=$B3640)/(coordinates!$B$2:$B$148&gt;=$B3640), coordinates!$E$2:$E$148), "-")</f>
        <v>type 3 membrane protein; 7 transmembrane domains; similar to GPCRs; 7TM family</v>
      </c>
      <c r="F3640" s="15" t="s">
        <v>13</v>
      </c>
      <c r="G3640" s="15" t="s">
        <v>10</v>
      </c>
      <c r="H3640" s="21" t="s">
        <v>1704</v>
      </c>
      <c r="I3640" s="15" t="s">
        <v>11</v>
      </c>
      <c r="J3640" s="15">
        <v>94</v>
      </c>
      <c r="K3640" s="15">
        <v>0</v>
      </c>
      <c r="L3640" s="15">
        <v>94</v>
      </c>
    </row>
    <row r="3641" spans="1:12" x14ac:dyDescent="0.2">
      <c r="A3641" s="15" t="s">
        <v>1904</v>
      </c>
      <c r="B3641" s="15">
        <v>161047</v>
      </c>
      <c r="C3641" s="15" t="str" cm="1">
        <f t="array" ref="C3641">IFERROR(LOOKUP(2, 1/(coordinates!$A$2:$A$148&lt;=B3641)/(coordinates!$B$2:$B$148&gt;=B3641), coordinates!$C$2:$C$148), "-")</f>
        <v>EE45</v>
      </c>
      <c r="D3641" s="15" t="str">
        <f>IFERROR(LOOKUP(2, 1/(coordinates!$A$2:$A$148&lt;=$B3641)/(coordinates!$B$2:$B$148&gt;=$B3641), coordinates!$D$2:$D$148), "-")</f>
        <v>membrane protein EE45</v>
      </c>
      <c r="E3641" s="15" t="str">
        <f>IFERROR(LOOKUP(2, 1/(coordinates!$A$2:$A$148&lt;=$B3641)/(coordinates!$B$2:$B$148&gt;=$B3641), coordinates!$E$2:$E$148), "-")</f>
        <v>type 3 membrane protein; 7 transmembrane domains; similar to GPCRs; 7TM family</v>
      </c>
      <c r="F3641" s="15" t="s">
        <v>13</v>
      </c>
      <c r="G3641" s="15" t="s">
        <v>12</v>
      </c>
      <c r="H3641" s="21" t="s">
        <v>1705</v>
      </c>
      <c r="I3641" s="15" t="s">
        <v>11</v>
      </c>
      <c r="J3641" s="15">
        <v>94</v>
      </c>
      <c r="K3641" s="15">
        <v>0</v>
      </c>
      <c r="L3641" s="15">
        <v>94</v>
      </c>
    </row>
    <row r="3642" spans="1:12" x14ac:dyDescent="0.2">
      <c r="A3642" s="15" t="s">
        <v>1904</v>
      </c>
      <c r="B3642" s="15">
        <v>161054</v>
      </c>
      <c r="C3642" s="15" t="str" cm="1">
        <f t="array" ref="C3642">IFERROR(LOOKUP(2, 1/(coordinates!$A$2:$A$148&lt;=B3642)/(coordinates!$B$2:$B$148&gt;=B3642), coordinates!$C$2:$C$148), "-")</f>
        <v>EE45</v>
      </c>
      <c r="D3642" s="15" t="str">
        <f>IFERROR(LOOKUP(2, 1/(coordinates!$A$2:$A$148&lt;=$B3642)/(coordinates!$B$2:$B$148&gt;=$B3642), coordinates!$D$2:$D$148), "-")</f>
        <v>membrane protein EE45</v>
      </c>
      <c r="E3642" s="15" t="str">
        <f>IFERROR(LOOKUP(2, 1/(coordinates!$A$2:$A$148&lt;=$B3642)/(coordinates!$B$2:$B$148&gt;=$B3642), coordinates!$E$2:$E$148), "-")</f>
        <v>type 3 membrane protein; 7 transmembrane domains; similar to GPCRs; 7TM family</v>
      </c>
      <c r="F3642" s="15" t="s">
        <v>9</v>
      </c>
      <c r="G3642" s="15" t="s">
        <v>13</v>
      </c>
      <c r="H3642" s="21" t="s">
        <v>1706</v>
      </c>
      <c r="I3642" s="15" t="s">
        <v>11</v>
      </c>
      <c r="J3642" s="15">
        <v>88</v>
      </c>
      <c r="K3642" s="15">
        <v>0</v>
      </c>
      <c r="L3642" s="15">
        <v>87</v>
      </c>
    </row>
    <row r="3643" spans="1:12" x14ac:dyDescent="0.2">
      <c r="A3643" s="15" t="s">
        <v>1904</v>
      </c>
      <c r="B3643" s="15">
        <v>161060</v>
      </c>
      <c r="C3643" s="15" t="str" cm="1">
        <f t="array" ref="C3643">IFERROR(LOOKUP(2, 1/(coordinates!$A$2:$A$148&lt;=B3643)/(coordinates!$B$2:$B$148&gt;=B3643), coordinates!$C$2:$C$148), "-")</f>
        <v>EE45</v>
      </c>
      <c r="D3643" s="15" t="str">
        <f>IFERROR(LOOKUP(2, 1/(coordinates!$A$2:$A$148&lt;=$B3643)/(coordinates!$B$2:$B$148&gt;=$B3643), coordinates!$D$2:$D$148), "-")</f>
        <v>membrane protein EE45</v>
      </c>
      <c r="E3643" s="15" t="str">
        <f>IFERROR(LOOKUP(2, 1/(coordinates!$A$2:$A$148&lt;=$B3643)/(coordinates!$B$2:$B$148&gt;=$B3643), coordinates!$E$2:$E$148), "-")</f>
        <v>type 3 membrane protein; 7 transmembrane domains; similar to GPCRs; 7TM family</v>
      </c>
      <c r="F3643" s="15" t="s">
        <v>12</v>
      </c>
      <c r="G3643" s="15" t="s">
        <v>9</v>
      </c>
      <c r="H3643" s="21" t="s">
        <v>1707</v>
      </c>
      <c r="I3643" s="15" t="s">
        <v>11</v>
      </c>
      <c r="J3643" s="15">
        <v>90</v>
      </c>
      <c r="K3643" s="15">
        <v>0</v>
      </c>
      <c r="L3643" s="15">
        <v>9</v>
      </c>
    </row>
    <row r="3644" spans="1:12" x14ac:dyDescent="0.2">
      <c r="A3644" s="15" t="s">
        <v>1904</v>
      </c>
      <c r="B3644" s="15">
        <v>161113</v>
      </c>
      <c r="C3644" s="15" t="str" cm="1">
        <f t="array" ref="C3644">IFERROR(LOOKUP(2, 1/(coordinates!$A$2:$A$148&lt;=B3644)/(coordinates!$B$2:$B$148&gt;=B3644), coordinates!$C$2:$C$148), "-")</f>
        <v>EE45</v>
      </c>
      <c r="D3644" s="15" t="str">
        <f>IFERROR(LOOKUP(2, 1/(coordinates!$A$2:$A$148&lt;=$B3644)/(coordinates!$B$2:$B$148&gt;=$B3644), coordinates!$D$2:$D$148), "-")</f>
        <v>membrane protein EE45</v>
      </c>
      <c r="E3644" s="15" t="str">
        <f>IFERROR(LOOKUP(2, 1/(coordinates!$A$2:$A$148&lt;=$B3644)/(coordinates!$B$2:$B$148&gt;=$B3644), coordinates!$E$2:$E$148), "-")</f>
        <v>type 3 membrane protein; 7 transmembrane domains; similar to GPCRs; 7TM family</v>
      </c>
      <c r="F3644" s="15" t="s">
        <v>13</v>
      </c>
      <c r="G3644" s="15" t="s">
        <v>9</v>
      </c>
      <c r="H3644" s="21" t="s">
        <v>1708</v>
      </c>
      <c r="I3644" s="15" t="s">
        <v>11</v>
      </c>
      <c r="J3644" s="15">
        <v>75</v>
      </c>
      <c r="K3644" s="15">
        <v>0</v>
      </c>
      <c r="L3644" s="15">
        <v>75</v>
      </c>
    </row>
    <row r="3645" spans="1:12" x14ac:dyDescent="0.2">
      <c r="A3645" s="15" t="s">
        <v>1904</v>
      </c>
      <c r="B3645" s="15">
        <v>161122</v>
      </c>
      <c r="C3645" s="15" t="str" cm="1">
        <f t="array" ref="C3645">IFERROR(LOOKUP(2, 1/(coordinates!$A$2:$A$148&lt;=B3645)/(coordinates!$B$2:$B$148&gt;=B3645), coordinates!$C$2:$C$148), "-")</f>
        <v>EE45</v>
      </c>
      <c r="D3645" s="15" t="str">
        <f>IFERROR(LOOKUP(2, 1/(coordinates!$A$2:$A$148&lt;=$B3645)/(coordinates!$B$2:$B$148&gt;=$B3645), coordinates!$D$2:$D$148), "-")</f>
        <v>membrane protein EE45</v>
      </c>
      <c r="E3645" s="15" t="str">
        <f>IFERROR(LOOKUP(2, 1/(coordinates!$A$2:$A$148&lt;=$B3645)/(coordinates!$B$2:$B$148&gt;=$B3645), coordinates!$E$2:$E$148), "-")</f>
        <v>type 3 membrane protein; 7 transmembrane domains; similar to GPCRs; 7TM family</v>
      </c>
      <c r="F3645" s="15" t="s">
        <v>1709</v>
      </c>
      <c r="G3645" s="15" t="s">
        <v>1710</v>
      </c>
      <c r="H3645" s="21" t="s">
        <v>1711</v>
      </c>
      <c r="I3645" s="15" t="s">
        <v>18</v>
      </c>
      <c r="J3645" s="15">
        <v>66</v>
      </c>
      <c r="K3645" s="15">
        <v>0</v>
      </c>
      <c r="L3645" s="15">
        <v>66</v>
      </c>
    </row>
    <row r="3646" spans="1:12" x14ac:dyDescent="0.2">
      <c r="A3646" s="15" t="s">
        <v>1904</v>
      </c>
      <c r="B3646" s="15">
        <v>161135</v>
      </c>
      <c r="C3646" s="15" t="str" cm="1">
        <f t="array" ref="C3646">IFERROR(LOOKUP(2, 1/(coordinates!$A$2:$A$148&lt;=B3646)/(coordinates!$B$2:$B$148&gt;=B3646), coordinates!$C$2:$C$148), "-")</f>
        <v>EE45</v>
      </c>
      <c r="D3646" s="15" t="str">
        <f>IFERROR(LOOKUP(2, 1/(coordinates!$A$2:$A$148&lt;=$B3646)/(coordinates!$B$2:$B$148&gt;=$B3646), coordinates!$D$2:$D$148), "-")</f>
        <v>membrane protein EE45</v>
      </c>
      <c r="E3646" s="15" t="str">
        <f>IFERROR(LOOKUP(2, 1/(coordinates!$A$2:$A$148&lt;=$B3646)/(coordinates!$B$2:$B$148&gt;=$B3646), coordinates!$E$2:$E$148), "-")</f>
        <v>type 3 membrane protein; 7 transmembrane domains; similar to GPCRs; 7TM family</v>
      </c>
      <c r="F3646" s="15" t="s">
        <v>1712</v>
      </c>
      <c r="G3646" s="15" t="s">
        <v>1432</v>
      </c>
      <c r="H3646" s="21" t="s">
        <v>1713</v>
      </c>
      <c r="I3646" s="15" t="s">
        <v>18</v>
      </c>
      <c r="J3646" s="15">
        <v>68</v>
      </c>
      <c r="K3646" s="15">
        <v>0</v>
      </c>
      <c r="L3646" s="15">
        <v>68</v>
      </c>
    </row>
    <row r="3647" spans="1:12" x14ac:dyDescent="0.2">
      <c r="A3647" s="15" t="s">
        <v>1904</v>
      </c>
      <c r="B3647" s="15">
        <v>161146</v>
      </c>
      <c r="C3647" s="15" t="str" cm="1">
        <f t="array" ref="C3647">IFERROR(LOOKUP(2, 1/(coordinates!$A$2:$A$148&lt;=B3647)/(coordinates!$B$2:$B$148&gt;=B3647), coordinates!$C$2:$C$148), "-")</f>
        <v>EE45</v>
      </c>
      <c r="D3647" s="15" t="str">
        <f>IFERROR(LOOKUP(2, 1/(coordinates!$A$2:$A$148&lt;=$B3647)/(coordinates!$B$2:$B$148&gt;=$B3647), coordinates!$D$2:$D$148), "-")</f>
        <v>membrane protein EE45</v>
      </c>
      <c r="E3647" s="15" t="str">
        <f>IFERROR(LOOKUP(2, 1/(coordinates!$A$2:$A$148&lt;=$B3647)/(coordinates!$B$2:$B$148&gt;=$B3647), coordinates!$E$2:$E$148), "-")</f>
        <v>type 3 membrane protein; 7 transmembrane domains; similar to GPCRs; 7TM family</v>
      </c>
      <c r="F3647" s="15" t="s">
        <v>10</v>
      </c>
      <c r="G3647" s="15" t="s">
        <v>13</v>
      </c>
      <c r="H3647" s="21" t="s">
        <v>1714</v>
      </c>
      <c r="I3647" s="15" t="s">
        <v>11</v>
      </c>
      <c r="J3647" s="15">
        <v>99</v>
      </c>
      <c r="K3647" s="15">
        <v>0</v>
      </c>
      <c r="L3647" s="15">
        <v>99</v>
      </c>
    </row>
    <row r="3648" spans="1:12" x14ac:dyDescent="0.2">
      <c r="A3648" s="15" t="s">
        <v>1904</v>
      </c>
      <c r="B3648" s="15">
        <v>161168</v>
      </c>
      <c r="C3648" s="15" t="str" cm="1">
        <f t="array" ref="C3648">IFERROR(LOOKUP(2, 1/(coordinates!$A$2:$A$148&lt;=B3648)/(coordinates!$B$2:$B$148&gt;=B3648), coordinates!$C$2:$C$148), "-")</f>
        <v>EE45</v>
      </c>
      <c r="D3648" s="15" t="str">
        <f>IFERROR(LOOKUP(2, 1/(coordinates!$A$2:$A$148&lt;=$B3648)/(coordinates!$B$2:$B$148&gt;=$B3648), coordinates!$D$2:$D$148), "-")</f>
        <v>membrane protein EE45</v>
      </c>
      <c r="E3648" s="15" t="str">
        <f>IFERROR(LOOKUP(2, 1/(coordinates!$A$2:$A$148&lt;=$B3648)/(coordinates!$B$2:$B$148&gt;=$B3648), coordinates!$E$2:$E$148), "-")</f>
        <v>type 3 membrane protein; 7 transmembrane domains; similar to GPCRs; 7TM family</v>
      </c>
      <c r="F3648" s="15" t="s">
        <v>9</v>
      </c>
      <c r="G3648" s="15" t="s">
        <v>12</v>
      </c>
      <c r="H3648" s="21" t="s">
        <v>1715</v>
      </c>
      <c r="I3648" s="15" t="s">
        <v>11</v>
      </c>
      <c r="J3648" s="15">
        <v>109</v>
      </c>
      <c r="K3648" s="15">
        <v>0</v>
      </c>
      <c r="L3648" s="15">
        <v>109</v>
      </c>
    </row>
    <row r="3649" spans="1:12" x14ac:dyDescent="0.2">
      <c r="A3649" s="15" t="s">
        <v>1904</v>
      </c>
      <c r="B3649" s="15">
        <v>161183</v>
      </c>
      <c r="C3649" s="15" t="str" cm="1">
        <f t="array" ref="C3649">IFERROR(LOOKUP(2, 1/(coordinates!$A$2:$A$148&lt;=B3649)/(coordinates!$B$2:$B$148&gt;=B3649), coordinates!$C$2:$C$148), "-")</f>
        <v>EE45</v>
      </c>
      <c r="D3649" s="15" t="str">
        <f>IFERROR(LOOKUP(2, 1/(coordinates!$A$2:$A$148&lt;=$B3649)/(coordinates!$B$2:$B$148&gt;=$B3649), coordinates!$D$2:$D$148), "-")</f>
        <v>membrane protein EE45</v>
      </c>
      <c r="E3649" s="15" t="str">
        <f>IFERROR(LOOKUP(2, 1/(coordinates!$A$2:$A$148&lt;=$B3649)/(coordinates!$B$2:$B$148&gt;=$B3649), coordinates!$E$2:$E$148), "-")</f>
        <v>type 3 membrane protein; 7 transmembrane domains; similar to GPCRs; 7TM family</v>
      </c>
      <c r="F3649" s="15" t="s">
        <v>12</v>
      </c>
      <c r="G3649" s="15" t="s">
        <v>9</v>
      </c>
      <c r="H3649" s="21" t="s">
        <v>1716</v>
      </c>
      <c r="I3649" s="15" t="s">
        <v>11</v>
      </c>
      <c r="J3649" s="15">
        <v>105</v>
      </c>
      <c r="K3649" s="15">
        <v>0</v>
      </c>
      <c r="L3649" s="15">
        <v>105</v>
      </c>
    </row>
    <row r="3650" spans="1:12" x14ac:dyDescent="0.2">
      <c r="A3650" s="15" t="s">
        <v>1904</v>
      </c>
      <c r="B3650" s="15">
        <v>161277</v>
      </c>
      <c r="C3650" s="15" t="str" cm="1">
        <f t="array" ref="C3650">IFERROR(LOOKUP(2, 1/(coordinates!$A$2:$A$148&lt;=B3650)/(coordinates!$B$2:$B$148&gt;=B3650), coordinates!$C$2:$C$148), "-")</f>
        <v>EE45</v>
      </c>
      <c r="D3650" s="15" t="str">
        <f>IFERROR(LOOKUP(2, 1/(coordinates!$A$2:$A$148&lt;=$B3650)/(coordinates!$B$2:$B$148&gt;=$B3650), coordinates!$D$2:$D$148), "-")</f>
        <v>membrane protein EE45</v>
      </c>
      <c r="E3650" s="15" t="str">
        <f>IFERROR(LOOKUP(2, 1/(coordinates!$A$2:$A$148&lt;=$B3650)/(coordinates!$B$2:$B$148&gt;=$B3650), coordinates!$E$2:$E$148), "-")</f>
        <v>type 3 membrane protein; 7 transmembrane domains; similar to GPCRs; 7TM family</v>
      </c>
      <c r="F3650" s="15" t="s">
        <v>9</v>
      </c>
      <c r="G3650" s="15" t="s">
        <v>12</v>
      </c>
      <c r="H3650" s="21" t="s">
        <v>1717</v>
      </c>
      <c r="I3650" s="15" t="s">
        <v>11</v>
      </c>
      <c r="J3650" s="15">
        <v>136</v>
      </c>
      <c r="K3650" s="15">
        <v>0</v>
      </c>
      <c r="L3650" s="15">
        <v>136</v>
      </c>
    </row>
    <row r="3651" spans="1:12" x14ac:dyDescent="0.2">
      <c r="A3651" s="15" t="s">
        <v>1904</v>
      </c>
      <c r="B3651" s="15">
        <v>161300</v>
      </c>
      <c r="C3651" s="15" t="str" cm="1">
        <f t="array" ref="C3651">IFERROR(LOOKUP(2, 1/(coordinates!$A$2:$A$148&lt;=B3651)/(coordinates!$B$2:$B$148&gt;=B3651), coordinates!$C$2:$C$148), "-")</f>
        <v>EE45</v>
      </c>
      <c r="D3651" s="15" t="str">
        <f>IFERROR(LOOKUP(2, 1/(coordinates!$A$2:$A$148&lt;=$B3651)/(coordinates!$B$2:$B$148&gt;=$B3651), coordinates!$D$2:$D$148), "-")</f>
        <v>membrane protein EE45</v>
      </c>
      <c r="E3651" s="15" t="str">
        <f>IFERROR(LOOKUP(2, 1/(coordinates!$A$2:$A$148&lt;=$B3651)/(coordinates!$B$2:$B$148&gt;=$B3651), coordinates!$E$2:$E$148), "-")</f>
        <v>type 3 membrane protein; 7 transmembrane domains; similar to GPCRs; 7TM family</v>
      </c>
      <c r="F3651" s="15" t="s">
        <v>1718</v>
      </c>
      <c r="G3651" s="15" t="s">
        <v>749</v>
      </c>
      <c r="H3651" s="21" t="s">
        <v>1719</v>
      </c>
      <c r="I3651" s="15" t="s">
        <v>18</v>
      </c>
      <c r="J3651" s="15">
        <v>122</v>
      </c>
      <c r="K3651" s="15">
        <v>0</v>
      </c>
      <c r="L3651" s="15">
        <v>122</v>
      </c>
    </row>
    <row r="3652" spans="1:12" x14ac:dyDescent="0.2">
      <c r="A3652" s="15" t="s">
        <v>1904</v>
      </c>
      <c r="B3652" s="15">
        <v>161309</v>
      </c>
      <c r="C3652" s="15" t="str" cm="1">
        <f t="array" ref="C3652">IFERROR(LOOKUP(2, 1/(coordinates!$A$2:$A$148&lt;=B3652)/(coordinates!$B$2:$B$148&gt;=B3652), coordinates!$C$2:$C$148), "-")</f>
        <v>EE45</v>
      </c>
      <c r="D3652" s="15" t="str">
        <f>IFERROR(LOOKUP(2, 1/(coordinates!$A$2:$A$148&lt;=$B3652)/(coordinates!$B$2:$B$148&gt;=$B3652), coordinates!$D$2:$D$148), "-")</f>
        <v>membrane protein EE45</v>
      </c>
      <c r="E3652" s="15" t="str">
        <f>IFERROR(LOOKUP(2, 1/(coordinates!$A$2:$A$148&lt;=$B3652)/(coordinates!$B$2:$B$148&gt;=$B3652), coordinates!$E$2:$E$148), "-")</f>
        <v>type 3 membrane protein; 7 transmembrane domains; similar to GPCRs; 7TM family</v>
      </c>
      <c r="F3652" s="15" t="s">
        <v>12</v>
      </c>
      <c r="G3652" s="15" t="s">
        <v>9</v>
      </c>
      <c r="H3652" s="21" t="s">
        <v>1720</v>
      </c>
      <c r="I3652" s="15" t="s">
        <v>11</v>
      </c>
      <c r="J3652" s="15">
        <v>136</v>
      </c>
      <c r="K3652" s="15">
        <v>0</v>
      </c>
      <c r="L3652" s="15">
        <v>136</v>
      </c>
    </row>
    <row r="3653" spans="1:12" x14ac:dyDescent="0.2">
      <c r="A3653" s="15" t="s">
        <v>1904</v>
      </c>
      <c r="B3653" s="15">
        <v>161315</v>
      </c>
      <c r="C3653" s="15" t="str" cm="1">
        <f t="array" ref="C3653">IFERROR(LOOKUP(2, 1/(coordinates!$A$2:$A$148&lt;=B3653)/(coordinates!$B$2:$B$148&gt;=B3653), coordinates!$C$2:$C$148), "-")</f>
        <v>EE45</v>
      </c>
      <c r="D3653" s="15" t="str">
        <f>IFERROR(LOOKUP(2, 1/(coordinates!$A$2:$A$148&lt;=$B3653)/(coordinates!$B$2:$B$148&gt;=$B3653), coordinates!$D$2:$D$148), "-")</f>
        <v>membrane protein EE45</v>
      </c>
      <c r="E3653" s="15" t="str">
        <f>IFERROR(LOOKUP(2, 1/(coordinates!$A$2:$A$148&lt;=$B3653)/(coordinates!$B$2:$B$148&gt;=$B3653), coordinates!$E$2:$E$148), "-")</f>
        <v>type 3 membrane protein; 7 transmembrane domains; similar to GPCRs; 7TM family</v>
      </c>
      <c r="F3653" s="15" t="s">
        <v>12</v>
      </c>
      <c r="G3653" s="15" t="s">
        <v>9</v>
      </c>
      <c r="H3653" s="21" t="s">
        <v>1721</v>
      </c>
      <c r="I3653" s="15" t="s">
        <v>11</v>
      </c>
      <c r="J3653" s="15">
        <v>137</v>
      </c>
      <c r="K3653" s="15">
        <v>0</v>
      </c>
      <c r="L3653" s="15">
        <v>137</v>
      </c>
    </row>
    <row r="3654" spans="1:12" x14ac:dyDescent="0.2">
      <c r="A3654" s="15" t="s">
        <v>1904</v>
      </c>
      <c r="B3654" s="15">
        <v>161372</v>
      </c>
      <c r="C3654" s="15" t="str" cm="1">
        <f t="array" ref="C3654">IFERROR(LOOKUP(2, 1/(coordinates!$A$2:$A$148&lt;=B3654)/(coordinates!$B$2:$B$148&gt;=B3654), coordinates!$C$2:$C$148), "-")</f>
        <v>EE45</v>
      </c>
      <c r="D3654" s="15" t="str">
        <f>IFERROR(LOOKUP(2, 1/(coordinates!$A$2:$A$148&lt;=$B3654)/(coordinates!$B$2:$B$148&gt;=$B3654), coordinates!$D$2:$D$148), "-")</f>
        <v>membrane protein EE45</v>
      </c>
      <c r="E3654" s="15" t="str">
        <f>IFERROR(LOOKUP(2, 1/(coordinates!$A$2:$A$148&lt;=$B3654)/(coordinates!$B$2:$B$148&gt;=$B3654), coordinates!$E$2:$E$148), "-")</f>
        <v>type 3 membrane protein; 7 transmembrane domains; similar to GPCRs; 7TM family</v>
      </c>
      <c r="F3654" s="15" t="s">
        <v>9</v>
      </c>
      <c r="G3654" s="15" t="s">
        <v>12</v>
      </c>
      <c r="H3654" s="21" t="s">
        <v>1722</v>
      </c>
      <c r="I3654" s="15" t="s">
        <v>11</v>
      </c>
      <c r="J3654" s="15">
        <v>116</v>
      </c>
      <c r="K3654" s="15">
        <v>2</v>
      </c>
      <c r="L3654" s="15">
        <v>114</v>
      </c>
    </row>
    <row r="3655" spans="1:12" x14ac:dyDescent="0.2">
      <c r="A3655" s="15" t="s">
        <v>1904</v>
      </c>
      <c r="B3655" s="15">
        <v>161688</v>
      </c>
      <c r="C3655" s="15" t="str" cm="1">
        <f t="array" ref="C3655">IFERROR(LOOKUP(2, 1/(coordinates!$A$2:$A$148&lt;=B3655)/(coordinates!$B$2:$B$148&gt;=B3655), coordinates!$C$2:$C$148), "-")</f>
        <v>EE45</v>
      </c>
      <c r="D3655" s="15" t="str">
        <f>IFERROR(LOOKUP(2, 1/(coordinates!$A$2:$A$148&lt;=$B3655)/(coordinates!$B$2:$B$148&gt;=$B3655), coordinates!$D$2:$D$148), "-")</f>
        <v>membrane protein EE45</v>
      </c>
      <c r="E3655" s="15" t="str">
        <f>IFERROR(LOOKUP(2, 1/(coordinates!$A$2:$A$148&lt;=$B3655)/(coordinates!$B$2:$B$148&gt;=$B3655), coordinates!$E$2:$E$148), "-")</f>
        <v>type 3 membrane protein; 7 transmembrane domains; similar to GPCRs; 7TM family</v>
      </c>
      <c r="F3655" s="15" t="s">
        <v>9</v>
      </c>
      <c r="G3655" s="15" t="s">
        <v>12</v>
      </c>
      <c r="H3655" s="21" t="s">
        <v>1723</v>
      </c>
      <c r="I3655" s="15" t="s">
        <v>11</v>
      </c>
      <c r="J3655" s="15">
        <v>128</v>
      </c>
      <c r="K3655" s="15">
        <v>0</v>
      </c>
      <c r="L3655" s="15">
        <v>126</v>
      </c>
    </row>
    <row r="3656" spans="1:12" x14ac:dyDescent="0.2">
      <c r="A3656" s="15" t="s">
        <v>1904</v>
      </c>
      <c r="B3656" s="15">
        <v>161777</v>
      </c>
      <c r="C3656" s="15" t="str" cm="1">
        <f t="array" ref="C3656">IFERROR(LOOKUP(2, 1/(coordinates!$A$2:$A$148&lt;=B3656)/(coordinates!$B$2:$B$148&gt;=B3656), coordinates!$C$2:$C$148), "-")</f>
        <v>-</v>
      </c>
      <c r="D3656" s="15" t="str">
        <f>IFERROR(LOOKUP(2, 1/(coordinates!$A$2:$A$148&lt;=$B3656)/(coordinates!$B$2:$B$148&gt;=$B3656), coordinates!$D$2:$D$148), "-")</f>
        <v>-</v>
      </c>
      <c r="E3656" s="15" t="str">
        <f>IFERROR(LOOKUP(2, 1/(coordinates!$A$2:$A$148&lt;=$B3656)/(coordinates!$B$2:$B$148&gt;=$B3656), coordinates!$E$2:$E$148), "-")</f>
        <v>-</v>
      </c>
      <c r="F3656" s="15" t="s">
        <v>1724</v>
      </c>
      <c r="G3656" s="15" t="s">
        <v>1725</v>
      </c>
      <c r="H3656" s="21" t="s">
        <v>1726</v>
      </c>
      <c r="I3656" s="15" t="s">
        <v>18</v>
      </c>
      <c r="J3656" s="15">
        <v>111</v>
      </c>
      <c r="K3656" s="15">
        <v>0</v>
      </c>
      <c r="L3656" s="15">
        <v>111</v>
      </c>
    </row>
    <row r="3657" spans="1:12" x14ac:dyDescent="0.2">
      <c r="A3657" s="15" t="s">
        <v>1904</v>
      </c>
      <c r="B3657" s="15">
        <v>161798</v>
      </c>
      <c r="C3657" s="15" t="str" cm="1">
        <f t="array" ref="C3657">IFERROR(LOOKUP(2, 1/(coordinates!$A$2:$A$148&lt;=B3657)/(coordinates!$B$2:$B$148&gt;=B3657), coordinates!$C$2:$C$148), "-")</f>
        <v>-</v>
      </c>
      <c r="D3657" s="15" t="str">
        <f>IFERROR(LOOKUP(2, 1/(coordinates!$A$2:$A$148&lt;=$B3657)/(coordinates!$B$2:$B$148&gt;=$B3657), coordinates!$D$2:$D$148), "-")</f>
        <v>-</v>
      </c>
      <c r="E3657" s="15" t="str">
        <f>IFERROR(LOOKUP(2, 1/(coordinates!$A$2:$A$148&lt;=$B3657)/(coordinates!$B$2:$B$148&gt;=$B3657), coordinates!$E$2:$E$148), "-")</f>
        <v>-</v>
      </c>
      <c r="F3657" s="15" t="s">
        <v>10</v>
      </c>
      <c r="G3657" s="15" t="s">
        <v>13</v>
      </c>
      <c r="H3657" s="21" t="s">
        <v>1727</v>
      </c>
      <c r="I3657" s="15" t="s">
        <v>11</v>
      </c>
      <c r="J3657" s="15">
        <v>113</v>
      </c>
      <c r="K3657" s="15">
        <v>0</v>
      </c>
      <c r="L3657" s="15">
        <v>113</v>
      </c>
    </row>
    <row r="3658" spans="1:12" x14ac:dyDescent="0.2">
      <c r="A3658" s="15" t="s">
        <v>1904</v>
      </c>
      <c r="B3658" s="15">
        <v>161882</v>
      </c>
      <c r="C3658" s="15" t="str" cm="1">
        <f t="array" ref="C3658">IFERROR(LOOKUP(2, 1/(coordinates!$A$2:$A$148&lt;=B3658)/(coordinates!$B$2:$B$148&gt;=B3658), coordinates!$C$2:$C$148), "-")</f>
        <v>-</v>
      </c>
      <c r="D3658" s="15" t="str">
        <f>IFERROR(LOOKUP(2, 1/(coordinates!$A$2:$A$148&lt;=$B3658)/(coordinates!$B$2:$B$148&gt;=$B3658), coordinates!$D$2:$D$148), "-")</f>
        <v>-</v>
      </c>
      <c r="E3658" s="15" t="str">
        <f>IFERROR(LOOKUP(2, 1/(coordinates!$A$2:$A$148&lt;=$B3658)/(coordinates!$B$2:$B$148&gt;=$B3658), coordinates!$E$2:$E$148), "-")</f>
        <v>-</v>
      </c>
      <c r="F3658" s="15" t="s">
        <v>10</v>
      </c>
      <c r="G3658" s="15" t="s">
        <v>9</v>
      </c>
      <c r="H3658" s="21" t="s">
        <v>1728</v>
      </c>
      <c r="I3658" s="15" t="s">
        <v>11</v>
      </c>
      <c r="J3658" s="15">
        <v>76</v>
      </c>
      <c r="K3658" s="15">
        <v>0</v>
      </c>
      <c r="L3658" s="15">
        <v>76</v>
      </c>
    </row>
    <row r="3659" spans="1:12" x14ac:dyDescent="0.2">
      <c r="A3659" s="15" t="s">
        <v>1904</v>
      </c>
      <c r="B3659" s="15">
        <v>161942</v>
      </c>
      <c r="C3659" s="15" t="str" cm="1">
        <f t="array" ref="C3659">IFERROR(LOOKUP(2, 1/(coordinates!$A$2:$A$148&lt;=B3659)/(coordinates!$B$2:$B$148&gt;=B3659), coordinates!$C$2:$C$148), "-")</f>
        <v>-</v>
      </c>
      <c r="D3659" s="15" t="str">
        <f>IFERROR(LOOKUP(2, 1/(coordinates!$A$2:$A$148&lt;=$B3659)/(coordinates!$B$2:$B$148&gt;=$B3659), coordinates!$D$2:$D$148), "-")</f>
        <v>-</v>
      </c>
      <c r="E3659" s="15" t="str">
        <f>IFERROR(LOOKUP(2, 1/(coordinates!$A$2:$A$148&lt;=$B3659)/(coordinates!$B$2:$B$148&gt;=$B3659), coordinates!$E$2:$E$148), "-")</f>
        <v>-</v>
      </c>
      <c r="F3659" s="15" t="s">
        <v>10</v>
      </c>
      <c r="G3659" s="15" t="s">
        <v>13</v>
      </c>
      <c r="H3659" s="21" t="s">
        <v>1729</v>
      </c>
      <c r="I3659" s="15" t="s">
        <v>11</v>
      </c>
      <c r="J3659" s="15">
        <v>73</v>
      </c>
      <c r="K3659" s="15">
        <v>2</v>
      </c>
      <c r="L3659" s="15">
        <v>71</v>
      </c>
    </row>
    <row r="3660" spans="1:12" x14ac:dyDescent="0.2">
      <c r="A3660" s="15" t="s">
        <v>1904</v>
      </c>
      <c r="B3660" s="15">
        <v>161961</v>
      </c>
      <c r="C3660" s="15" t="str" cm="1">
        <f t="array" ref="C3660">IFERROR(LOOKUP(2, 1/(coordinates!$A$2:$A$148&lt;=B3660)/(coordinates!$B$2:$B$148&gt;=B3660), coordinates!$C$2:$C$148), "-")</f>
        <v>-</v>
      </c>
      <c r="D3660" s="15" t="str">
        <f>IFERROR(LOOKUP(2, 1/(coordinates!$A$2:$A$148&lt;=$B3660)/(coordinates!$B$2:$B$148&gt;=$B3660), coordinates!$D$2:$D$148), "-")</f>
        <v>-</v>
      </c>
      <c r="E3660" s="15" t="str">
        <f>IFERROR(LOOKUP(2, 1/(coordinates!$A$2:$A$148&lt;=$B3660)/(coordinates!$B$2:$B$148&gt;=$B3660), coordinates!$E$2:$E$148), "-")</f>
        <v>-</v>
      </c>
      <c r="F3660" s="15" t="s">
        <v>9</v>
      </c>
      <c r="G3660" s="15" t="s">
        <v>12</v>
      </c>
      <c r="H3660" s="21" t="s">
        <v>1730</v>
      </c>
      <c r="I3660" s="15" t="s">
        <v>11</v>
      </c>
      <c r="J3660" s="15">
        <v>69</v>
      </c>
      <c r="K3660" s="15">
        <v>0</v>
      </c>
      <c r="L3660" s="15">
        <v>69</v>
      </c>
    </row>
    <row r="3661" spans="1:12" x14ac:dyDescent="0.2">
      <c r="A3661" s="15" t="s">
        <v>1904</v>
      </c>
      <c r="B3661" s="15">
        <v>161967</v>
      </c>
      <c r="C3661" s="15" t="str" cm="1">
        <f t="array" ref="C3661">IFERROR(LOOKUP(2, 1/(coordinates!$A$2:$A$148&lt;=B3661)/(coordinates!$B$2:$B$148&gt;=B3661), coordinates!$C$2:$C$148), "-")</f>
        <v>-</v>
      </c>
      <c r="D3661" s="15" t="str">
        <f>IFERROR(LOOKUP(2, 1/(coordinates!$A$2:$A$148&lt;=$B3661)/(coordinates!$B$2:$B$148&gt;=$B3661), coordinates!$D$2:$D$148), "-")</f>
        <v>-</v>
      </c>
      <c r="E3661" s="15" t="str">
        <f>IFERROR(LOOKUP(2, 1/(coordinates!$A$2:$A$148&lt;=$B3661)/(coordinates!$B$2:$B$148&gt;=$B3661), coordinates!$E$2:$E$148), "-")</f>
        <v>-</v>
      </c>
      <c r="F3661" s="15" t="s">
        <v>267</v>
      </c>
      <c r="G3661" s="15" t="s">
        <v>1731</v>
      </c>
      <c r="H3661" s="21" t="s">
        <v>1732</v>
      </c>
      <c r="I3661" s="15" t="s">
        <v>18</v>
      </c>
      <c r="J3661" s="15">
        <v>52</v>
      </c>
      <c r="K3661" s="15">
        <v>0</v>
      </c>
      <c r="L3661" s="15">
        <v>52</v>
      </c>
    </row>
    <row r="3662" spans="1:12" x14ac:dyDescent="0.2">
      <c r="A3662" s="15" t="s">
        <v>1904</v>
      </c>
      <c r="B3662" s="15">
        <v>161975</v>
      </c>
      <c r="C3662" s="15" t="str" cm="1">
        <f t="array" ref="C3662">IFERROR(LOOKUP(2, 1/(coordinates!$A$2:$A$148&lt;=B3662)/(coordinates!$B$2:$B$148&gt;=B3662), coordinates!$C$2:$C$148), "-")</f>
        <v>-</v>
      </c>
      <c r="D3662" s="15" t="str">
        <f>IFERROR(LOOKUP(2, 1/(coordinates!$A$2:$A$148&lt;=$B3662)/(coordinates!$B$2:$B$148&gt;=$B3662), coordinates!$D$2:$D$148), "-")</f>
        <v>-</v>
      </c>
      <c r="E3662" s="15" t="str">
        <f>IFERROR(LOOKUP(2, 1/(coordinates!$A$2:$A$148&lt;=$B3662)/(coordinates!$B$2:$B$148&gt;=$B3662), coordinates!$E$2:$E$148), "-")</f>
        <v>-</v>
      </c>
      <c r="F3662" s="15" t="s">
        <v>1733</v>
      </c>
      <c r="G3662" s="15" t="s">
        <v>1734</v>
      </c>
      <c r="H3662" s="21" t="s">
        <v>1735</v>
      </c>
      <c r="I3662" s="15" t="s">
        <v>18</v>
      </c>
      <c r="J3662" s="15">
        <v>59</v>
      </c>
      <c r="K3662" s="15">
        <v>2</v>
      </c>
      <c r="L3662" s="15">
        <v>56</v>
      </c>
    </row>
    <row r="3663" spans="1:12" x14ac:dyDescent="0.2">
      <c r="A3663" s="15" t="s">
        <v>1904</v>
      </c>
      <c r="B3663" s="15">
        <v>162075</v>
      </c>
      <c r="C3663" s="15" t="str" cm="1">
        <f t="array" ref="C3663">IFERROR(LOOKUP(2, 1/(coordinates!$A$2:$A$148&lt;=B3663)/(coordinates!$B$2:$B$148&gt;=B3663), coordinates!$C$2:$C$148), "-")</f>
        <v>EE46</v>
      </c>
      <c r="D3663" s="15" t="str">
        <f>IFERROR(LOOKUP(2, 1/(coordinates!$A$2:$A$148&lt;=$B3663)/(coordinates!$B$2:$B$148&gt;=$B3663), coordinates!$D$2:$D$148), "-")</f>
        <v>beta-1,3-galactosyl-O-glycosyl-glycoprotein beta-1,6-N-acetylglucosaminyltransferase</v>
      </c>
      <c r="E3663" s="15" t="str">
        <f>IFERROR(LOOKUP(2, 1/(coordinates!$A$2:$A$148&lt;=$B3663)/(coordinates!$B$2:$B$148&gt;=$B3663), coordinates!$E$2:$E$148), "-")</f>
        <v>EC_number 2.4.1.102 ; contains potential transmembrane domain; involved in protein glycosylation</v>
      </c>
      <c r="F3663" s="15" t="s">
        <v>12</v>
      </c>
      <c r="G3663" s="15" t="s">
        <v>9</v>
      </c>
      <c r="H3663" s="21" t="s">
        <v>1736</v>
      </c>
      <c r="I3663" s="15" t="s">
        <v>11</v>
      </c>
      <c r="J3663" s="15">
        <v>144</v>
      </c>
      <c r="K3663" s="15">
        <v>0</v>
      </c>
      <c r="L3663" s="15">
        <v>144</v>
      </c>
    </row>
    <row r="3664" spans="1:12" x14ac:dyDescent="0.2">
      <c r="A3664" s="15" t="s">
        <v>1904</v>
      </c>
      <c r="B3664" s="15">
        <v>162120</v>
      </c>
      <c r="C3664" s="15" t="str" cm="1">
        <f t="array" ref="C3664">IFERROR(LOOKUP(2, 1/(coordinates!$A$2:$A$148&lt;=B3664)/(coordinates!$B$2:$B$148&gt;=B3664), coordinates!$C$2:$C$148), "-")</f>
        <v>EE46</v>
      </c>
      <c r="D3664" s="15" t="str">
        <f>IFERROR(LOOKUP(2, 1/(coordinates!$A$2:$A$148&lt;=$B3664)/(coordinates!$B$2:$B$148&gt;=$B3664), coordinates!$D$2:$D$148), "-")</f>
        <v>beta-1,3-galactosyl-O-glycosyl-glycoprotein beta-1,6-N-acetylglucosaminyltransferase</v>
      </c>
      <c r="E3664" s="15" t="str">
        <f>IFERROR(LOOKUP(2, 1/(coordinates!$A$2:$A$148&lt;=$B3664)/(coordinates!$B$2:$B$148&gt;=$B3664), coordinates!$E$2:$E$148), "-")</f>
        <v>EC_number 2.4.1.102 ; contains potential transmembrane domain; involved in protein glycosylation</v>
      </c>
      <c r="F3664" s="15" t="s">
        <v>9</v>
      </c>
      <c r="G3664" s="15" t="s">
        <v>12</v>
      </c>
      <c r="H3664" s="21" t="s">
        <v>1737</v>
      </c>
      <c r="I3664" s="15" t="s">
        <v>11</v>
      </c>
      <c r="J3664" s="15">
        <v>183</v>
      </c>
      <c r="K3664" s="15">
        <v>2</v>
      </c>
      <c r="L3664" s="15">
        <v>181</v>
      </c>
    </row>
    <row r="3665" spans="1:12" x14ac:dyDescent="0.2">
      <c r="A3665" s="15" t="s">
        <v>1904</v>
      </c>
      <c r="B3665" s="15">
        <v>162333</v>
      </c>
      <c r="C3665" s="15" t="str" cm="1">
        <f t="array" ref="C3665">IFERROR(LOOKUP(2, 1/(coordinates!$A$2:$A$148&lt;=B3665)/(coordinates!$B$2:$B$148&gt;=B3665), coordinates!$C$2:$C$148), "-")</f>
        <v>EE46</v>
      </c>
      <c r="D3665" s="15" t="str">
        <f>IFERROR(LOOKUP(2, 1/(coordinates!$A$2:$A$148&lt;=$B3665)/(coordinates!$B$2:$B$148&gt;=$B3665), coordinates!$D$2:$D$148), "-")</f>
        <v>beta-1,3-galactosyl-O-glycosyl-glycoprotein beta-1,6-N-acetylglucosaminyltransferase</v>
      </c>
      <c r="E3665" s="15" t="str">
        <f>IFERROR(LOOKUP(2, 1/(coordinates!$A$2:$A$148&lt;=$B3665)/(coordinates!$B$2:$B$148&gt;=$B3665), coordinates!$E$2:$E$148), "-")</f>
        <v>EC_number 2.4.1.102 ; contains potential transmembrane domain; involved in protein glycosylation</v>
      </c>
      <c r="F3665" s="15" t="s">
        <v>9</v>
      </c>
      <c r="G3665" s="15" t="s">
        <v>12</v>
      </c>
      <c r="H3665" s="21" t="s">
        <v>1738</v>
      </c>
      <c r="I3665" s="15" t="s">
        <v>11</v>
      </c>
      <c r="J3665" s="15">
        <v>229</v>
      </c>
      <c r="K3665" s="15">
        <v>0</v>
      </c>
      <c r="L3665" s="15">
        <v>228</v>
      </c>
    </row>
    <row r="3666" spans="1:12" x14ac:dyDescent="0.2">
      <c r="A3666" s="15" t="s">
        <v>1904</v>
      </c>
      <c r="B3666" s="15">
        <v>162366</v>
      </c>
      <c r="C3666" s="15" t="str" cm="1">
        <f t="array" ref="C3666">IFERROR(LOOKUP(2, 1/(coordinates!$A$2:$A$148&lt;=B3666)/(coordinates!$B$2:$B$148&gt;=B3666), coordinates!$C$2:$C$148), "-")</f>
        <v>EE46</v>
      </c>
      <c r="D3666" s="15" t="str">
        <f>IFERROR(LOOKUP(2, 1/(coordinates!$A$2:$A$148&lt;=$B3666)/(coordinates!$B$2:$B$148&gt;=$B3666), coordinates!$D$2:$D$148), "-")</f>
        <v>beta-1,3-galactosyl-O-glycosyl-glycoprotein beta-1,6-N-acetylglucosaminyltransferase</v>
      </c>
      <c r="E3666" s="15" t="str">
        <f>IFERROR(LOOKUP(2, 1/(coordinates!$A$2:$A$148&lt;=$B3666)/(coordinates!$B$2:$B$148&gt;=$B3666), coordinates!$E$2:$E$148), "-")</f>
        <v>EC_number 2.4.1.102 ; contains potential transmembrane domain; involved in protein glycosylation</v>
      </c>
      <c r="F3666" s="15" t="s">
        <v>10</v>
      </c>
      <c r="G3666" s="15" t="s">
        <v>13</v>
      </c>
      <c r="H3666" s="21" t="s">
        <v>1739</v>
      </c>
      <c r="I3666" s="15" t="s">
        <v>11</v>
      </c>
      <c r="J3666" s="15">
        <v>226</v>
      </c>
      <c r="K3666" s="15">
        <v>0</v>
      </c>
      <c r="L3666" s="15">
        <v>226</v>
      </c>
    </row>
    <row r="3667" spans="1:12" x14ac:dyDescent="0.2">
      <c r="A3667" s="15" t="s">
        <v>1904</v>
      </c>
      <c r="B3667" s="15">
        <v>162378</v>
      </c>
      <c r="C3667" s="15" t="str" cm="1">
        <f t="array" ref="C3667">IFERROR(LOOKUP(2, 1/(coordinates!$A$2:$A$148&lt;=B3667)/(coordinates!$B$2:$B$148&gt;=B3667), coordinates!$C$2:$C$148), "-")</f>
        <v>EE46</v>
      </c>
      <c r="D3667" s="15" t="str">
        <f>IFERROR(LOOKUP(2, 1/(coordinates!$A$2:$A$148&lt;=$B3667)/(coordinates!$B$2:$B$148&gt;=$B3667), coordinates!$D$2:$D$148), "-")</f>
        <v>beta-1,3-galactosyl-O-glycosyl-glycoprotein beta-1,6-N-acetylglucosaminyltransferase</v>
      </c>
      <c r="E3667" s="15" t="str">
        <f>IFERROR(LOOKUP(2, 1/(coordinates!$A$2:$A$148&lt;=$B3667)/(coordinates!$B$2:$B$148&gt;=$B3667), coordinates!$E$2:$E$148), "-")</f>
        <v>EC_number 2.4.1.102 ; contains potential transmembrane domain; involved in protein glycosylation</v>
      </c>
      <c r="F3667" s="15" t="s">
        <v>13</v>
      </c>
      <c r="G3667" s="15" t="s">
        <v>10</v>
      </c>
      <c r="H3667" s="21" t="s">
        <v>1740</v>
      </c>
      <c r="I3667" s="15" t="s">
        <v>11</v>
      </c>
      <c r="J3667" s="15">
        <v>236</v>
      </c>
      <c r="K3667" s="15">
        <v>0</v>
      </c>
      <c r="L3667" s="15">
        <v>236</v>
      </c>
    </row>
    <row r="3668" spans="1:12" x14ac:dyDescent="0.2">
      <c r="A3668" s="15" t="s">
        <v>1904</v>
      </c>
      <c r="B3668" s="15">
        <v>162426</v>
      </c>
      <c r="C3668" s="15" t="str" cm="1">
        <f t="array" ref="C3668">IFERROR(LOOKUP(2, 1/(coordinates!$A$2:$A$148&lt;=B3668)/(coordinates!$B$2:$B$148&gt;=B3668), coordinates!$C$2:$C$148), "-")</f>
        <v>EE46</v>
      </c>
      <c r="D3668" s="15" t="str">
        <f>IFERROR(LOOKUP(2, 1/(coordinates!$A$2:$A$148&lt;=$B3668)/(coordinates!$B$2:$B$148&gt;=$B3668), coordinates!$D$2:$D$148), "-")</f>
        <v>beta-1,3-galactosyl-O-glycosyl-glycoprotein beta-1,6-N-acetylglucosaminyltransferase</v>
      </c>
      <c r="E3668" s="15" t="str">
        <f>IFERROR(LOOKUP(2, 1/(coordinates!$A$2:$A$148&lt;=$B3668)/(coordinates!$B$2:$B$148&gt;=$B3668), coordinates!$E$2:$E$148), "-")</f>
        <v>EC_number 2.4.1.102 ; contains potential transmembrane domain; involved in protein glycosylation</v>
      </c>
      <c r="F3668" s="15" t="s">
        <v>9</v>
      </c>
      <c r="G3668" s="15" t="s">
        <v>12</v>
      </c>
      <c r="H3668" s="21" t="s">
        <v>1741</v>
      </c>
      <c r="I3668" s="15" t="s">
        <v>11</v>
      </c>
      <c r="J3668" s="15">
        <v>242</v>
      </c>
      <c r="K3668" s="15">
        <v>0</v>
      </c>
      <c r="L3668" s="15">
        <v>241</v>
      </c>
    </row>
    <row r="3669" spans="1:12" x14ac:dyDescent="0.2">
      <c r="A3669" s="15" t="s">
        <v>1904</v>
      </c>
      <c r="B3669" s="15">
        <v>162462</v>
      </c>
      <c r="C3669" s="15" t="str" cm="1">
        <f t="array" ref="C3669">IFERROR(LOOKUP(2, 1/(coordinates!$A$2:$A$148&lt;=B3669)/(coordinates!$B$2:$B$148&gt;=B3669), coordinates!$C$2:$C$148), "-")</f>
        <v>EE46</v>
      </c>
      <c r="D3669" s="15" t="str">
        <f>IFERROR(LOOKUP(2, 1/(coordinates!$A$2:$A$148&lt;=$B3669)/(coordinates!$B$2:$B$148&gt;=$B3669), coordinates!$D$2:$D$148), "-")</f>
        <v>beta-1,3-galactosyl-O-glycosyl-glycoprotein beta-1,6-N-acetylglucosaminyltransferase</v>
      </c>
      <c r="E3669" s="15" t="str">
        <f>IFERROR(LOOKUP(2, 1/(coordinates!$A$2:$A$148&lt;=$B3669)/(coordinates!$B$2:$B$148&gt;=$B3669), coordinates!$E$2:$E$148), "-")</f>
        <v>EC_number 2.4.1.102 ; contains potential transmembrane domain; involved in protein glycosylation</v>
      </c>
      <c r="F3669" s="15" t="s">
        <v>9</v>
      </c>
      <c r="G3669" s="15" t="s">
        <v>12</v>
      </c>
      <c r="H3669" s="21" t="s">
        <v>1742</v>
      </c>
      <c r="I3669" s="15" t="s">
        <v>11</v>
      </c>
      <c r="J3669" s="15">
        <v>215</v>
      </c>
      <c r="K3669" s="15">
        <v>0</v>
      </c>
      <c r="L3669" s="15">
        <v>215</v>
      </c>
    </row>
    <row r="3670" spans="1:12" x14ac:dyDescent="0.2">
      <c r="A3670" s="15" t="s">
        <v>1904</v>
      </c>
      <c r="B3670" s="15">
        <v>162501</v>
      </c>
      <c r="C3670" s="15" t="str" cm="1">
        <f t="array" ref="C3670">IFERROR(LOOKUP(2, 1/(coordinates!$A$2:$A$148&lt;=B3670)/(coordinates!$B$2:$B$148&gt;=B3670), coordinates!$C$2:$C$148), "-")</f>
        <v>EE46</v>
      </c>
      <c r="D3670" s="15" t="str">
        <f>IFERROR(LOOKUP(2, 1/(coordinates!$A$2:$A$148&lt;=$B3670)/(coordinates!$B$2:$B$148&gt;=$B3670), coordinates!$D$2:$D$148), "-")</f>
        <v>beta-1,3-galactosyl-O-glycosyl-glycoprotein beta-1,6-N-acetylglucosaminyltransferase</v>
      </c>
      <c r="E3670" s="15" t="str">
        <f>IFERROR(LOOKUP(2, 1/(coordinates!$A$2:$A$148&lt;=$B3670)/(coordinates!$B$2:$B$148&gt;=$B3670), coordinates!$E$2:$E$148), "-")</f>
        <v>EC_number 2.4.1.102 ; contains potential transmembrane domain; involved in protein glycosylation</v>
      </c>
      <c r="F3670" s="15" t="s">
        <v>9</v>
      </c>
      <c r="G3670" s="15" t="s">
        <v>10</v>
      </c>
      <c r="H3670" s="21" t="s">
        <v>1743</v>
      </c>
      <c r="I3670" s="15" t="s">
        <v>11</v>
      </c>
      <c r="J3670" s="15">
        <v>220</v>
      </c>
      <c r="K3670" s="15">
        <v>0</v>
      </c>
      <c r="L3670" s="15">
        <v>22</v>
      </c>
    </row>
    <row r="3671" spans="1:12" x14ac:dyDescent="0.2">
      <c r="A3671" s="15" t="s">
        <v>1904</v>
      </c>
      <c r="B3671" s="15">
        <v>162513</v>
      </c>
      <c r="C3671" s="15" t="str" cm="1">
        <f t="array" ref="C3671">IFERROR(LOOKUP(2, 1/(coordinates!$A$2:$A$148&lt;=B3671)/(coordinates!$B$2:$B$148&gt;=B3671), coordinates!$C$2:$C$148), "-")</f>
        <v>EE46</v>
      </c>
      <c r="D3671" s="15" t="str">
        <f>IFERROR(LOOKUP(2, 1/(coordinates!$A$2:$A$148&lt;=$B3671)/(coordinates!$B$2:$B$148&gt;=$B3671), coordinates!$D$2:$D$148), "-")</f>
        <v>beta-1,3-galactosyl-O-glycosyl-glycoprotein beta-1,6-N-acetylglucosaminyltransferase</v>
      </c>
      <c r="E3671" s="15" t="str">
        <f>IFERROR(LOOKUP(2, 1/(coordinates!$A$2:$A$148&lt;=$B3671)/(coordinates!$B$2:$B$148&gt;=$B3671), coordinates!$E$2:$E$148), "-")</f>
        <v>EC_number 2.4.1.102 ; contains potential transmembrane domain; involved in protein glycosylation</v>
      </c>
      <c r="F3671" s="15" t="s">
        <v>13</v>
      </c>
      <c r="G3671" s="15" t="s">
        <v>10</v>
      </c>
      <c r="H3671" s="21" t="s">
        <v>1744</v>
      </c>
      <c r="I3671" s="15" t="s">
        <v>11</v>
      </c>
      <c r="J3671" s="15">
        <v>229</v>
      </c>
      <c r="K3671" s="15">
        <v>0</v>
      </c>
      <c r="L3671" s="15">
        <v>229</v>
      </c>
    </row>
    <row r="3672" spans="1:12" x14ac:dyDescent="0.2">
      <c r="A3672" s="15" t="s">
        <v>1904</v>
      </c>
      <c r="B3672" s="15">
        <v>162519</v>
      </c>
      <c r="C3672" s="15" t="str" cm="1">
        <f t="array" ref="C3672">IFERROR(LOOKUP(2, 1/(coordinates!$A$2:$A$148&lt;=B3672)/(coordinates!$B$2:$B$148&gt;=B3672), coordinates!$C$2:$C$148), "-")</f>
        <v>EE46</v>
      </c>
      <c r="D3672" s="15" t="str">
        <f>IFERROR(LOOKUP(2, 1/(coordinates!$A$2:$A$148&lt;=$B3672)/(coordinates!$B$2:$B$148&gt;=$B3672), coordinates!$D$2:$D$148), "-")</f>
        <v>beta-1,3-galactosyl-O-glycosyl-glycoprotein beta-1,6-N-acetylglucosaminyltransferase</v>
      </c>
      <c r="E3672" s="15" t="str">
        <f>IFERROR(LOOKUP(2, 1/(coordinates!$A$2:$A$148&lt;=$B3672)/(coordinates!$B$2:$B$148&gt;=$B3672), coordinates!$E$2:$E$148), "-")</f>
        <v>EC_number 2.4.1.102 ; contains potential transmembrane domain; involved in protein glycosylation</v>
      </c>
      <c r="F3672" s="15" t="s">
        <v>13</v>
      </c>
      <c r="G3672" s="15" t="s">
        <v>10</v>
      </c>
      <c r="H3672" s="21" t="s">
        <v>1745</v>
      </c>
      <c r="I3672" s="15" t="s">
        <v>11</v>
      </c>
      <c r="J3672" s="15">
        <v>231</v>
      </c>
      <c r="K3672" s="15">
        <v>0</v>
      </c>
      <c r="L3672" s="15">
        <v>231</v>
      </c>
    </row>
    <row r="3673" spans="1:12" x14ac:dyDescent="0.2">
      <c r="A3673" s="15" t="s">
        <v>1904</v>
      </c>
      <c r="B3673" s="15">
        <v>162642</v>
      </c>
      <c r="C3673" s="15" t="str" cm="1">
        <f t="array" ref="C3673">IFERROR(LOOKUP(2, 1/(coordinates!$A$2:$A$148&lt;=B3673)/(coordinates!$B$2:$B$148&gt;=B3673), coordinates!$C$2:$C$148), "-")</f>
        <v>EE46</v>
      </c>
      <c r="D3673" s="15" t="str">
        <f>IFERROR(LOOKUP(2, 1/(coordinates!$A$2:$A$148&lt;=$B3673)/(coordinates!$B$2:$B$148&gt;=$B3673), coordinates!$D$2:$D$148), "-")</f>
        <v>beta-1,3-galactosyl-O-glycosyl-glycoprotein beta-1,6-N-acetylglucosaminyltransferase</v>
      </c>
      <c r="E3673" s="15" t="str">
        <f>IFERROR(LOOKUP(2, 1/(coordinates!$A$2:$A$148&lt;=$B3673)/(coordinates!$B$2:$B$148&gt;=$B3673), coordinates!$E$2:$E$148), "-")</f>
        <v>EC_number 2.4.1.102 ; contains potential transmembrane domain; involved in protein glycosylation</v>
      </c>
      <c r="F3673" s="15" t="s">
        <v>10</v>
      </c>
      <c r="G3673" s="15" t="s">
        <v>9</v>
      </c>
      <c r="H3673" s="21" t="s">
        <v>1746</v>
      </c>
      <c r="I3673" s="15" t="s">
        <v>11</v>
      </c>
      <c r="J3673" s="15">
        <v>258</v>
      </c>
      <c r="K3673" s="15">
        <v>0</v>
      </c>
      <c r="L3673" s="15">
        <v>258</v>
      </c>
    </row>
    <row r="3674" spans="1:12" x14ac:dyDescent="0.2">
      <c r="A3674" s="15" t="s">
        <v>1904</v>
      </c>
      <c r="B3674" s="15">
        <v>162684</v>
      </c>
      <c r="C3674" s="15" t="str" cm="1">
        <f t="array" ref="C3674">IFERROR(LOOKUP(2, 1/(coordinates!$A$2:$A$148&lt;=B3674)/(coordinates!$B$2:$B$148&gt;=B3674), coordinates!$C$2:$C$148), "-")</f>
        <v>EE46</v>
      </c>
      <c r="D3674" s="15" t="str">
        <f>IFERROR(LOOKUP(2, 1/(coordinates!$A$2:$A$148&lt;=$B3674)/(coordinates!$B$2:$B$148&gt;=$B3674), coordinates!$D$2:$D$148), "-")</f>
        <v>beta-1,3-galactosyl-O-glycosyl-glycoprotein beta-1,6-N-acetylglucosaminyltransferase</v>
      </c>
      <c r="E3674" s="15" t="str">
        <f>IFERROR(LOOKUP(2, 1/(coordinates!$A$2:$A$148&lt;=$B3674)/(coordinates!$B$2:$B$148&gt;=$B3674), coordinates!$E$2:$E$148), "-")</f>
        <v>EC_number 2.4.1.102 ; contains potential transmembrane domain; involved in protein glycosylation</v>
      </c>
      <c r="F3674" s="15" t="s">
        <v>12</v>
      </c>
      <c r="G3674" s="15" t="s">
        <v>10</v>
      </c>
      <c r="H3674" s="21" t="s">
        <v>1747</v>
      </c>
      <c r="I3674" s="15" t="s">
        <v>11</v>
      </c>
      <c r="J3674" s="15">
        <v>254</v>
      </c>
      <c r="K3674" s="15">
        <v>0</v>
      </c>
      <c r="L3674" s="15">
        <v>254</v>
      </c>
    </row>
    <row r="3675" spans="1:12" x14ac:dyDescent="0.2">
      <c r="A3675" s="15" t="s">
        <v>1904</v>
      </c>
      <c r="B3675" s="15">
        <v>162744</v>
      </c>
      <c r="C3675" s="15" t="str" cm="1">
        <f t="array" ref="C3675">IFERROR(LOOKUP(2, 1/(coordinates!$A$2:$A$148&lt;=B3675)/(coordinates!$B$2:$B$148&gt;=B3675), coordinates!$C$2:$C$148), "-")</f>
        <v>EE46</v>
      </c>
      <c r="D3675" s="15" t="str">
        <f>IFERROR(LOOKUP(2, 1/(coordinates!$A$2:$A$148&lt;=$B3675)/(coordinates!$B$2:$B$148&gt;=$B3675), coordinates!$D$2:$D$148), "-")</f>
        <v>beta-1,3-galactosyl-O-glycosyl-glycoprotein beta-1,6-N-acetylglucosaminyltransferase</v>
      </c>
      <c r="E3675" s="15" t="str">
        <f>IFERROR(LOOKUP(2, 1/(coordinates!$A$2:$A$148&lt;=$B3675)/(coordinates!$B$2:$B$148&gt;=$B3675), coordinates!$E$2:$E$148), "-")</f>
        <v>EC_number 2.4.1.102 ; contains potential transmembrane domain; involved in protein glycosylation</v>
      </c>
      <c r="F3675" s="15" t="s">
        <v>9</v>
      </c>
      <c r="G3675" s="15" t="s">
        <v>12</v>
      </c>
      <c r="H3675" s="21" t="s">
        <v>1748</v>
      </c>
      <c r="I3675" s="15" t="s">
        <v>11</v>
      </c>
      <c r="J3675" s="15">
        <v>238</v>
      </c>
      <c r="K3675" s="15">
        <v>2</v>
      </c>
      <c r="L3675" s="15">
        <v>235</v>
      </c>
    </row>
    <row r="3676" spans="1:12" x14ac:dyDescent="0.2">
      <c r="A3676" s="15" t="s">
        <v>1904</v>
      </c>
      <c r="B3676" s="15">
        <v>162765</v>
      </c>
      <c r="C3676" s="15" t="str" cm="1">
        <f t="array" ref="C3676">IFERROR(LOOKUP(2, 1/(coordinates!$A$2:$A$148&lt;=B3676)/(coordinates!$B$2:$B$148&gt;=B3676), coordinates!$C$2:$C$148), "-")</f>
        <v>EE46</v>
      </c>
      <c r="D3676" s="15" t="str">
        <f>IFERROR(LOOKUP(2, 1/(coordinates!$A$2:$A$148&lt;=$B3676)/(coordinates!$B$2:$B$148&gt;=$B3676), coordinates!$D$2:$D$148), "-")</f>
        <v>beta-1,3-galactosyl-O-glycosyl-glycoprotein beta-1,6-N-acetylglucosaminyltransferase</v>
      </c>
      <c r="E3676" s="15" t="str">
        <f>IFERROR(LOOKUP(2, 1/(coordinates!$A$2:$A$148&lt;=$B3676)/(coordinates!$B$2:$B$148&gt;=$B3676), coordinates!$E$2:$E$148), "-")</f>
        <v>EC_number 2.4.1.102 ; contains potential transmembrane domain; involved in protein glycosylation</v>
      </c>
      <c r="F3676" s="15" t="s">
        <v>10</v>
      </c>
      <c r="G3676" s="15" t="s">
        <v>12</v>
      </c>
      <c r="H3676" s="21" t="s">
        <v>1749</v>
      </c>
      <c r="I3676" s="15" t="s">
        <v>11</v>
      </c>
      <c r="J3676" s="15">
        <v>231</v>
      </c>
      <c r="K3676" s="15">
        <v>0</v>
      </c>
      <c r="L3676" s="15">
        <v>231</v>
      </c>
    </row>
    <row r="3677" spans="1:12" x14ac:dyDescent="0.2">
      <c r="A3677" s="15" t="s">
        <v>1904</v>
      </c>
      <c r="B3677" s="15">
        <v>162798</v>
      </c>
      <c r="C3677" s="15" t="str" cm="1">
        <f t="array" ref="C3677">IFERROR(LOOKUP(2, 1/(coordinates!$A$2:$A$148&lt;=B3677)/(coordinates!$B$2:$B$148&gt;=B3677), coordinates!$C$2:$C$148), "-")</f>
        <v>EE46</v>
      </c>
      <c r="D3677" s="15" t="str">
        <f>IFERROR(LOOKUP(2, 1/(coordinates!$A$2:$A$148&lt;=$B3677)/(coordinates!$B$2:$B$148&gt;=$B3677), coordinates!$D$2:$D$148), "-")</f>
        <v>beta-1,3-galactosyl-O-glycosyl-glycoprotein beta-1,6-N-acetylglucosaminyltransferase</v>
      </c>
      <c r="E3677" s="15" t="str">
        <f>IFERROR(LOOKUP(2, 1/(coordinates!$A$2:$A$148&lt;=$B3677)/(coordinates!$B$2:$B$148&gt;=$B3677), coordinates!$E$2:$E$148), "-")</f>
        <v>EC_number 2.4.1.102 ; contains potential transmembrane domain; involved in protein glycosylation</v>
      </c>
      <c r="F3677" s="15" t="s">
        <v>12</v>
      </c>
      <c r="G3677" s="15" t="s">
        <v>10</v>
      </c>
      <c r="H3677" s="21" t="s">
        <v>1750</v>
      </c>
      <c r="I3677" s="15" t="s">
        <v>11</v>
      </c>
      <c r="J3677" s="15">
        <v>201</v>
      </c>
      <c r="K3677" s="15">
        <v>0</v>
      </c>
      <c r="L3677" s="15">
        <v>201</v>
      </c>
    </row>
    <row r="3678" spans="1:12" x14ac:dyDescent="0.2">
      <c r="A3678" s="15" t="s">
        <v>1904</v>
      </c>
      <c r="B3678" s="15">
        <v>162807</v>
      </c>
      <c r="C3678" s="15" t="str" cm="1">
        <f t="array" ref="C3678">IFERROR(LOOKUP(2, 1/(coordinates!$A$2:$A$148&lt;=B3678)/(coordinates!$B$2:$B$148&gt;=B3678), coordinates!$C$2:$C$148), "-")</f>
        <v>EE46</v>
      </c>
      <c r="D3678" s="15" t="str">
        <f>IFERROR(LOOKUP(2, 1/(coordinates!$A$2:$A$148&lt;=$B3678)/(coordinates!$B$2:$B$148&gt;=$B3678), coordinates!$D$2:$D$148), "-")</f>
        <v>beta-1,3-galactosyl-O-glycosyl-glycoprotein beta-1,6-N-acetylglucosaminyltransferase</v>
      </c>
      <c r="E3678" s="15" t="str">
        <f>IFERROR(LOOKUP(2, 1/(coordinates!$A$2:$A$148&lt;=$B3678)/(coordinates!$B$2:$B$148&gt;=$B3678), coordinates!$E$2:$E$148), "-")</f>
        <v>EC_number 2.4.1.102 ; contains potential transmembrane domain; involved in protein glycosylation</v>
      </c>
      <c r="F3678" s="15" t="s">
        <v>9</v>
      </c>
      <c r="G3678" s="15" t="s">
        <v>12</v>
      </c>
      <c r="H3678" s="21" t="s">
        <v>1751</v>
      </c>
      <c r="I3678" s="15" t="s">
        <v>11</v>
      </c>
      <c r="J3678" s="15">
        <v>197</v>
      </c>
      <c r="K3678" s="15">
        <v>0</v>
      </c>
      <c r="L3678" s="15">
        <v>196</v>
      </c>
    </row>
    <row r="3679" spans="1:12" x14ac:dyDescent="0.2">
      <c r="A3679" s="15" t="s">
        <v>1904</v>
      </c>
      <c r="B3679" s="15">
        <v>162887</v>
      </c>
      <c r="C3679" s="15" t="str" cm="1">
        <f t="array" ref="C3679">IFERROR(LOOKUP(2, 1/(coordinates!$A$2:$A$148&lt;=B3679)/(coordinates!$B$2:$B$148&gt;=B3679), coordinates!$C$2:$C$148), "-")</f>
        <v>EE46</v>
      </c>
      <c r="D3679" s="15" t="str">
        <f>IFERROR(LOOKUP(2, 1/(coordinates!$A$2:$A$148&lt;=$B3679)/(coordinates!$B$2:$B$148&gt;=$B3679), coordinates!$D$2:$D$148), "-")</f>
        <v>beta-1,3-galactosyl-O-glycosyl-glycoprotein beta-1,6-N-acetylglucosaminyltransferase</v>
      </c>
      <c r="E3679" s="15" t="str">
        <f>IFERROR(LOOKUP(2, 1/(coordinates!$A$2:$A$148&lt;=$B3679)/(coordinates!$B$2:$B$148&gt;=$B3679), coordinates!$E$2:$E$148), "-")</f>
        <v>EC_number 2.4.1.102 ; contains potential transmembrane domain; involved in protein glycosylation</v>
      </c>
      <c r="F3679" s="15" t="s">
        <v>12</v>
      </c>
      <c r="G3679" s="15" t="s">
        <v>9</v>
      </c>
      <c r="H3679" s="21" t="s">
        <v>1752</v>
      </c>
      <c r="I3679" s="15" t="s">
        <v>11</v>
      </c>
      <c r="J3679" s="15">
        <v>185</v>
      </c>
      <c r="K3679" s="15">
        <v>0</v>
      </c>
      <c r="L3679" s="15">
        <v>184</v>
      </c>
    </row>
    <row r="3680" spans="1:12" x14ac:dyDescent="0.2">
      <c r="A3680" s="15" t="s">
        <v>1904</v>
      </c>
      <c r="B3680" s="15">
        <v>162909</v>
      </c>
      <c r="C3680" s="15" t="str" cm="1">
        <f t="array" ref="C3680">IFERROR(LOOKUP(2, 1/(coordinates!$A$2:$A$148&lt;=B3680)/(coordinates!$B$2:$B$148&gt;=B3680), coordinates!$C$2:$C$148), "-")</f>
        <v>EE46</v>
      </c>
      <c r="D3680" s="15" t="str">
        <f>IFERROR(LOOKUP(2, 1/(coordinates!$A$2:$A$148&lt;=$B3680)/(coordinates!$B$2:$B$148&gt;=$B3680), coordinates!$D$2:$D$148), "-")</f>
        <v>beta-1,3-galactosyl-O-glycosyl-glycoprotein beta-1,6-N-acetylglucosaminyltransferase</v>
      </c>
      <c r="E3680" s="15" t="str">
        <f>IFERROR(LOOKUP(2, 1/(coordinates!$A$2:$A$148&lt;=$B3680)/(coordinates!$B$2:$B$148&gt;=$B3680), coordinates!$E$2:$E$148), "-")</f>
        <v>EC_number 2.4.1.102 ; contains potential transmembrane domain; involved in protein glycosylation</v>
      </c>
      <c r="F3680" s="15" t="s">
        <v>10</v>
      </c>
      <c r="G3680" s="15" t="s">
        <v>13</v>
      </c>
      <c r="H3680" s="21" t="s">
        <v>1753</v>
      </c>
      <c r="I3680" s="15" t="s">
        <v>11</v>
      </c>
      <c r="J3680" s="15">
        <v>194</v>
      </c>
      <c r="K3680" s="15">
        <v>1</v>
      </c>
      <c r="L3680" s="15">
        <v>192</v>
      </c>
    </row>
    <row r="3681" spans="1:12" x14ac:dyDescent="0.2">
      <c r="A3681" s="15" t="s">
        <v>1904</v>
      </c>
      <c r="B3681" s="15">
        <v>162975</v>
      </c>
      <c r="C3681" s="15" t="str" cm="1">
        <f t="array" ref="C3681">IFERROR(LOOKUP(2, 1/(coordinates!$A$2:$A$148&lt;=B3681)/(coordinates!$B$2:$B$148&gt;=B3681), coordinates!$C$2:$C$148), "-")</f>
        <v>EE46</v>
      </c>
      <c r="D3681" s="15" t="str">
        <f>IFERROR(LOOKUP(2, 1/(coordinates!$A$2:$A$148&lt;=$B3681)/(coordinates!$B$2:$B$148&gt;=$B3681), coordinates!$D$2:$D$148), "-")</f>
        <v>beta-1,3-galactosyl-O-glycosyl-glycoprotein beta-1,6-N-acetylglucosaminyltransferase</v>
      </c>
      <c r="E3681" s="15" t="str">
        <f>IFERROR(LOOKUP(2, 1/(coordinates!$A$2:$A$148&lt;=$B3681)/(coordinates!$B$2:$B$148&gt;=$B3681), coordinates!$E$2:$E$148), "-")</f>
        <v>EC_number 2.4.1.102 ; contains potential transmembrane domain; involved in protein glycosylation</v>
      </c>
      <c r="F3681" s="15" t="s">
        <v>9</v>
      </c>
      <c r="G3681" s="15" t="s">
        <v>12</v>
      </c>
      <c r="H3681" s="21" t="s">
        <v>1754</v>
      </c>
      <c r="I3681" s="15" t="s">
        <v>11</v>
      </c>
      <c r="J3681" s="15">
        <v>164</v>
      </c>
      <c r="K3681" s="15">
        <v>0</v>
      </c>
      <c r="L3681" s="15">
        <v>163</v>
      </c>
    </row>
    <row r="3682" spans="1:12" x14ac:dyDescent="0.2">
      <c r="A3682" s="15" t="s">
        <v>1904</v>
      </c>
      <c r="B3682" s="15">
        <v>162987</v>
      </c>
      <c r="C3682" s="15" t="str" cm="1">
        <f t="array" ref="C3682">IFERROR(LOOKUP(2, 1/(coordinates!$A$2:$A$148&lt;=B3682)/(coordinates!$B$2:$B$148&gt;=B3682), coordinates!$C$2:$C$148), "-")</f>
        <v>EE46</v>
      </c>
      <c r="D3682" s="15" t="str">
        <f>IFERROR(LOOKUP(2, 1/(coordinates!$A$2:$A$148&lt;=$B3682)/(coordinates!$B$2:$B$148&gt;=$B3682), coordinates!$D$2:$D$148), "-")</f>
        <v>beta-1,3-galactosyl-O-glycosyl-glycoprotein beta-1,6-N-acetylglucosaminyltransferase</v>
      </c>
      <c r="E3682" s="15" t="str">
        <f>IFERROR(LOOKUP(2, 1/(coordinates!$A$2:$A$148&lt;=$B3682)/(coordinates!$B$2:$B$148&gt;=$B3682), coordinates!$E$2:$E$148), "-")</f>
        <v>EC_number 2.4.1.102 ; contains potential transmembrane domain; involved in protein glycosylation</v>
      </c>
      <c r="F3682" s="15" t="s">
        <v>9</v>
      </c>
      <c r="G3682" s="15" t="s">
        <v>12</v>
      </c>
      <c r="H3682" s="21" t="s">
        <v>1755</v>
      </c>
      <c r="I3682" s="15" t="s">
        <v>11</v>
      </c>
      <c r="J3682" s="15">
        <v>156</v>
      </c>
      <c r="K3682" s="15">
        <v>0</v>
      </c>
      <c r="L3682" s="15">
        <v>156</v>
      </c>
    </row>
    <row r="3683" spans="1:12" x14ac:dyDescent="0.2">
      <c r="A3683" s="15" t="s">
        <v>1904</v>
      </c>
      <c r="B3683" s="15">
        <v>163302</v>
      </c>
      <c r="C3683" s="15" t="str" cm="1">
        <f t="array" ref="C3683">IFERROR(LOOKUP(2, 1/(coordinates!$A$2:$A$148&lt;=B3683)/(coordinates!$B$2:$B$148&gt;=B3683), coordinates!$C$2:$C$148), "-")</f>
        <v>EE46</v>
      </c>
      <c r="D3683" s="15" t="str">
        <f>IFERROR(LOOKUP(2, 1/(coordinates!$A$2:$A$148&lt;=$B3683)/(coordinates!$B$2:$B$148&gt;=$B3683), coordinates!$D$2:$D$148), "-")</f>
        <v>beta-1,3-galactosyl-O-glycosyl-glycoprotein beta-1,6-N-acetylglucosaminyltransferase</v>
      </c>
      <c r="E3683" s="15" t="str">
        <f>IFERROR(LOOKUP(2, 1/(coordinates!$A$2:$A$148&lt;=$B3683)/(coordinates!$B$2:$B$148&gt;=$B3683), coordinates!$E$2:$E$148), "-")</f>
        <v>EC_number 2.4.1.102 ; contains potential transmembrane domain; involved in protein glycosylation</v>
      </c>
      <c r="F3683" s="15" t="s">
        <v>1756</v>
      </c>
      <c r="G3683" s="15" t="s">
        <v>1757</v>
      </c>
      <c r="H3683" s="21" t="s">
        <v>1758</v>
      </c>
      <c r="I3683" s="15" t="s">
        <v>18</v>
      </c>
      <c r="J3683" s="15">
        <v>57</v>
      </c>
      <c r="K3683" s="15">
        <v>7</v>
      </c>
      <c r="L3683" s="15">
        <v>49</v>
      </c>
    </row>
    <row r="3684" spans="1:12" x14ac:dyDescent="0.2">
      <c r="A3684" s="15" t="s">
        <v>1904</v>
      </c>
      <c r="B3684" s="15">
        <v>163376</v>
      </c>
      <c r="C3684" s="15" t="str" cm="1">
        <f t="array" ref="C3684">IFERROR(LOOKUP(2, 1/(coordinates!$A$2:$A$148&lt;=B3684)/(coordinates!$B$2:$B$148&gt;=B3684), coordinates!$C$2:$C$148), "-")</f>
        <v>-</v>
      </c>
      <c r="D3684" s="15" t="str">
        <f>IFERROR(LOOKUP(2, 1/(coordinates!$A$2:$A$148&lt;=$B3684)/(coordinates!$B$2:$B$148&gt;=$B3684), coordinates!$D$2:$D$148), "-")</f>
        <v>-</v>
      </c>
      <c r="E3684" s="15" t="str">
        <f>IFERROR(LOOKUP(2, 1/(coordinates!$A$2:$A$148&lt;=$B3684)/(coordinates!$B$2:$B$148&gt;=$B3684), coordinates!$E$2:$E$148), "-")</f>
        <v>-</v>
      </c>
      <c r="F3684" s="15" t="s">
        <v>12</v>
      </c>
      <c r="G3684" s="15" t="s">
        <v>9</v>
      </c>
      <c r="H3684" s="21" t="s">
        <v>1759</v>
      </c>
      <c r="I3684" s="15" t="s">
        <v>11</v>
      </c>
      <c r="J3684" s="15">
        <v>57</v>
      </c>
      <c r="K3684" s="15">
        <v>0</v>
      </c>
      <c r="L3684" s="15">
        <v>57</v>
      </c>
    </row>
    <row r="3685" spans="1:12" x14ac:dyDescent="0.2">
      <c r="A3685" s="15" t="s">
        <v>1904</v>
      </c>
      <c r="B3685" s="15">
        <v>163416</v>
      </c>
      <c r="C3685" s="15" t="str" cm="1">
        <f t="array" ref="C3685">IFERROR(LOOKUP(2, 1/(coordinates!$A$2:$A$148&lt;=B3685)/(coordinates!$B$2:$B$148&gt;=B3685), coordinates!$C$2:$C$148), "-")</f>
        <v>-</v>
      </c>
      <c r="D3685" s="15" t="str">
        <f>IFERROR(LOOKUP(2, 1/(coordinates!$A$2:$A$148&lt;=$B3685)/(coordinates!$B$2:$B$148&gt;=$B3685), coordinates!$D$2:$D$148), "-")</f>
        <v>-</v>
      </c>
      <c r="E3685" s="15" t="str">
        <f>IFERROR(LOOKUP(2, 1/(coordinates!$A$2:$A$148&lt;=$B3685)/(coordinates!$B$2:$B$148&gt;=$B3685), coordinates!$E$2:$E$148), "-")</f>
        <v>-</v>
      </c>
      <c r="F3685" s="15" t="s">
        <v>12</v>
      </c>
      <c r="G3685" s="15" t="s">
        <v>10</v>
      </c>
      <c r="H3685" s="21" t="s">
        <v>1760</v>
      </c>
      <c r="I3685" s="15" t="s">
        <v>11</v>
      </c>
      <c r="J3685" s="15">
        <v>49</v>
      </c>
      <c r="K3685" s="15">
        <v>0</v>
      </c>
      <c r="L3685" s="15">
        <v>49</v>
      </c>
    </row>
    <row r="3686" spans="1:12" x14ac:dyDescent="0.2">
      <c r="A3686" s="15" t="s">
        <v>1904</v>
      </c>
      <c r="B3686" s="15">
        <v>163435</v>
      </c>
      <c r="C3686" s="15" t="str" cm="1">
        <f t="array" ref="C3686">IFERROR(LOOKUP(2, 1/(coordinates!$A$2:$A$148&lt;=B3686)/(coordinates!$B$2:$B$148&gt;=B3686), coordinates!$C$2:$C$148), "-")</f>
        <v>-</v>
      </c>
      <c r="D3686" s="15" t="str">
        <f>IFERROR(LOOKUP(2, 1/(coordinates!$A$2:$A$148&lt;=$B3686)/(coordinates!$B$2:$B$148&gt;=$B3686), coordinates!$D$2:$D$148), "-")</f>
        <v>-</v>
      </c>
      <c r="E3686" s="15" t="str">
        <f>IFERROR(LOOKUP(2, 1/(coordinates!$A$2:$A$148&lt;=$B3686)/(coordinates!$B$2:$B$148&gt;=$B3686), coordinates!$E$2:$E$148), "-")</f>
        <v>-</v>
      </c>
      <c r="F3686" s="15" t="s">
        <v>10</v>
      </c>
      <c r="G3686" s="15" t="s">
        <v>9</v>
      </c>
      <c r="H3686" s="21" t="s">
        <v>1761</v>
      </c>
      <c r="I3686" s="15" t="s">
        <v>11</v>
      </c>
      <c r="J3686" s="15">
        <v>67</v>
      </c>
      <c r="K3686" s="15">
        <v>2</v>
      </c>
      <c r="L3686" s="15">
        <v>65</v>
      </c>
    </row>
    <row r="3687" spans="1:12" x14ac:dyDescent="0.2">
      <c r="A3687" s="15" t="s">
        <v>1904</v>
      </c>
      <c r="B3687" s="15">
        <v>163445</v>
      </c>
      <c r="C3687" s="15" t="str" cm="1">
        <f t="array" ref="C3687">IFERROR(LOOKUP(2, 1/(coordinates!$A$2:$A$148&lt;=B3687)/(coordinates!$B$2:$B$148&gt;=B3687), coordinates!$C$2:$C$148), "-")</f>
        <v>-</v>
      </c>
      <c r="D3687" s="15" t="str">
        <f>IFERROR(LOOKUP(2, 1/(coordinates!$A$2:$A$148&lt;=$B3687)/(coordinates!$B$2:$B$148&gt;=$B3687), coordinates!$D$2:$D$148), "-")</f>
        <v>-</v>
      </c>
      <c r="E3687" s="15" t="str">
        <f>IFERROR(LOOKUP(2, 1/(coordinates!$A$2:$A$148&lt;=$B3687)/(coordinates!$B$2:$B$148&gt;=$B3687), coordinates!$E$2:$E$148), "-")</f>
        <v>-</v>
      </c>
      <c r="F3687" s="15" t="s">
        <v>10</v>
      </c>
      <c r="G3687" s="15" t="s">
        <v>13</v>
      </c>
      <c r="H3687" s="21" t="s">
        <v>1762</v>
      </c>
      <c r="I3687" s="15" t="s">
        <v>11</v>
      </c>
      <c r="J3687" s="15">
        <v>67</v>
      </c>
      <c r="K3687" s="15">
        <v>0</v>
      </c>
      <c r="L3687" s="15">
        <v>67</v>
      </c>
    </row>
    <row r="3688" spans="1:12" x14ac:dyDescent="0.2">
      <c r="A3688" s="15" t="s">
        <v>1904</v>
      </c>
      <c r="B3688" s="15">
        <v>163510</v>
      </c>
      <c r="C3688" s="15" t="str" cm="1">
        <f t="array" ref="C3688">IFERROR(LOOKUP(2, 1/(coordinates!$A$2:$A$148&lt;=B3688)/(coordinates!$B$2:$B$148&gt;=B3688), coordinates!$C$2:$C$148), "-")</f>
        <v>EE47</v>
      </c>
      <c r="D3688" s="15" t="str">
        <f>IFERROR(LOOKUP(2, 1/(coordinates!$A$2:$A$148&lt;=$B3688)/(coordinates!$B$2:$B$148&gt;=$B3688), coordinates!$D$2:$D$148), "-")</f>
        <v>membrane protein EE47</v>
      </c>
      <c r="E3688" s="15" t="str">
        <f>IFERROR(LOOKUP(2, 1/(coordinates!$A$2:$A$148&lt;=$B3688)/(coordinates!$B$2:$B$148&gt;=$B3688), coordinates!$E$2:$E$148), "-")</f>
        <v>type 3 membrane protein; 8 transmembrane domains; similar to GPCRs; 7TM family</v>
      </c>
      <c r="F3688" s="15" t="s">
        <v>9</v>
      </c>
      <c r="G3688" s="15" t="s">
        <v>10</v>
      </c>
      <c r="H3688" s="21" t="s">
        <v>1763</v>
      </c>
      <c r="I3688" s="15" t="s">
        <v>11</v>
      </c>
      <c r="J3688" s="15">
        <v>76</v>
      </c>
      <c r="K3688" s="15">
        <v>0</v>
      </c>
      <c r="L3688" s="15">
        <v>76</v>
      </c>
    </row>
    <row r="3689" spans="1:12" x14ac:dyDescent="0.2">
      <c r="A3689" s="15" t="s">
        <v>1904</v>
      </c>
      <c r="B3689" s="15">
        <v>163528</v>
      </c>
      <c r="C3689" s="15" t="str" cm="1">
        <f t="array" ref="C3689">IFERROR(LOOKUP(2, 1/(coordinates!$A$2:$A$148&lt;=B3689)/(coordinates!$B$2:$B$148&gt;=B3689), coordinates!$C$2:$C$148), "-")</f>
        <v>EE47</v>
      </c>
      <c r="D3689" s="15" t="str">
        <f>IFERROR(LOOKUP(2, 1/(coordinates!$A$2:$A$148&lt;=$B3689)/(coordinates!$B$2:$B$148&gt;=$B3689), coordinates!$D$2:$D$148), "-")</f>
        <v>membrane protein EE47</v>
      </c>
      <c r="E3689" s="15" t="str">
        <f>IFERROR(LOOKUP(2, 1/(coordinates!$A$2:$A$148&lt;=$B3689)/(coordinates!$B$2:$B$148&gt;=$B3689), coordinates!$E$2:$E$148), "-")</f>
        <v>type 3 membrane protein; 8 transmembrane domains; similar to GPCRs; 7TM family</v>
      </c>
      <c r="F3689" s="15" t="s">
        <v>13</v>
      </c>
      <c r="G3689" s="15" t="s">
        <v>10</v>
      </c>
      <c r="H3689" s="21" t="s">
        <v>1764</v>
      </c>
      <c r="I3689" s="15" t="s">
        <v>11</v>
      </c>
      <c r="J3689" s="15">
        <v>75</v>
      </c>
      <c r="K3689" s="15">
        <v>1</v>
      </c>
      <c r="L3689" s="15">
        <v>74</v>
      </c>
    </row>
    <row r="3690" spans="1:12" x14ac:dyDescent="0.2">
      <c r="A3690" s="15" t="s">
        <v>1904</v>
      </c>
      <c r="B3690" s="15">
        <v>163546</v>
      </c>
      <c r="C3690" s="15" t="str" cm="1">
        <f t="array" ref="C3690">IFERROR(LOOKUP(2, 1/(coordinates!$A$2:$A$148&lt;=B3690)/(coordinates!$B$2:$B$148&gt;=B3690), coordinates!$C$2:$C$148), "-")</f>
        <v>EE47</v>
      </c>
      <c r="D3690" s="15" t="str">
        <f>IFERROR(LOOKUP(2, 1/(coordinates!$A$2:$A$148&lt;=$B3690)/(coordinates!$B$2:$B$148&gt;=$B3690), coordinates!$D$2:$D$148), "-")</f>
        <v>membrane protein EE47</v>
      </c>
      <c r="E3690" s="15" t="str">
        <f>IFERROR(LOOKUP(2, 1/(coordinates!$A$2:$A$148&lt;=$B3690)/(coordinates!$B$2:$B$148&gt;=$B3690), coordinates!$E$2:$E$148), "-")</f>
        <v>type 3 membrane protein; 8 transmembrane domains; similar to GPCRs; 7TM family</v>
      </c>
      <c r="F3690" s="15" t="s">
        <v>12</v>
      </c>
      <c r="G3690" s="15" t="s">
        <v>9</v>
      </c>
      <c r="H3690" s="21" t="s">
        <v>1765</v>
      </c>
      <c r="I3690" s="15" t="s">
        <v>11</v>
      </c>
      <c r="J3690" s="15">
        <v>71</v>
      </c>
      <c r="K3690" s="15">
        <v>0</v>
      </c>
      <c r="L3690" s="15">
        <v>71</v>
      </c>
    </row>
    <row r="3691" spans="1:12" x14ac:dyDescent="0.2">
      <c r="A3691" s="15" t="s">
        <v>1904</v>
      </c>
      <c r="B3691" s="15">
        <v>163573</v>
      </c>
      <c r="C3691" s="15" t="str" cm="1">
        <f t="array" ref="C3691">IFERROR(LOOKUP(2, 1/(coordinates!$A$2:$A$148&lt;=B3691)/(coordinates!$B$2:$B$148&gt;=B3691), coordinates!$C$2:$C$148), "-")</f>
        <v>EE47</v>
      </c>
      <c r="D3691" s="15" t="str">
        <f>IFERROR(LOOKUP(2, 1/(coordinates!$A$2:$A$148&lt;=$B3691)/(coordinates!$B$2:$B$148&gt;=$B3691), coordinates!$D$2:$D$148), "-")</f>
        <v>membrane protein EE47</v>
      </c>
      <c r="E3691" s="15" t="str">
        <f>IFERROR(LOOKUP(2, 1/(coordinates!$A$2:$A$148&lt;=$B3691)/(coordinates!$B$2:$B$148&gt;=$B3691), coordinates!$E$2:$E$148), "-")</f>
        <v>type 3 membrane protein; 8 transmembrane domains; similar to GPCRs; 7TM family</v>
      </c>
      <c r="F3691" s="15" t="s">
        <v>9</v>
      </c>
      <c r="G3691" s="15" t="s">
        <v>12</v>
      </c>
      <c r="H3691" s="21" t="s">
        <v>1766</v>
      </c>
      <c r="I3691" s="15" t="s">
        <v>11</v>
      </c>
      <c r="J3691" s="15">
        <v>75</v>
      </c>
      <c r="K3691" s="15">
        <v>0</v>
      </c>
      <c r="L3691" s="15">
        <v>75</v>
      </c>
    </row>
    <row r="3692" spans="1:12" x14ac:dyDescent="0.2">
      <c r="A3692" s="15" t="s">
        <v>1904</v>
      </c>
      <c r="B3692" s="15">
        <v>163603</v>
      </c>
      <c r="C3692" s="15" t="str" cm="1">
        <f t="array" ref="C3692">IFERROR(LOOKUP(2, 1/(coordinates!$A$2:$A$148&lt;=B3692)/(coordinates!$B$2:$B$148&gt;=B3692), coordinates!$C$2:$C$148), "-")</f>
        <v>EE47</v>
      </c>
      <c r="D3692" s="15" t="str">
        <f>IFERROR(LOOKUP(2, 1/(coordinates!$A$2:$A$148&lt;=$B3692)/(coordinates!$B$2:$B$148&gt;=$B3692), coordinates!$D$2:$D$148), "-")</f>
        <v>membrane protein EE47</v>
      </c>
      <c r="E3692" s="15" t="str">
        <f>IFERROR(LOOKUP(2, 1/(coordinates!$A$2:$A$148&lt;=$B3692)/(coordinates!$B$2:$B$148&gt;=$B3692), coordinates!$E$2:$E$148), "-")</f>
        <v>type 3 membrane protein; 8 transmembrane domains; similar to GPCRs; 7TM family</v>
      </c>
      <c r="F3692" s="15" t="s">
        <v>12</v>
      </c>
      <c r="G3692" s="15" t="s">
        <v>9</v>
      </c>
      <c r="H3692" s="21" t="s">
        <v>1767</v>
      </c>
      <c r="I3692" s="15" t="s">
        <v>11</v>
      </c>
      <c r="J3692" s="15">
        <v>79</v>
      </c>
      <c r="K3692" s="15">
        <v>0</v>
      </c>
      <c r="L3692" s="15">
        <v>79</v>
      </c>
    </row>
    <row r="3693" spans="1:12" x14ac:dyDescent="0.2">
      <c r="A3693" s="15" t="s">
        <v>1904</v>
      </c>
      <c r="B3693" s="15">
        <v>163621</v>
      </c>
      <c r="C3693" s="15" t="str" cm="1">
        <f t="array" ref="C3693">IFERROR(LOOKUP(2, 1/(coordinates!$A$2:$A$148&lt;=B3693)/(coordinates!$B$2:$B$148&gt;=B3693), coordinates!$C$2:$C$148), "-")</f>
        <v>EE47</v>
      </c>
      <c r="D3693" s="15" t="str">
        <f>IFERROR(LOOKUP(2, 1/(coordinates!$A$2:$A$148&lt;=$B3693)/(coordinates!$B$2:$B$148&gt;=$B3693), coordinates!$D$2:$D$148), "-")</f>
        <v>membrane protein EE47</v>
      </c>
      <c r="E3693" s="15" t="str">
        <f>IFERROR(LOOKUP(2, 1/(coordinates!$A$2:$A$148&lt;=$B3693)/(coordinates!$B$2:$B$148&gt;=$B3693), coordinates!$E$2:$E$148), "-")</f>
        <v>type 3 membrane protein; 8 transmembrane domains; similar to GPCRs; 7TM family</v>
      </c>
      <c r="F3693" s="15" t="s">
        <v>10</v>
      </c>
      <c r="G3693" s="15" t="s">
        <v>9</v>
      </c>
      <c r="H3693" s="21" t="s">
        <v>1768</v>
      </c>
      <c r="I3693" s="15" t="s">
        <v>11</v>
      </c>
      <c r="J3693" s="15">
        <v>78</v>
      </c>
      <c r="K3693" s="15">
        <v>0</v>
      </c>
      <c r="L3693" s="15">
        <v>78</v>
      </c>
    </row>
    <row r="3694" spans="1:12" x14ac:dyDescent="0.2">
      <c r="A3694" s="15" t="s">
        <v>1904</v>
      </c>
      <c r="B3694" s="15">
        <v>163637</v>
      </c>
      <c r="C3694" s="15" t="str" cm="1">
        <f t="array" ref="C3694">IFERROR(LOOKUP(2, 1/(coordinates!$A$2:$A$148&lt;=B3694)/(coordinates!$B$2:$B$148&gt;=B3694), coordinates!$C$2:$C$148), "-")</f>
        <v>EE47</v>
      </c>
      <c r="D3694" s="15" t="str">
        <f>IFERROR(LOOKUP(2, 1/(coordinates!$A$2:$A$148&lt;=$B3694)/(coordinates!$B$2:$B$148&gt;=$B3694), coordinates!$D$2:$D$148), "-")</f>
        <v>membrane protein EE47</v>
      </c>
      <c r="E3694" s="15" t="str">
        <f>IFERROR(LOOKUP(2, 1/(coordinates!$A$2:$A$148&lt;=$B3694)/(coordinates!$B$2:$B$148&gt;=$B3694), coordinates!$E$2:$E$148), "-")</f>
        <v>type 3 membrane protein; 8 transmembrane domains; similar to GPCRs; 7TM family</v>
      </c>
      <c r="F3694" s="15" t="s">
        <v>9</v>
      </c>
      <c r="G3694" s="15" t="s">
        <v>12</v>
      </c>
      <c r="H3694" s="21" t="s">
        <v>1769</v>
      </c>
      <c r="I3694" s="15" t="s">
        <v>11</v>
      </c>
      <c r="J3694" s="15">
        <v>68</v>
      </c>
      <c r="K3694" s="15">
        <v>0</v>
      </c>
      <c r="L3694" s="15">
        <v>68</v>
      </c>
    </row>
    <row r="3695" spans="1:12" x14ac:dyDescent="0.2">
      <c r="A3695" s="15" t="s">
        <v>1904</v>
      </c>
      <c r="B3695" s="15">
        <v>163645</v>
      </c>
      <c r="C3695" s="15" t="str" cm="1">
        <f t="array" ref="C3695">IFERROR(LOOKUP(2, 1/(coordinates!$A$2:$A$148&lt;=B3695)/(coordinates!$B$2:$B$148&gt;=B3695), coordinates!$C$2:$C$148), "-")</f>
        <v>EE47</v>
      </c>
      <c r="D3695" s="15" t="str">
        <f>IFERROR(LOOKUP(2, 1/(coordinates!$A$2:$A$148&lt;=$B3695)/(coordinates!$B$2:$B$148&gt;=$B3695), coordinates!$D$2:$D$148), "-")</f>
        <v>membrane protein EE47</v>
      </c>
      <c r="E3695" s="15" t="str">
        <f>IFERROR(LOOKUP(2, 1/(coordinates!$A$2:$A$148&lt;=$B3695)/(coordinates!$B$2:$B$148&gt;=$B3695), coordinates!$E$2:$E$148), "-")</f>
        <v>type 3 membrane protein; 8 transmembrane domains; similar to GPCRs; 7TM family</v>
      </c>
      <c r="F3695" s="15" t="s">
        <v>13</v>
      </c>
      <c r="G3695" s="15" t="s">
        <v>12</v>
      </c>
      <c r="H3695" s="21" t="s">
        <v>1770</v>
      </c>
      <c r="I3695" s="15" t="s">
        <v>11</v>
      </c>
      <c r="J3695" s="15">
        <v>75</v>
      </c>
      <c r="K3695" s="15">
        <v>0</v>
      </c>
      <c r="L3695" s="15">
        <v>75</v>
      </c>
    </row>
    <row r="3696" spans="1:12" x14ac:dyDescent="0.2">
      <c r="A3696" s="15" t="s">
        <v>1904</v>
      </c>
      <c r="B3696" s="15">
        <v>163679</v>
      </c>
      <c r="C3696" s="15" t="str" cm="1">
        <f t="array" ref="C3696">IFERROR(LOOKUP(2, 1/(coordinates!$A$2:$A$148&lt;=B3696)/(coordinates!$B$2:$B$148&gt;=B3696), coordinates!$C$2:$C$148), "-")</f>
        <v>EE47</v>
      </c>
      <c r="D3696" s="15" t="str">
        <f>IFERROR(LOOKUP(2, 1/(coordinates!$A$2:$A$148&lt;=$B3696)/(coordinates!$B$2:$B$148&gt;=$B3696), coordinates!$D$2:$D$148), "-")</f>
        <v>membrane protein EE47</v>
      </c>
      <c r="E3696" s="15" t="str">
        <f>IFERROR(LOOKUP(2, 1/(coordinates!$A$2:$A$148&lt;=$B3696)/(coordinates!$B$2:$B$148&gt;=$B3696), coordinates!$E$2:$E$148), "-")</f>
        <v>type 3 membrane protein; 8 transmembrane domains; similar to GPCRs; 7TM family</v>
      </c>
      <c r="F3696" s="15" t="s">
        <v>10</v>
      </c>
      <c r="G3696" s="15" t="s">
        <v>9</v>
      </c>
      <c r="H3696" s="21" t="s">
        <v>1771</v>
      </c>
      <c r="I3696" s="15" t="s">
        <v>11</v>
      </c>
      <c r="J3696" s="15">
        <v>73</v>
      </c>
      <c r="K3696" s="15">
        <v>0</v>
      </c>
      <c r="L3696" s="15">
        <v>73</v>
      </c>
    </row>
    <row r="3697" spans="1:12" x14ac:dyDescent="0.2">
      <c r="A3697" s="15" t="s">
        <v>1904</v>
      </c>
      <c r="B3697" s="15">
        <v>163717</v>
      </c>
      <c r="C3697" s="15" t="str" cm="1">
        <f t="array" ref="C3697">IFERROR(LOOKUP(2, 1/(coordinates!$A$2:$A$148&lt;=B3697)/(coordinates!$B$2:$B$148&gt;=B3697), coordinates!$C$2:$C$148), "-")</f>
        <v>EE47</v>
      </c>
      <c r="D3697" s="15" t="str">
        <f>IFERROR(LOOKUP(2, 1/(coordinates!$A$2:$A$148&lt;=$B3697)/(coordinates!$B$2:$B$148&gt;=$B3697), coordinates!$D$2:$D$148), "-")</f>
        <v>membrane protein EE47</v>
      </c>
      <c r="E3697" s="15" t="str">
        <f>IFERROR(LOOKUP(2, 1/(coordinates!$A$2:$A$148&lt;=$B3697)/(coordinates!$B$2:$B$148&gt;=$B3697), coordinates!$E$2:$E$148), "-")</f>
        <v>type 3 membrane protein; 8 transmembrane domains; similar to GPCRs; 7TM family</v>
      </c>
      <c r="F3697" s="15" t="s">
        <v>9</v>
      </c>
      <c r="G3697" s="15" t="s">
        <v>12</v>
      </c>
      <c r="H3697" s="21" t="s">
        <v>1772</v>
      </c>
      <c r="I3697" s="15" t="s">
        <v>11</v>
      </c>
      <c r="J3697" s="15">
        <v>69</v>
      </c>
      <c r="K3697" s="15">
        <v>0</v>
      </c>
      <c r="L3697" s="15">
        <v>69</v>
      </c>
    </row>
    <row r="3698" spans="1:12" x14ac:dyDescent="0.2">
      <c r="A3698" s="15" t="s">
        <v>1904</v>
      </c>
      <c r="B3698" s="15">
        <v>163845</v>
      </c>
      <c r="C3698" s="15" t="str" cm="1">
        <f t="array" ref="C3698">IFERROR(LOOKUP(2, 1/(coordinates!$A$2:$A$148&lt;=B3698)/(coordinates!$B$2:$B$148&gt;=B3698), coordinates!$C$2:$C$148), "-")</f>
        <v>EE47</v>
      </c>
      <c r="D3698" s="15" t="str">
        <f>IFERROR(LOOKUP(2, 1/(coordinates!$A$2:$A$148&lt;=$B3698)/(coordinates!$B$2:$B$148&gt;=$B3698), coordinates!$D$2:$D$148), "-")</f>
        <v>membrane protein EE47</v>
      </c>
      <c r="E3698" s="15" t="str">
        <f>IFERROR(LOOKUP(2, 1/(coordinates!$A$2:$A$148&lt;=$B3698)/(coordinates!$B$2:$B$148&gt;=$B3698), coordinates!$E$2:$E$148), "-")</f>
        <v>type 3 membrane protein; 8 transmembrane domains; similar to GPCRs; 7TM family</v>
      </c>
      <c r="F3698" s="15" t="s">
        <v>10</v>
      </c>
      <c r="G3698" s="15" t="s">
        <v>13</v>
      </c>
      <c r="H3698" s="21" t="s">
        <v>1773</v>
      </c>
      <c r="I3698" s="15" t="s">
        <v>11</v>
      </c>
      <c r="J3698" s="15">
        <v>72</v>
      </c>
      <c r="K3698" s="15">
        <v>0</v>
      </c>
      <c r="L3698" s="15">
        <v>72</v>
      </c>
    </row>
    <row r="3699" spans="1:12" x14ac:dyDescent="0.2">
      <c r="A3699" s="15" t="s">
        <v>1904</v>
      </c>
      <c r="B3699" s="15">
        <v>163854</v>
      </c>
      <c r="C3699" s="15" t="str" cm="1">
        <f t="array" ref="C3699">IFERROR(LOOKUP(2, 1/(coordinates!$A$2:$A$148&lt;=B3699)/(coordinates!$B$2:$B$148&gt;=B3699), coordinates!$C$2:$C$148), "-")</f>
        <v>EE47</v>
      </c>
      <c r="D3699" s="15" t="str">
        <f>IFERROR(LOOKUP(2, 1/(coordinates!$A$2:$A$148&lt;=$B3699)/(coordinates!$B$2:$B$148&gt;=$B3699), coordinates!$D$2:$D$148), "-")</f>
        <v>membrane protein EE47</v>
      </c>
      <c r="E3699" s="15" t="str">
        <f>IFERROR(LOOKUP(2, 1/(coordinates!$A$2:$A$148&lt;=$B3699)/(coordinates!$B$2:$B$148&gt;=$B3699), coordinates!$E$2:$E$148), "-")</f>
        <v>type 3 membrane protein; 8 transmembrane domains; similar to GPCRs; 7TM family</v>
      </c>
      <c r="F3699" s="15" t="s">
        <v>9</v>
      </c>
      <c r="G3699" s="15" t="s">
        <v>12</v>
      </c>
      <c r="H3699" s="21">
        <v>2184</v>
      </c>
      <c r="I3699" s="15" t="s">
        <v>11</v>
      </c>
      <c r="J3699" s="15">
        <v>72</v>
      </c>
      <c r="K3699" s="15">
        <v>2</v>
      </c>
      <c r="L3699" s="15">
        <v>7</v>
      </c>
    </row>
    <row r="3700" spans="1:12" x14ac:dyDescent="0.2">
      <c r="A3700" s="15" t="s">
        <v>1904</v>
      </c>
      <c r="B3700" s="15">
        <v>163930</v>
      </c>
      <c r="C3700" s="15" t="str" cm="1">
        <f t="array" ref="C3700">IFERROR(LOOKUP(2, 1/(coordinates!$A$2:$A$148&lt;=B3700)/(coordinates!$B$2:$B$148&gt;=B3700), coordinates!$C$2:$C$148), "-")</f>
        <v>EE47</v>
      </c>
      <c r="D3700" s="15" t="str">
        <f>IFERROR(LOOKUP(2, 1/(coordinates!$A$2:$A$148&lt;=$B3700)/(coordinates!$B$2:$B$148&gt;=$B3700), coordinates!$D$2:$D$148), "-")</f>
        <v>membrane protein EE47</v>
      </c>
      <c r="E3700" s="15" t="str">
        <f>IFERROR(LOOKUP(2, 1/(coordinates!$A$2:$A$148&lt;=$B3700)/(coordinates!$B$2:$B$148&gt;=$B3700), coordinates!$E$2:$E$148), "-")</f>
        <v>type 3 membrane protein; 8 transmembrane domains; similar to GPCRs; 7TM family</v>
      </c>
      <c r="F3700" s="15" t="s">
        <v>9</v>
      </c>
      <c r="G3700" s="15" t="s">
        <v>12</v>
      </c>
      <c r="H3700" s="21" t="s">
        <v>1774</v>
      </c>
      <c r="I3700" s="15" t="s">
        <v>11</v>
      </c>
      <c r="J3700" s="15">
        <v>55</v>
      </c>
      <c r="K3700" s="15">
        <v>0</v>
      </c>
      <c r="L3700" s="15">
        <v>55</v>
      </c>
    </row>
    <row r="3701" spans="1:12" x14ac:dyDescent="0.2">
      <c r="A3701" s="15" t="s">
        <v>1904</v>
      </c>
      <c r="B3701" s="15">
        <v>163937</v>
      </c>
      <c r="C3701" s="15" t="str" cm="1">
        <f t="array" ref="C3701">IFERROR(LOOKUP(2, 1/(coordinates!$A$2:$A$148&lt;=B3701)/(coordinates!$B$2:$B$148&gt;=B3701), coordinates!$C$2:$C$148), "-")</f>
        <v>EE47</v>
      </c>
      <c r="D3701" s="15" t="str">
        <f>IFERROR(LOOKUP(2, 1/(coordinates!$A$2:$A$148&lt;=$B3701)/(coordinates!$B$2:$B$148&gt;=$B3701), coordinates!$D$2:$D$148), "-")</f>
        <v>membrane protein EE47</v>
      </c>
      <c r="E3701" s="15" t="str">
        <f>IFERROR(LOOKUP(2, 1/(coordinates!$A$2:$A$148&lt;=$B3701)/(coordinates!$B$2:$B$148&gt;=$B3701), coordinates!$E$2:$E$148), "-")</f>
        <v>type 3 membrane protein; 8 transmembrane domains; similar to GPCRs; 7TM family</v>
      </c>
      <c r="F3701" s="15" t="s">
        <v>13</v>
      </c>
      <c r="G3701" s="15" t="s">
        <v>10</v>
      </c>
      <c r="H3701" s="21" t="s">
        <v>1775</v>
      </c>
      <c r="I3701" s="15" t="s">
        <v>11</v>
      </c>
      <c r="J3701" s="15">
        <v>57</v>
      </c>
      <c r="K3701" s="15">
        <v>0</v>
      </c>
      <c r="L3701" s="15">
        <v>57</v>
      </c>
    </row>
    <row r="3702" spans="1:12" x14ac:dyDescent="0.2">
      <c r="A3702" s="15" t="s">
        <v>1904</v>
      </c>
      <c r="B3702" s="15">
        <v>163948</v>
      </c>
      <c r="C3702" s="15" t="str" cm="1">
        <f t="array" ref="C3702">IFERROR(LOOKUP(2, 1/(coordinates!$A$2:$A$148&lt;=B3702)/(coordinates!$B$2:$B$148&gt;=B3702), coordinates!$C$2:$C$148), "-")</f>
        <v>EE47</v>
      </c>
      <c r="D3702" s="15" t="str">
        <f>IFERROR(LOOKUP(2, 1/(coordinates!$A$2:$A$148&lt;=$B3702)/(coordinates!$B$2:$B$148&gt;=$B3702), coordinates!$D$2:$D$148), "-")</f>
        <v>membrane protein EE47</v>
      </c>
      <c r="E3702" s="15" t="str">
        <f>IFERROR(LOOKUP(2, 1/(coordinates!$A$2:$A$148&lt;=$B3702)/(coordinates!$B$2:$B$148&gt;=$B3702), coordinates!$E$2:$E$148), "-")</f>
        <v>type 3 membrane protein; 8 transmembrane domains; similar to GPCRs; 7TM family</v>
      </c>
      <c r="F3702" s="15" t="s">
        <v>10</v>
      </c>
      <c r="G3702" s="15" t="s">
        <v>13</v>
      </c>
      <c r="H3702" s="21" t="s">
        <v>1776</v>
      </c>
      <c r="I3702" s="15" t="s">
        <v>11</v>
      </c>
      <c r="J3702" s="15">
        <v>57</v>
      </c>
      <c r="K3702" s="15">
        <v>0</v>
      </c>
      <c r="L3702" s="15">
        <v>57</v>
      </c>
    </row>
    <row r="3703" spans="1:12" x14ac:dyDescent="0.2">
      <c r="A3703" s="15" t="s">
        <v>1904</v>
      </c>
      <c r="B3703" s="15">
        <v>163992</v>
      </c>
      <c r="C3703" s="15" t="str" cm="1">
        <f t="array" ref="C3703">IFERROR(LOOKUP(2, 1/(coordinates!$A$2:$A$148&lt;=B3703)/(coordinates!$B$2:$B$148&gt;=B3703), coordinates!$C$2:$C$148), "-")</f>
        <v>EE47</v>
      </c>
      <c r="D3703" s="15" t="str">
        <f>IFERROR(LOOKUP(2, 1/(coordinates!$A$2:$A$148&lt;=$B3703)/(coordinates!$B$2:$B$148&gt;=$B3703), coordinates!$D$2:$D$148), "-")</f>
        <v>membrane protein EE47</v>
      </c>
      <c r="E3703" s="15" t="str">
        <f>IFERROR(LOOKUP(2, 1/(coordinates!$A$2:$A$148&lt;=$B3703)/(coordinates!$B$2:$B$148&gt;=$B3703), coordinates!$E$2:$E$148), "-")</f>
        <v>type 3 membrane protein; 8 transmembrane domains; similar to GPCRs; 7TM family</v>
      </c>
      <c r="F3703" s="15" t="s">
        <v>12</v>
      </c>
      <c r="G3703" s="15" t="s">
        <v>9</v>
      </c>
      <c r="H3703" s="21" t="s">
        <v>1777</v>
      </c>
      <c r="I3703" s="15" t="s">
        <v>11</v>
      </c>
      <c r="J3703" s="15">
        <v>56</v>
      </c>
      <c r="K3703" s="15">
        <v>4</v>
      </c>
      <c r="L3703" s="15">
        <v>52</v>
      </c>
    </row>
    <row r="3704" spans="1:12" x14ac:dyDescent="0.2">
      <c r="A3704" s="15" t="s">
        <v>1904</v>
      </c>
      <c r="B3704" s="15">
        <v>164014</v>
      </c>
      <c r="C3704" s="15" t="str" cm="1">
        <f t="array" ref="C3704">IFERROR(LOOKUP(2, 1/(coordinates!$A$2:$A$148&lt;=B3704)/(coordinates!$B$2:$B$148&gt;=B3704), coordinates!$C$2:$C$148), "-")</f>
        <v>EE47</v>
      </c>
      <c r="D3704" s="15" t="str">
        <f>IFERROR(LOOKUP(2, 1/(coordinates!$A$2:$A$148&lt;=$B3704)/(coordinates!$B$2:$B$148&gt;=$B3704), coordinates!$D$2:$D$148), "-")</f>
        <v>membrane protein EE47</v>
      </c>
      <c r="E3704" s="15" t="str">
        <f>IFERROR(LOOKUP(2, 1/(coordinates!$A$2:$A$148&lt;=$B3704)/(coordinates!$B$2:$B$148&gt;=$B3704), coordinates!$E$2:$E$148), "-")</f>
        <v>type 3 membrane protein; 8 transmembrane domains; similar to GPCRs; 7TM family</v>
      </c>
      <c r="F3704" s="15" t="s">
        <v>12</v>
      </c>
      <c r="G3704" s="15" t="s">
        <v>9</v>
      </c>
      <c r="H3704" s="21" t="s">
        <v>1778</v>
      </c>
      <c r="I3704" s="15" t="s">
        <v>11</v>
      </c>
      <c r="J3704" s="15">
        <v>54</v>
      </c>
      <c r="K3704" s="15">
        <v>0</v>
      </c>
      <c r="L3704" s="15">
        <v>54</v>
      </c>
    </row>
    <row r="3705" spans="1:12" x14ac:dyDescent="0.2">
      <c r="A3705" s="15" t="s">
        <v>1904</v>
      </c>
      <c r="B3705" s="15">
        <v>164068</v>
      </c>
      <c r="C3705" s="15" t="str" cm="1">
        <f t="array" ref="C3705">IFERROR(LOOKUP(2, 1/(coordinates!$A$2:$A$148&lt;=B3705)/(coordinates!$B$2:$B$148&gt;=B3705), coordinates!$C$2:$C$148), "-")</f>
        <v>EE47</v>
      </c>
      <c r="D3705" s="15" t="str">
        <f>IFERROR(LOOKUP(2, 1/(coordinates!$A$2:$A$148&lt;=$B3705)/(coordinates!$B$2:$B$148&gt;=$B3705), coordinates!$D$2:$D$148), "-")</f>
        <v>membrane protein EE47</v>
      </c>
      <c r="E3705" s="15" t="str">
        <f>IFERROR(LOOKUP(2, 1/(coordinates!$A$2:$A$148&lt;=$B3705)/(coordinates!$B$2:$B$148&gt;=$B3705), coordinates!$E$2:$E$148), "-")</f>
        <v>type 3 membrane protein; 8 transmembrane domains; similar to GPCRs; 7TM family</v>
      </c>
      <c r="F3705" s="15" t="s">
        <v>9</v>
      </c>
      <c r="G3705" s="15" t="s">
        <v>12</v>
      </c>
      <c r="H3705" s="21" t="s">
        <v>1779</v>
      </c>
      <c r="I3705" s="15" t="s">
        <v>11</v>
      </c>
      <c r="J3705" s="15">
        <v>86</v>
      </c>
      <c r="K3705" s="15">
        <v>0</v>
      </c>
      <c r="L3705" s="15">
        <v>86</v>
      </c>
    </row>
    <row r="3706" spans="1:12" x14ac:dyDescent="0.2">
      <c r="A3706" s="15" t="s">
        <v>1904</v>
      </c>
      <c r="B3706" s="15">
        <v>164101</v>
      </c>
      <c r="C3706" s="15" t="str" cm="1">
        <f t="array" ref="C3706">IFERROR(LOOKUP(2, 1/(coordinates!$A$2:$A$148&lt;=B3706)/(coordinates!$B$2:$B$148&gt;=B3706), coordinates!$C$2:$C$148), "-")</f>
        <v>EE47</v>
      </c>
      <c r="D3706" s="15" t="str">
        <f>IFERROR(LOOKUP(2, 1/(coordinates!$A$2:$A$148&lt;=$B3706)/(coordinates!$B$2:$B$148&gt;=$B3706), coordinates!$D$2:$D$148), "-")</f>
        <v>membrane protein EE47</v>
      </c>
      <c r="E3706" s="15" t="str">
        <f>IFERROR(LOOKUP(2, 1/(coordinates!$A$2:$A$148&lt;=$B3706)/(coordinates!$B$2:$B$148&gt;=$B3706), coordinates!$E$2:$E$148), "-")</f>
        <v>type 3 membrane protein; 8 transmembrane domains; similar to GPCRs; 7TM family</v>
      </c>
      <c r="F3706" s="15" t="s">
        <v>13</v>
      </c>
      <c r="G3706" s="15" t="s">
        <v>10</v>
      </c>
      <c r="H3706" s="21" t="s">
        <v>1780</v>
      </c>
      <c r="I3706" s="15" t="s">
        <v>11</v>
      </c>
      <c r="J3706" s="15">
        <v>108</v>
      </c>
      <c r="K3706" s="15">
        <v>16</v>
      </c>
      <c r="L3706" s="15">
        <v>92</v>
      </c>
    </row>
    <row r="3707" spans="1:12" x14ac:dyDescent="0.2">
      <c r="A3707" s="15" t="s">
        <v>1904</v>
      </c>
      <c r="B3707" s="15">
        <v>164161</v>
      </c>
      <c r="C3707" s="15" t="str" cm="1">
        <f t="array" ref="C3707">IFERROR(LOOKUP(2, 1/(coordinates!$A$2:$A$148&lt;=B3707)/(coordinates!$B$2:$B$148&gt;=B3707), coordinates!$C$2:$C$148), "-")</f>
        <v>EE47</v>
      </c>
      <c r="D3707" s="15" t="str">
        <f>IFERROR(LOOKUP(2, 1/(coordinates!$A$2:$A$148&lt;=$B3707)/(coordinates!$B$2:$B$148&gt;=$B3707), coordinates!$D$2:$D$148), "-")</f>
        <v>membrane protein EE47</v>
      </c>
      <c r="E3707" s="15" t="str">
        <f>IFERROR(LOOKUP(2, 1/(coordinates!$A$2:$A$148&lt;=$B3707)/(coordinates!$B$2:$B$148&gt;=$B3707), coordinates!$E$2:$E$148), "-")</f>
        <v>type 3 membrane protein; 8 transmembrane domains; similar to GPCRs; 7TM family</v>
      </c>
      <c r="F3707" s="15" t="s">
        <v>12</v>
      </c>
      <c r="G3707" s="15" t="s">
        <v>13</v>
      </c>
      <c r="H3707" s="21" t="s">
        <v>1781</v>
      </c>
      <c r="I3707" s="15" t="s">
        <v>11</v>
      </c>
      <c r="J3707" s="15">
        <v>111</v>
      </c>
      <c r="K3707" s="15">
        <v>0</v>
      </c>
      <c r="L3707" s="15">
        <v>108</v>
      </c>
    </row>
    <row r="3708" spans="1:12" x14ac:dyDescent="0.2">
      <c r="A3708" s="15" t="s">
        <v>1904</v>
      </c>
      <c r="B3708" s="15">
        <v>164188</v>
      </c>
      <c r="C3708" s="15" t="str" cm="1">
        <f t="array" ref="C3708">IFERROR(LOOKUP(2, 1/(coordinates!$A$2:$A$148&lt;=B3708)/(coordinates!$B$2:$B$148&gt;=B3708), coordinates!$C$2:$C$148), "-")</f>
        <v>EE47</v>
      </c>
      <c r="D3708" s="15" t="str">
        <f>IFERROR(LOOKUP(2, 1/(coordinates!$A$2:$A$148&lt;=$B3708)/(coordinates!$B$2:$B$148&gt;=$B3708), coordinates!$D$2:$D$148), "-")</f>
        <v>membrane protein EE47</v>
      </c>
      <c r="E3708" s="15" t="str">
        <f>IFERROR(LOOKUP(2, 1/(coordinates!$A$2:$A$148&lt;=$B3708)/(coordinates!$B$2:$B$148&gt;=$B3708), coordinates!$E$2:$E$148), "-")</f>
        <v>type 3 membrane protein; 8 transmembrane domains; similar to GPCRs; 7TM family</v>
      </c>
      <c r="F3708" s="15" t="s">
        <v>10</v>
      </c>
      <c r="G3708" s="15" t="s">
        <v>13</v>
      </c>
      <c r="H3708" s="21" t="s">
        <v>1782</v>
      </c>
      <c r="I3708" s="15" t="s">
        <v>11</v>
      </c>
      <c r="J3708" s="15">
        <v>110</v>
      </c>
      <c r="K3708" s="15">
        <v>0</v>
      </c>
      <c r="L3708" s="15">
        <v>11</v>
      </c>
    </row>
    <row r="3709" spans="1:12" x14ac:dyDescent="0.2">
      <c r="A3709" s="15" t="s">
        <v>1904</v>
      </c>
      <c r="B3709" s="15">
        <v>164247</v>
      </c>
      <c r="C3709" s="15" t="str" cm="1">
        <f t="array" ref="C3709">IFERROR(LOOKUP(2, 1/(coordinates!$A$2:$A$148&lt;=B3709)/(coordinates!$B$2:$B$148&gt;=B3709), coordinates!$C$2:$C$148), "-")</f>
        <v>EE47</v>
      </c>
      <c r="D3709" s="15" t="str">
        <f>IFERROR(LOOKUP(2, 1/(coordinates!$A$2:$A$148&lt;=$B3709)/(coordinates!$B$2:$B$148&gt;=$B3709), coordinates!$D$2:$D$148), "-")</f>
        <v>membrane protein EE47</v>
      </c>
      <c r="E3709" s="15" t="str">
        <f>IFERROR(LOOKUP(2, 1/(coordinates!$A$2:$A$148&lt;=$B3709)/(coordinates!$B$2:$B$148&gt;=$B3709), coordinates!$E$2:$E$148), "-")</f>
        <v>type 3 membrane protein; 8 transmembrane domains; similar to GPCRs; 7TM family</v>
      </c>
      <c r="F3709" s="15" t="s">
        <v>10</v>
      </c>
      <c r="G3709" s="15" t="s">
        <v>9</v>
      </c>
      <c r="H3709" s="21" t="s">
        <v>1783</v>
      </c>
      <c r="I3709" s="15" t="s">
        <v>11</v>
      </c>
      <c r="J3709" s="15">
        <v>142</v>
      </c>
      <c r="K3709" s="15">
        <v>0</v>
      </c>
      <c r="L3709" s="15">
        <v>142</v>
      </c>
    </row>
    <row r="3710" spans="1:12" x14ac:dyDescent="0.2">
      <c r="A3710" s="15" t="s">
        <v>1904</v>
      </c>
      <c r="B3710" s="15">
        <v>164260</v>
      </c>
      <c r="C3710" s="15" t="str" cm="1">
        <f t="array" ref="C3710">IFERROR(LOOKUP(2, 1/(coordinates!$A$2:$A$148&lt;=B3710)/(coordinates!$B$2:$B$148&gt;=B3710), coordinates!$C$2:$C$148), "-")</f>
        <v>EE47</v>
      </c>
      <c r="D3710" s="15" t="str">
        <f>IFERROR(LOOKUP(2, 1/(coordinates!$A$2:$A$148&lt;=$B3710)/(coordinates!$B$2:$B$148&gt;=$B3710), coordinates!$D$2:$D$148), "-")</f>
        <v>membrane protein EE47</v>
      </c>
      <c r="E3710" s="15" t="str">
        <f>IFERROR(LOOKUP(2, 1/(coordinates!$A$2:$A$148&lt;=$B3710)/(coordinates!$B$2:$B$148&gt;=$B3710), coordinates!$E$2:$E$148), "-")</f>
        <v>type 3 membrane protein; 8 transmembrane domains; similar to GPCRs; 7TM family</v>
      </c>
      <c r="F3710" s="15" t="s">
        <v>9</v>
      </c>
      <c r="G3710" s="15" t="s">
        <v>10</v>
      </c>
      <c r="H3710" s="21" t="s">
        <v>1784</v>
      </c>
      <c r="I3710" s="15" t="s">
        <v>11</v>
      </c>
      <c r="J3710" s="15">
        <v>145</v>
      </c>
      <c r="K3710" s="15">
        <v>0</v>
      </c>
      <c r="L3710" s="15">
        <v>145</v>
      </c>
    </row>
    <row r="3711" spans="1:12" x14ac:dyDescent="0.2">
      <c r="A3711" s="15" t="s">
        <v>1904</v>
      </c>
      <c r="B3711" s="15">
        <v>164268</v>
      </c>
      <c r="C3711" s="15" t="str" cm="1">
        <f t="array" ref="C3711">IFERROR(LOOKUP(2, 1/(coordinates!$A$2:$A$148&lt;=B3711)/(coordinates!$B$2:$B$148&gt;=B3711), coordinates!$C$2:$C$148), "-")</f>
        <v>EE47</v>
      </c>
      <c r="D3711" s="15" t="str">
        <f>IFERROR(LOOKUP(2, 1/(coordinates!$A$2:$A$148&lt;=$B3711)/(coordinates!$B$2:$B$148&gt;=$B3711), coordinates!$D$2:$D$148), "-")</f>
        <v>membrane protein EE47</v>
      </c>
      <c r="E3711" s="15" t="str">
        <f>IFERROR(LOOKUP(2, 1/(coordinates!$A$2:$A$148&lt;=$B3711)/(coordinates!$B$2:$B$148&gt;=$B3711), coordinates!$E$2:$E$148), "-")</f>
        <v>type 3 membrane protein; 8 transmembrane domains; similar to GPCRs; 7TM family</v>
      </c>
      <c r="F3711" s="15" t="s">
        <v>9</v>
      </c>
      <c r="G3711" s="15" t="s">
        <v>12</v>
      </c>
      <c r="H3711" s="21" t="s">
        <v>1785</v>
      </c>
      <c r="I3711" s="15" t="s">
        <v>11</v>
      </c>
      <c r="J3711" s="15">
        <v>148</v>
      </c>
      <c r="K3711" s="15">
        <v>2</v>
      </c>
      <c r="L3711" s="15">
        <v>146</v>
      </c>
    </row>
    <row r="3712" spans="1:12" x14ac:dyDescent="0.2">
      <c r="A3712" s="15" t="s">
        <v>1904</v>
      </c>
      <c r="B3712" s="15">
        <v>164296</v>
      </c>
      <c r="C3712" s="15" t="str" cm="1">
        <f t="array" ref="C3712">IFERROR(LOOKUP(2, 1/(coordinates!$A$2:$A$148&lt;=B3712)/(coordinates!$B$2:$B$148&gt;=B3712), coordinates!$C$2:$C$148), "-")</f>
        <v>EE47</v>
      </c>
      <c r="D3712" s="15" t="str">
        <f>IFERROR(LOOKUP(2, 1/(coordinates!$A$2:$A$148&lt;=$B3712)/(coordinates!$B$2:$B$148&gt;=$B3712), coordinates!$D$2:$D$148), "-")</f>
        <v>membrane protein EE47</v>
      </c>
      <c r="E3712" s="15" t="str">
        <f>IFERROR(LOOKUP(2, 1/(coordinates!$A$2:$A$148&lt;=$B3712)/(coordinates!$B$2:$B$148&gt;=$B3712), coordinates!$E$2:$E$148), "-")</f>
        <v>type 3 membrane protein; 8 transmembrane domains; similar to GPCRs; 7TM family</v>
      </c>
      <c r="F3712" s="15" t="s">
        <v>12</v>
      </c>
      <c r="G3712" s="15" t="s">
        <v>13</v>
      </c>
      <c r="H3712" s="21" t="s">
        <v>1786</v>
      </c>
      <c r="I3712" s="15" t="s">
        <v>11</v>
      </c>
      <c r="J3712" s="15">
        <v>159</v>
      </c>
      <c r="K3712" s="15">
        <v>0</v>
      </c>
      <c r="L3712" s="15">
        <v>159</v>
      </c>
    </row>
    <row r="3713" spans="1:12" x14ac:dyDescent="0.2">
      <c r="A3713" s="15" t="s">
        <v>1904</v>
      </c>
      <c r="B3713" s="15">
        <v>164332</v>
      </c>
      <c r="C3713" s="15" t="str" cm="1">
        <f t="array" ref="C3713">IFERROR(LOOKUP(2, 1/(coordinates!$A$2:$A$148&lt;=B3713)/(coordinates!$B$2:$B$148&gt;=B3713), coordinates!$C$2:$C$148), "-")</f>
        <v>EE47</v>
      </c>
      <c r="D3713" s="15" t="str">
        <f>IFERROR(LOOKUP(2, 1/(coordinates!$A$2:$A$148&lt;=$B3713)/(coordinates!$B$2:$B$148&gt;=$B3713), coordinates!$D$2:$D$148), "-")</f>
        <v>membrane protein EE47</v>
      </c>
      <c r="E3713" s="15" t="str">
        <f>IFERROR(LOOKUP(2, 1/(coordinates!$A$2:$A$148&lt;=$B3713)/(coordinates!$B$2:$B$148&gt;=$B3713), coordinates!$E$2:$E$148), "-")</f>
        <v>type 3 membrane protein; 8 transmembrane domains; similar to GPCRs; 7TM family</v>
      </c>
      <c r="F3713" s="15" t="s">
        <v>12</v>
      </c>
      <c r="G3713" s="15" t="s">
        <v>9</v>
      </c>
      <c r="H3713" s="21" t="s">
        <v>1787</v>
      </c>
      <c r="I3713" s="15" t="s">
        <v>11</v>
      </c>
      <c r="J3713" s="15">
        <v>152</v>
      </c>
      <c r="K3713" s="15">
        <v>0</v>
      </c>
      <c r="L3713" s="15">
        <v>152</v>
      </c>
    </row>
    <row r="3714" spans="1:12" x14ac:dyDescent="0.2">
      <c r="A3714" s="15" t="s">
        <v>1904</v>
      </c>
      <c r="B3714" s="15">
        <v>164370</v>
      </c>
      <c r="C3714" s="15" t="str" cm="1">
        <f t="array" ref="C3714">IFERROR(LOOKUP(2, 1/(coordinates!$A$2:$A$148&lt;=B3714)/(coordinates!$B$2:$B$148&gt;=B3714), coordinates!$C$2:$C$148), "-")</f>
        <v>EE47</v>
      </c>
      <c r="D3714" s="15" t="str">
        <f>IFERROR(LOOKUP(2, 1/(coordinates!$A$2:$A$148&lt;=$B3714)/(coordinates!$B$2:$B$148&gt;=$B3714), coordinates!$D$2:$D$148), "-")</f>
        <v>membrane protein EE47</v>
      </c>
      <c r="E3714" s="15" t="str">
        <f>IFERROR(LOOKUP(2, 1/(coordinates!$A$2:$A$148&lt;=$B3714)/(coordinates!$B$2:$B$148&gt;=$B3714), coordinates!$E$2:$E$148), "-")</f>
        <v>type 3 membrane protein; 8 transmembrane domains; similar to GPCRs; 7TM family</v>
      </c>
      <c r="F3714" s="15" t="s">
        <v>10</v>
      </c>
      <c r="G3714" s="15" t="s">
        <v>13</v>
      </c>
      <c r="H3714" s="21" t="s">
        <v>1788</v>
      </c>
      <c r="I3714" s="15" t="s">
        <v>11</v>
      </c>
      <c r="J3714" s="15">
        <v>136</v>
      </c>
      <c r="K3714" s="15">
        <v>0</v>
      </c>
      <c r="L3714" s="15">
        <v>136</v>
      </c>
    </row>
    <row r="3715" spans="1:12" x14ac:dyDescent="0.2">
      <c r="A3715" s="15" t="s">
        <v>1904</v>
      </c>
      <c r="B3715" s="15">
        <v>164541</v>
      </c>
      <c r="C3715" s="15" t="str" cm="1">
        <f t="array" ref="C3715">IFERROR(LOOKUP(2, 1/(coordinates!$A$2:$A$148&lt;=B3715)/(coordinates!$B$2:$B$148&gt;=B3715), coordinates!$C$2:$C$148), "-")</f>
        <v>-</v>
      </c>
      <c r="D3715" s="15" t="str">
        <f>IFERROR(LOOKUP(2, 1/(coordinates!$A$2:$A$148&lt;=$B3715)/(coordinates!$B$2:$B$148&gt;=$B3715), coordinates!$D$2:$D$148), "-")</f>
        <v>-</v>
      </c>
      <c r="E3715" s="15" t="str">
        <f>IFERROR(LOOKUP(2, 1/(coordinates!$A$2:$A$148&lt;=$B3715)/(coordinates!$B$2:$B$148&gt;=$B3715), coordinates!$E$2:$E$148), "-")</f>
        <v>-</v>
      </c>
      <c r="F3715" s="15" t="s">
        <v>10</v>
      </c>
      <c r="G3715" s="15" t="s">
        <v>13</v>
      </c>
      <c r="H3715" s="21" t="s">
        <v>1789</v>
      </c>
      <c r="I3715" s="15" t="s">
        <v>11</v>
      </c>
      <c r="J3715" s="15">
        <v>116</v>
      </c>
      <c r="K3715" s="15">
        <v>0</v>
      </c>
      <c r="L3715" s="15">
        <v>116</v>
      </c>
    </row>
    <row r="3716" spans="1:12" x14ac:dyDescent="0.2">
      <c r="A3716" s="15" t="s">
        <v>1904</v>
      </c>
      <c r="B3716" s="15">
        <v>164576</v>
      </c>
      <c r="C3716" s="15" t="str" cm="1">
        <f t="array" ref="C3716">IFERROR(LOOKUP(2, 1/(coordinates!$A$2:$A$148&lt;=B3716)/(coordinates!$B$2:$B$148&gt;=B3716), coordinates!$C$2:$C$148), "-")</f>
        <v>-</v>
      </c>
      <c r="D3716" s="15" t="str">
        <f>IFERROR(LOOKUP(2, 1/(coordinates!$A$2:$A$148&lt;=$B3716)/(coordinates!$B$2:$B$148&gt;=$B3716), coordinates!$D$2:$D$148), "-")</f>
        <v>-</v>
      </c>
      <c r="E3716" s="15" t="str">
        <f>IFERROR(LOOKUP(2, 1/(coordinates!$A$2:$A$148&lt;=$B3716)/(coordinates!$B$2:$B$148&gt;=$B3716), coordinates!$E$2:$E$148), "-")</f>
        <v>-</v>
      </c>
      <c r="F3716" s="15" t="s">
        <v>1790</v>
      </c>
      <c r="G3716" s="15" t="s">
        <v>1460</v>
      </c>
      <c r="H3716" s="21" t="s">
        <v>1791</v>
      </c>
      <c r="I3716" s="15" t="s">
        <v>18</v>
      </c>
      <c r="J3716" s="15">
        <v>88</v>
      </c>
      <c r="K3716" s="15">
        <v>0</v>
      </c>
      <c r="L3716" s="15">
        <v>88</v>
      </c>
    </row>
    <row r="3717" spans="1:12" x14ac:dyDescent="0.2">
      <c r="A3717" s="15" t="s">
        <v>1904</v>
      </c>
      <c r="B3717" s="15">
        <v>164620</v>
      </c>
      <c r="C3717" s="15" t="str" cm="1">
        <f t="array" ref="C3717">IFERROR(LOOKUP(2, 1/(coordinates!$A$2:$A$148&lt;=B3717)/(coordinates!$B$2:$B$148&gt;=B3717), coordinates!$C$2:$C$148), "-")</f>
        <v>-</v>
      </c>
      <c r="D3717" s="15" t="str">
        <f>IFERROR(LOOKUP(2, 1/(coordinates!$A$2:$A$148&lt;=$B3717)/(coordinates!$B$2:$B$148&gt;=$B3717), coordinates!$D$2:$D$148), "-")</f>
        <v>-</v>
      </c>
      <c r="E3717" s="15" t="str">
        <f>IFERROR(LOOKUP(2, 1/(coordinates!$A$2:$A$148&lt;=$B3717)/(coordinates!$B$2:$B$148&gt;=$B3717), coordinates!$E$2:$E$148), "-")</f>
        <v>-</v>
      </c>
      <c r="F3717" s="15" t="s">
        <v>10</v>
      </c>
      <c r="G3717" s="15" t="s">
        <v>9</v>
      </c>
      <c r="H3717" s="21" t="s">
        <v>1792</v>
      </c>
      <c r="I3717" s="15" t="s">
        <v>11</v>
      </c>
      <c r="J3717" s="15">
        <v>80</v>
      </c>
      <c r="K3717" s="15">
        <v>1</v>
      </c>
      <c r="L3717" s="15">
        <v>79</v>
      </c>
    </row>
    <row r="3718" spans="1:12" x14ac:dyDescent="0.2">
      <c r="A3718" s="15" t="s">
        <v>1904</v>
      </c>
      <c r="B3718" s="15">
        <v>164694</v>
      </c>
      <c r="C3718" s="15" t="str" cm="1">
        <f t="array" ref="C3718">IFERROR(LOOKUP(2, 1/(coordinates!$A$2:$A$148&lt;=B3718)/(coordinates!$B$2:$B$148&gt;=B3718), coordinates!$C$2:$C$148), "-")</f>
        <v>-</v>
      </c>
      <c r="D3718" s="15" t="str">
        <f>IFERROR(LOOKUP(2, 1/(coordinates!$A$2:$A$148&lt;=$B3718)/(coordinates!$B$2:$B$148&gt;=$B3718), coordinates!$D$2:$D$148), "-")</f>
        <v>-</v>
      </c>
      <c r="E3718" s="15" t="str">
        <f>IFERROR(LOOKUP(2, 1/(coordinates!$A$2:$A$148&lt;=$B3718)/(coordinates!$B$2:$B$148&gt;=$B3718), coordinates!$E$2:$E$148), "-")</f>
        <v>-</v>
      </c>
      <c r="F3718" s="15" t="s">
        <v>9</v>
      </c>
      <c r="G3718" s="15" t="s">
        <v>12</v>
      </c>
      <c r="H3718" s="21" t="s">
        <v>1793</v>
      </c>
      <c r="I3718" s="15" t="s">
        <v>11</v>
      </c>
      <c r="J3718" s="15">
        <v>61</v>
      </c>
      <c r="K3718" s="15">
        <v>0</v>
      </c>
      <c r="L3718" s="15">
        <v>61</v>
      </c>
    </row>
    <row r="3719" spans="1:12" x14ac:dyDescent="0.2">
      <c r="A3719" s="15" t="s">
        <v>1904</v>
      </c>
      <c r="B3719" s="15">
        <v>164725</v>
      </c>
      <c r="C3719" s="15" t="str" cm="1">
        <f t="array" ref="C3719">IFERROR(LOOKUP(2, 1/(coordinates!$A$2:$A$148&lt;=B3719)/(coordinates!$B$2:$B$148&gt;=B3719), coordinates!$C$2:$C$148), "-")</f>
        <v>-</v>
      </c>
      <c r="D3719" s="15" t="str">
        <f>IFERROR(LOOKUP(2, 1/(coordinates!$A$2:$A$148&lt;=$B3719)/(coordinates!$B$2:$B$148&gt;=$B3719), coordinates!$D$2:$D$148), "-")</f>
        <v>-</v>
      </c>
      <c r="E3719" s="15" t="str">
        <f>IFERROR(LOOKUP(2, 1/(coordinates!$A$2:$A$148&lt;=$B3719)/(coordinates!$B$2:$B$148&gt;=$B3719), coordinates!$E$2:$E$148), "-")</f>
        <v>-</v>
      </c>
      <c r="F3719" s="15" t="s">
        <v>1794</v>
      </c>
      <c r="G3719" s="15" t="s">
        <v>1795</v>
      </c>
      <c r="H3719" s="21" t="s">
        <v>1796</v>
      </c>
      <c r="I3719" s="15" t="s">
        <v>18</v>
      </c>
      <c r="J3719" s="15">
        <v>57</v>
      </c>
      <c r="K3719" s="15">
        <v>2</v>
      </c>
      <c r="L3719" s="15">
        <v>55</v>
      </c>
    </row>
    <row r="3720" spans="1:12" x14ac:dyDescent="0.2">
      <c r="A3720" s="15" t="s">
        <v>1904</v>
      </c>
      <c r="B3720" s="15">
        <v>164740</v>
      </c>
      <c r="C3720" s="15" t="str" cm="1">
        <f t="array" ref="C3720">IFERROR(LOOKUP(2, 1/(coordinates!$A$2:$A$148&lt;=B3720)/(coordinates!$B$2:$B$148&gt;=B3720), coordinates!$C$2:$C$148), "-")</f>
        <v>-</v>
      </c>
      <c r="D3720" s="15" t="str">
        <f>IFERROR(LOOKUP(2, 1/(coordinates!$A$2:$A$148&lt;=$B3720)/(coordinates!$B$2:$B$148&gt;=$B3720), coordinates!$D$2:$D$148), "-")</f>
        <v>-</v>
      </c>
      <c r="E3720" s="15" t="str">
        <f>IFERROR(LOOKUP(2, 1/(coordinates!$A$2:$A$148&lt;=$B3720)/(coordinates!$B$2:$B$148&gt;=$B3720), coordinates!$E$2:$E$148), "-")</f>
        <v>-</v>
      </c>
      <c r="F3720" s="15" t="s">
        <v>10</v>
      </c>
      <c r="G3720" s="15" t="s">
        <v>12</v>
      </c>
      <c r="H3720" s="21" t="s">
        <v>1797</v>
      </c>
      <c r="I3720" s="15" t="s">
        <v>11</v>
      </c>
      <c r="J3720" s="15">
        <v>59</v>
      </c>
      <c r="K3720" s="15">
        <v>4</v>
      </c>
      <c r="L3720" s="15">
        <v>55</v>
      </c>
    </row>
    <row r="3721" spans="1:12" x14ac:dyDescent="0.2">
      <c r="A3721" s="15" t="s">
        <v>1904</v>
      </c>
      <c r="B3721" s="15">
        <v>164778</v>
      </c>
      <c r="C3721" s="15" t="str" cm="1">
        <f t="array" ref="C3721">IFERROR(LOOKUP(2, 1/(coordinates!$A$2:$A$148&lt;=B3721)/(coordinates!$B$2:$B$148&gt;=B3721), coordinates!$C$2:$C$148), "-")</f>
        <v>-</v>
      </c>
      <c r="D3721" s="15" t="str">
        <f>IFERROR(LOOKUP(2, 1/(coordinates!$A$2:$A$148&lt;=$B3721)/(coordinates!$B$2:$B$148&gt;=$B3721), coordinates!$D$2:$D$148), "-")</f>
        <v>-</v>
      </c>
      <c r="E3721" s="15" t="str">
        <f>IFERROR(LOOKUP(2, 1/(coordinates!$A$2:$A$148&lt;=$B3721)/(coordinates!$B$2:$B$148&gt;=$B3721), coordinates!$E$2:$E$148), "-")</f>
        <v>-</v>
      </c>
      <c r="F3721" s="15" t="s">
        <v>13</v>
      </c>
      <c r="G3721" s="15" t="s">
        <v>10</v>
      </c>
      <c r="H3721" s="21" t="s">
        <v>1798</v>
      </c>
      <c r="I3721" s="15" t="s">
        <v>11</v>
      </c>
      <c r="J3721" s="15">
        <v>59</v>
      </c>
      <c r="K3721" s="15">
        <v>2</v>
      </c>
      <c r="L3721" s="15">
        <v>57</v>
      </c>
    </row>
    <row r="3722" spans="1:12" x14ac:dyDescent="0.2">
      <c r="A3722" s="15" t="s">
        <v>1904</v>
      </c>
      <c r="B3722" s="15">
        <v>164803</v>
      </c>
      <c r="C3722" s="15" t="str" cm="1">
        <f t="array" ref="C3722">IFERROR(LOOKUP(2, 1/(coordinates!$A$2:$A$148&lt;=B3722)/(coordinates!$B$2:$B$148&gt;=B3722), coordinates!$C$2:$C$148), "-")</f>
        <v>-</v>
      </c>
      <c r="D3722" s="15" t="str">
        <f>IFERROR(LOOKUP(2, 1/(coordinates!$A$2:$A$148&lt;=$B3722)/(coordinates!$B$2:$B$148&gt;=$B3722), coordinates!$D$2:$D$148), "-")</f>
        <v>-</v>
      </c>
      <c r="E3722" s="15" t="str">
        <f>IFERROR(LOOKUP(2, 1/(coordinates!$A$2:$A$148&lt;=$B3722)/(coordinates!$B$2:$B$148&gt;=$B3722), coordinates!$E$2:$E$148), "-")</f>
        <v>-</v>
      </c>
      <c r="F3722" s="15" t="s">
        <v>10</v>
      </c>
      <c r="G3722" s="15" t="s">
        <v>9</v>
      </c>
      <c r="H3722" s="21" t="s">
        <v>1799</v>
      </c>
      <c r="I3722" s="15" t="s">
        <v>11</v>
      </c>
      <c r="J3722" s="15">
        <v>75</v>
      </c>
      <c r="K3722" s="15">
        <v>8</v>
      </c>
      <c r="L3722" s="15">
        <v>67</v>
      </c>
    </row>
    <row r="3723" spans="1:12" x14ac:dyDescent="0.2">
      <c r="A3723" s="15" t="s">
        <v>1904</v>
      </c>
      <c r="B3723" s="15">
        <v>164875</v>
      </c>
      <c r="C3723" s="15" t="str" cm="1">
        <f t="array" ref="C3723">IFERROR(LOOKUP(2, 1/(coordinates!$A$2:$A$148&lt;=B3723)/(coordinates!$B$2:$B$148&gt;=B3723), coordinates!$C$2:$C$148), "-")</f>
        <v>EE48</v>
      </c>
      <c r="D3723" s="15" t="str">
        <f>IFERROR(LOOKUP(2, 1/(coordinates!$A$2:$A$148&lt;=$B3723)/(coordinates!$B$2:$B$148&gt;=$B3723), coordinates!$D$2:$D$148), "-")</f>
        <v>membrane protein EE48</v>
      </c>
      <c r="E3723" s="15" t="str">
        <f>IFERROR(LOOKUP(2, 1/(coordinates!$A$2:$A$148&lt;=$B3723)/(coordinates!$B$2:$B$148&gt;=$B3723), coordinates!$E$2:$E$148), "-")</f>
        <v>type 3 membrane protein; 7 transmembrane domains; 7TM family</v>
      </c>
      <c r="F3723" s="15" t="s">
        <v>9</v>
      </c>
      <c r="G3723" s="15" t="s">
        <v>12</v>
      </c>
      <c r="H3723" s="21" t="s">
        <v>1800</v>
      </c>
      <c r="I3723" s="15" t="s">
        <v>11</v>
      </c>
      <c r="J3723" s="15">
        <v>81</v>
      </c>
      <c r="K3723" s="15">
        <v>0</v>
      </c>
      <c r="L3723" s="15">
        <v>81</v>
      </c>
    </row>
    <row r="3724" spans="1:12" x14ac:dyDescent="0.2">
      <c r="A3724" s="15" t="s">
        <v>1904</v>
      </c>
      <c r="B3724" s="15">
        <v>164899</v>
      </c>
      <c r="C3724" s="15" t="str" cm="1">
        <f t="array" ref="C3724">IFERROR(LOOKUP(2, 1/(coordinates!$A$2:$A$148&lt;=B3724)/(coordinates!$B$2:$B$148&gt;=B3724), coordinates!$C$2:$C$148), "-")</f>
        <v>EE48</v>
      </c>
      <c r="D3724" s="15" t="str">
        <f>IFERROR(LOOKUP(2, 1/(coordinates!$A$2:$A$148&lt;=$B3724)/(coordinates!$B$2:$B$148&gt;=$B3724), coordinates!$D$2:$D$148), "-")</f>
        <v>membrane protein EE48</v>
      </c>
      <c r="E3724" s="15" t="str">
        <f>IFERROR(LOOKUP(2, 1/(coordinates!$A$2:$A$148&lt;=$B3724)/(coordinates!$B$2:$B$148&gt;=$B3724), coordinates!$E$2:$E$148), "-")</f>
        <v>type 3 membrane protein; 7 transmembrane domains; 7TM family</v>
      </c>
      <c r="F3724" s="15" t="s">
        <v>13</v>
      </c>
      <c r="G3724" s="15" t="s">
        <v>10</v>
      </c>
      <c r="H3724" s="21" t="s">
        <v>1801</v>
      </c>
      <c r="I3724" s="15" t="s">
        <v>11</v>
      </c>
      <c r="J3724" s="15">
        <v>96</v>
      </c>
      <c r="K3724" s="15">
        <v>0</v>
      </c>
      <c r="L3724" s="15">
        <v>96</v>
      </c>
    </row>
    <row r="3725" spans="1:12" x14ac:dyDescent="0.2">
      <c r="A3725" s="15" t="s">
        <v>1904</v>
      </c>
      <c r="B3725" s="15">
        <v>164940</v>
      </c>
      <c r="C3725" s="15" t="str" cm="1">
        <f t="array" ref="C3725">IFERROR(LOOKUP(2, 1/(coordinates!$A$2:$A$148&lt;=B3725)/(coordinates!$B$2:$B$148&gt;=B3725), coordinates!$C$2:$C$148), "-")</f>
        <v>EE48</v>
      </c>
      <c r="D3725" s="15" t="str">
        <f>IFERROR(LOOKUP(2, 1/(coordinates!$A$2:$A$148&lt;=$B3725)/(coordinates!$B$2:$B$148&gt;=$B3725), coordinates!$D$2:$D$148), "-")</f>
        <v>membrane protein EE48</v>
      </c>
      <c r="E3725" s="15" t="str">
        <f>IFERROR(LOOKUP(2, 1/(coordinates!$A$2:$A$148&lt;=$B3725)/(coordinates!$B$2:$B$148&gt;=$B3725), coordinates!$E$2:$E$148), "-")</f>
        <v>type 3 membrane protein; 7 transmembrane domains; 7TM family</v>
      </c>
      <c r="F3725" s="15" t="s">
        <v>13</v>
      </c>
      <c r="G3725" s="15" t="s">
        <v>10</v>
      </c>
      <c r="H3725" s="21" t="s">
        <v>1802</v>
      </c>
      <c r="I3725" s="15" t="s">
        <v>11</v>
      </c>
      <c r="J3725" s="15">
        <v>133</v>
      </c>
      <c r="K3725" s="15">
        <v>0</v>
      </c>
      <c r="L3725" s="15">
        <v>133</v>
      </c>
    </row>
    <row r="3726" spans="1:12" x14ac:dyDescent="0.2">
      <c r="A3726" s="15" t="s">
        <v>1904</v>
      </c>
      <c r="B3726" s="15">
        <v>165393</v>
      </c>
      <c r="C3726" s="15" t="str" cm="1">
        <f t="array" ref="C3726">IFERROR(LOOKUP(2, 1/(coordinates!$A$2:$A$148&lt;=B3726)/(coordinates!$B$2:$B$148&gt;=B3726), coordinates!$C$2:$C$148), "-")</f>
        <v>EE48</v>
      </c>
      <c r="D3726" s="15" t="str">
        <f>IFERROR(LOOKUP(2, 1/(coordinates!$A$2:$A$148&lt;=$B3726)/(coordinates!$B$2:$B$148&gt;=$B3726), coordinates!$D$2:$D$148), "-")</f>
        <v>membrane protein EE48</v>
      </c>
      <c r="E3726" s="15" t="str">
        <f>IFERROR(LOOKUP(2, 1/(coordinates!$A$2:$A$148&lt;=$B3726)/(coordinates!$B$2:$B$148&gt;=$B3726), coordinates!$E$2:$E$148), "-")</f>
        <v>type 3 membrane protein; 7 transmembrane domains; 7TM family</v>
      </c>
      <c r="F3726" s="15" t="s">
        <v>10</v>
      </c>
      <c r="G3726" s="15" t="s">
        <v>9</v>
      </c>
      <c r="H3726" s="21" t="s">
        <v>1803</v>
      </c>
      <c r="I3726" s="15" t="s">
        <v>11</v>
      </c>
      <c r="J3726" s="15">
        <v>232</v>
      </c>
      <c r="K3726" s="15">
        <v>0</v>
      </c>
      <c r="L3726" s="15">
        <v>232</v>
      </c>
    </row>
    <row r="3727" spans="1:12" x14ac:dyDescent="0.2">
      <c r="A3727" s="15" t="s">
        <v>1904</v>
      </c>
      <c r="B3727" s="15">
        <v>165542</v>
      </c>
      <c r="C3727" s="15" t="str" cm="1">
        <f t="array" ref="C3727">IFERROR(LOOKUP(2, 1/(coordinates!$A$2:$A$148&lt;=B3727)/(coordinates!$B$2:$B$148&gt;=B3727), coordinates!$C$2:$C$148), "-")</f>
        <v>EE48</v>
      </c>
      <c r="D3727" s="15" t="str">
        <f>IFERROR(LOOKUP(2, 1/(coordinates!$A$2:$A$148&lt;=$B3727)/(coordinates!$B$2:$B$148&gt;=$B3727), coordinates!$D$2:$D$148), "-")</f>
        <v>membrane protein EE48</v>
      </c>
      <c r="E3727" s="15" t="str">
        <f>IFERROR(LOOKUP(2, 1/(coordinates!$A$2:$A$148&lt;=$B3727)/(coordinates!$B$2:$B$148&gt;=$B3727), coordinates!$E$2:$E$148), "-")</f>
        <v>type 3 membrane protein; 7 transmembrane domains; 7TM family</v>
      </c>
      <c r="F3727" s="15" t="s">
        <v>10</v>
      </c>
      <c r="G3727" s="15" t="s">
        <v>13</v>
      </c>
      <c r="H3727" s="21" t="s">
        <v>1804</v>
      </c>
      <c r="I3727" s="15" t="s">
        <v>11</v>
      </c>
      <c r="J3727" s="15">
        <v>203</v>
      </c>
      <c r="K3727" s="15">
        <v>0</v>
      </c>
      <c r="L3727" s="15">
        <v>203</v>
      </c>
    </row>
    <row r="3728" spans="1:12" x14ac:dyDescent="0.2">
      <c r="A3728" s="15" t="s">
        <v>1904</v>
      </c>
      <c r="B3728" s="15">
        <v>165717</v>
      </c>
      <c r="C3728" s="15" t="str" cm="1">
        <f t="array" ref="C3728">IFERROR(LOOKUP(2, 1/(coordinates!$A$2:$A$148&lt;=B3728)/(coordinates!$B$2:$B$148&gt;=B3728), coordinates!$C$2:$C$148), "-")</f>
        <v>EE48</v>
      </c>
      <c r="D3728" s="15" t="str">
        <f>IFERROR(LOOKUP(2, 1/(coordinates!$A$2:$A$148&lt;=$B3728)/(coordinates!$B$2:$B$148&gt;=$B3728), coordinates!$D$2:$D$148), "-")</f>
        <v>membrane protein EE48</v>
      </c>
      <c r="E3728" s="15" t="str">
        <f>IFERROR(LOOKUP(2, 1/(coordinates!$A$2:$A$148&lt;=$B3728)/(coordinates!$B$2:$B$148&gt;=$B3728), coordinates!$E$2:$E$148), "-")</f>
        <v>type 3 membrane protein; 7 transmembrane domains; 7TM family</v>
      </c>
      <c r="F3728" s="15" t="s">
        <v>10</v>
      </c>
      <c r="G3728" s="15" t="s">
        <v>13</v>
      </c>
      <c r="H3728" s="21" t="s">
        <v>1805</v>
      </c>
      <c r="I3728" s="15" t="s">
        <v>11</v>
      </c>
      <c r="J3728" s="15">
        <v>137</v>
      </c>
      <c r="K3728" s="15">
        <v>0</v>
      </c>
      <c r="L3728" s="15">
        <v>137</v>
      </c>
    </row>
    <row r="3729" spans="1:12" x14ac:dyDescent="0.2">
      <c r="A3729" s="15" t="s">
        <v>1904</v>
      </c>
      <c r="B3729" s="15">
        <v>165732</v>
      </c>
      <c r="C3729" s="15" t="str" cm="1">
        <f t="array" ref="C3729">IFERROR(LOOKUP(2, 1/(coordinates!$A$2:$A$148&lt;=B3729)/(coordinates!$B$2:$B$148&gt;=B3729), coordinates!$C$2:$C$148), "-")</f>
        <v>-</v>
      </c>
      <c r="D3729" s="15" t="str">
        <f>IFERROR(LOOKUP(2, 1/(coordinates!$A$2:$A$148&lt;=$B3729)/(coordinates!$B$2:$B$148&gt;=$B3729), coordinates!$D$2:$D$148), "-")</f>
        <v>-</v>
      </c>
      <c r="E3729" s="15" t="str">
        <f>IFERROR(LOOKUP(2, 1/(coordinates!$A$2:$A$148&lt;=$B3729)/(coordinates!$B$2:$B$148&gt;=$B3729), coordinates!$E$2:$E$148), "-")</f>
        <v>-</v>
      </c>
      <c r="F3729" s="15" t="s">
        <v>9</v>
      </c>
      <c r="G3729" s="15" t="s">
        <v>12</v>
      </c>
      <c r="H3729" s="21" t="s">
        <v>1806</v>
      </c>
      <c r="I3729" s="15" t="s">
        <v>11</v>
      </c>
      <c r="J3729" s="15">
        <v>135</v>
      </c>
      <c r="K3729" s="15">
        <v>0</v>
      </c>
      <c r="L3729" s="15">
        <v>134</v>
      </c>
    </row>
    <row r="3730" spans="1:12" x14ac:dyDescent="0.2">
      <c r="A3730" s="15" t="s">
        <v>1904</v>
      </c>
      <c r="B3730" s="15">
        <v>165752</v>
      </c>
      <c r="C3730" s="15" t="str" cm="1">
        <f t="array" ref="C3730">IFERROR(LOOKUP(2, 1/(coordinates!$A$2:$A$148&lt;=B3730)/(coordinates!$B$2:$B$148&gt;=B3730), coordinates!$C$2:$C$148), "-")</f>
        <v>-</v>
      </c>
      <c r="D3730" s="15" t="str">
        <f>IFERROR(LOOKUP(2, 1/(coordinates!$A$2:$A$148&lt;=$B3730)/(coordinates!$B$2:$B$148&gt;=$B3730), coordinates!$D$2:$D$148), "-")</f>
        <v>-</v>
      </c>
      <c r="E3730" s="15" t="str">
        <f>IFERROR(LOOKUP(2, 1/(coordinates!$A$2:$A$148&lt;=$B3730)/(coordinates!$B$2:$B$148&gt;=$B3730), coordinates!$E$2:$E$148), "-")</f>
        <v>-</v>
      </c>
      <c r="F3730" s="15" t="s">
        <v>9</v>
      </c>
      <c r="G3730" s="15" t="s">
        <v>12</v>
      </c>
      <c r="H3730" s="21" t="s">
        <v>1807</v>
      </c>
      <c r="I3730" s="15" t="s">
        <v>11</v>
      </c>
      <c r="J3730" s="15">
        <v>118</v>
      </c>
      <c r="K3730" s="15">
        <v>0</v>
      </c>
      <c r="L3730" s="15">
        <v>118</v>
      </c>
    </row>
    <row r="3731" spans="1:12" x14ac:dyDescent="0.2">
      <c r="A3731" s="15" t="s">
        <v>1904</v>
      </c>
      <c r="B3731" s="15">
        <v>165761</v>
      </c>
      <c r="C3731" s="15" t="str" cm="1">
        <f t="array" ref="C3731">IFERROR(LOOKUP(2, 1/(coordinates!$A$2:$A$148&lt;=B3731)/(coordinates!$B$2:$B$148&gt;=B3731), coordinates!$C$2:$C$148), "-")</f>
        <v>-</v>
      </c>
      <c r="D3731" s="15" t="str">
        <f>IFERROR(LOOKUP(2, 1/(coordinates!$A$2:$A$148&lt;=$B3731)/(coordinates!$B$2:$B$148&gt;=$B3731), coordinates!$D$2:$D$148), "-")</f>
        <v>-</v>
      </c>
      <c r="E3731" s="15" t="str">
        <f>IFERROR(LOOKUP(2, 1/(coordinates!$A$2:$A$148&lt;=$B3731)/(coordinates!$B$2:$B$148&gt;=$B3731), coordinates!$E$2:$E$148), "-")</f>
        <v>-</v>
      </c>
      <c r="F3731" s="15" t="s">
        <v>9</v>
      </c>
      <c r="G3731" s="15" t="s">
        <v>10</v>
      </c>
      <c r="H3731" s="26">
        <v>607666</v>
      </c>
      <c r="I3731" s="15" t="s">
        <v>11</v>
      </c>
      <c r="J3731" s="15">
        <v>13</v>
      </c>
      <c r="K3731" s="15">
        <v>10</v>
      </c>
      <c r="L3731" s="15">
        <v>3</v>
      </c>
    </row>
    <row r="3732" spans="1:12" x14ac:dyDescent="0.2">
      <c r="A3732" s="15" t="s">
        <v>1904</v>
      </c>
      <c r="B3732" s="15">
        <v>165788</v>
      </c>
      <c r="C3732" s="15" t="str" cm="1">
        <f t="array" ref="C3732">IFERROR(LOOKUP(2, 1/(coordinates!$A$2:$A$148&lt;=B3732)/(coordinates!$B$2:$B$148&gt;=B3732), coordinates!$C$2:$C$148), "-")</f>
        <v>-</v>
      </c>
      <c r="D3732" s="15" t="str">
        <f>IFERROR(LOOKUP(2, 1/(coordinates!$A$2:$A$148&lt;=$B3732)/(coordinates!$B$2:$B$148&gt;=$B3732), coordinates!$D$2:$D$148), "-")</f>
        <v>-</v>
      </c>
      <c r="E3732" s="15" t="str">
        <f>IFERROR(LOOKUP(2, 1/(coordinates!$A$2:$A$148&lt;=$B3732)/(coordinates!$B$2:$B$148&gt;=$B3732), coordinates!$E$2:$E$148), "-")</f>
        <v>-</v>
      </c>
      <c r="F3732" s="15" t="s">
        <v>13</v>
      </c>
      <c r="G3732" s="15" t="s">
        <v>10</v>
      </c>
      <c r="H3732" s="21">
        <v>3560</v>
      </c>
      <c r="I3732" s="15" t="s">
        <v>11</v>
      </c>
      <c r="J3732" s="15">
        <v>113</v>
      </c>
      <c r="K3732" s="15">
        <v>0</v>
      </c>
      <c r="L3732" s="15">
        <v>113</v>
      </c>
    </row>
    <row r="3733" spans="1:12" x14ac:dyDescent="0.2">
      <c r="A3733" s="15" t="s">
        <v>1904</v>
      </c>
      <c r="B3733" s="15">
        <v>165795</v>
      </c>
      <c r="C3733" s="15" t="str" cm="1">
        <f t="array" ref="C3733">IFERROR(LOOKUP(2, 1/(coordinates!$A$2:$A$148&lt;=B3733)/(coordinates!$B$2:$B$148&gt;=B3733), coordinates!$C$2:$C$148), "-")</f>
        <v>-</v>
      </c>
      <c r="D3733" s="15" t="str">
        <f>IFERROR(LOOKUP(2, 1/(coordinates!$A$2:$A$148&lt;=$B3733)/(coordinates!$B$2:$B$148&gt;=$B3733), coordinates!$D$2:$D$148), "-")</f>
        <v>-</v>
      </c>
      <c r="E3733" s="15" t="str">
        <f>IFERROR(LOOKUP(2, 1/(coordinates!$A$2:$A$148&lt;=$B3733)/(coordinates!$B$2:$B$148&gt;=$B3733), coordinates!$E$2:$E$148), "-")</f>
        <v>-</v>
      </c>
      <c r="F3733" s="15" t="s">
        <v>12</v>
      </c>
      <c r="G3733" s="15" t="s">
        <v>9</v>
      </c>
      <c r="H3733" s="21" t="s">
        <v>1808</v>
      </c>
      <c r="I3733" s="15" t="s">
        <v>11</v>
      </c>
      <c r="J3733" s="15">
        <v>115</v>
      </c>
      <c r="K3733" s="15">
        <v>0</v>
      </c>
      <c r="L3733" s="15">
        <v>115</v>
      </c>
    </row>
    <row r="3734" spans="1:12" x14ac:dyDescent="0.2">
      <c r="A3734" s="15" t="s">
        <v>1904</v>
      </c>
      <c r="B3734" s="15">
        <v>165923</v>
      </c>
      <c r="C3734" s="15" t="str" cm="1">
        <f t="array" ref="C3734">IFERROR(LOOKUP(2, 1/(coordinates!$A$2:$A$148&lt;=B3734)/(coordinates!$B$2:$B$148&gt;=B3734), coordinates!$C$2:$C$148), "-")</f>
        <v>-</v>
      </c>
      <c r="D3734" s="15" t="str">
        <f>IFERROR(LOOKUP(2, 1/(coordinates!$A$2:$A$148&lt;=$B3734)/(coordinates!$B$2:$B$148&gt;=$B3734), coordinates!$D$2:$D$148), "-")</f>
        <v>-</v>
      </c>
      <c r="E3734" s="15" t="str">
        <f>IFERROR(LOOKUP(2, 1/(coordinates!$A$2:$A$148&lt;=$B3734)/(coordinates!$B$2:$B$148&gt;=$B3734), coordinates!$E$2:$E$148), "-")</f>
        <v>-</v>
      </c>
      <c r="F3734" s="15" t="s">
        <v>12</v>
      </c>
      <c r="G3734" s="15" t="s">
        <v>10</v>
      </c>
      <c r="H3734" s="21" t="s">
        <v>1809</v>
      </c>
      <c r="I3734" s="15" t="s">
        <v>11</v>
      </c>
      <c r="J3734" s="15">
        <v>83</v>
      </c>
      <c r="K3734" s="15">
        <v>0</v>
      </c>
      <c r="L3734" s="15">
        <v>83</v>
      </c>
    </row>
    <row r="3735" spans="1:12" x14ac:dyDescent="0.2">
      <c r="A3735" s="15" t="s">
        <v>1904</v>
      </c>
      <c r="B3735" s="15">
        <v>166022</v>
      </c>
      <c r="C3735" s="15" t="str" cm="1">
        <f t="array" ref="C3735">IFERROR(LOOKUP(2, 1/(coordinates!$A$2:$A$148&lt;=B3735)/(coordinates!$B$2:$B$148&gt;=B3735), coordinates!$C$2:$C$148), "-")</f>
        <v>-</v>
      </c>
      <c r="D3735" s="15" t="str">
        <f>IFERROR(LOOKUP(2, 1/(coordinates!$A$2:$A$148&lt;=$B3735)/(coordinates!$B$2:$B$148&gt;=$B3735), coordinates!$D$2:$D$148), "-")</f>
        <v>-</v>
      </c>
      <c r="E3735" s="15" t="str">
        <f>IFERROR(LOOKUP(2, 1/(coordinates!$A$2:$A$148&lt;=$B3735)/(coordinates!$B$2:$B$148&gt;=$B3735), coordinates!$E$2:$E$148), "-")</f>
        <v>-</v>
      </c>
      <c r="F3735" s="15" t="s">
        <v>9</v>
      </c>
      <c r="G3735" s="15" t="s">
        <v>12</v>
      </c>
      <c r="H3735" s="21" t="s">
        <v>1810</v>
      </c>
      <c r="I3735" s="15" t="s">
        <v>11</v>
      </c>
      <c r="J3735" s="15">
        <v>78</v>
      </c>
      <c r="K3735" s="15">
        <v>0</v>
      </c>
      <c r="L3735" s="15">
        <v>77</v>
      </c>
    </row>
    <row r="3736" spans="1:12" x14ac:dyDescent="0.2">
      <c r="A3736" s="15" t="s">
        <v>1904</v>
      </c>
      <c r="B3736" s="15">
        <v>166064</v>
      </c>
      <c r="C3736" s="15" t="str" cm="1">
        <f t="array" ref="C3736">IFERROR(LOOKUP(2, 1/(coordinates!$A$2:$A$148&lt;=B3736)/(coordinates!$B$2:$B$148&gt;=B3736), coordinates!$C$2:$C$148), "-")</f>
        <v>-</v>
      </c>
      <c r="D3736" s="15" t="str">
        <f>IFERROR(LOOKUP(2, 1/(coordinates!$A$2:$A$148&lt;=$B3736)/(coordinates!$B$2:$B$148&gt;=$B3736), coordinates!$D$2:$D$148), "-")</f>
        <v>-</v>
      </c>
      <c r="E3736" s="15" t="str">
        <f>IFERROR(LOOKUP(2, 1/(coordinates!$A$2:$A$148&lt;=$B3736)/(coordinates!$B$2:$B$148&gt;=$B3736), coordinates!$E$2:$E$148), "-")</f>
        <v>-</v>
      </c>
      <c r="F3736" s="15" t="s">
        <v>12</v>
      </c>
      <c r="G3736" s="15" t="s">
        <v>9</v>
      </c>
      <c r="H3736" s="21" t="s">
        <v>1811</v>
      </c>
      <c r="I3736" s="15" t="s">
        <v>11</v>
      </c>
      <c r="J3736" s="15">
        <v>60</v>
      </c>
      <c r="K3736" s="15">
        <v>0</v>
      </c>
      <c r="L3736" s="15">
        <v>6</v>
      </c>
    </row>
    <row r="3737" spans="1:12" x14ac:dyDescent="0.2">
      <c r="A3737" s="15" t="s">
        <v>1904</v>
      </c>
      <c r="B3737" s="15">
        <v>166122</v>
      </c>
      <c r="C3737" s="15" t="str" cm="1">
        <f t="array" ref="C3737">IFERROR(LOOKUP(2, 1/(coordinates!$A$2:$A$148&lt;=B3737)/(coordinates!$B$2:$B$148&gt;=B3737), coordinates!$C$2:$C$148), "-")</f>
        <v>-</v>
      </c>
      <c r="D3737" s="15" t="str">
        <f>IFERROR(LOOKUP(2, 1/(coordinates!$A$2:$A$148&lt;=$B3737)/(coordinates!$B$2:$B$148&gt;=$B3737), coordinates!$D$2:$D$148), "-")</f>
        <v>-</v>
      </c>
      <c r="E3737" s="15" t="str">
        <f>IFERROR(LOOKUP(2, 1/(coordinates!$A$2:$A$148&lt;=$B3737)/(coordinates!$B$2:$B$148&gt;=$B3737), coordinates!$E$2:$E$148), "-")</f>
        <v>-</v>
      </c>
      <c r="F3737" s="15" t="s">
        <v>10</v>
      </c>
      <c r="G3737" s="15" t="s">
        <v>9</v>
      </c>
      <c r="H3737" s="21" t="s">
        <v>1812</v>
      </c>
      <c r="I3737" s="15" t="s">
        <v>11</v>
      </c>
      <c r="J3737" s="15">
        <v>48</v>
      </c>
      <c r="K3737" s="15">
        <v>2</v>
      </c>
      <c r="L3737" s="15">
        <v>46</v>
      </c>
    </row>
    <row r="3738" spans="1:12" x14ac:dyDescent="0.2">
      <c r="A3738" s="15" t="s">
        <v>1904</v>
      </c>
      <c r="B3738" s="15">
        <v>166149</v>
      </c>
      <c r="C3738" s="15" t="str" cm="1">
        <f t="array" ref="C3738">IFERROR(LOOKUP(2, 1/(coordinates!$A$2:$A$148&lt;=B3738)/(coordinates!$B$2:$B$148&gt;=B3738), coordinates!$C$2:$C$148), "-")</f>
        <v>-</v>
      </c>
      <c r="D3738" s="15" t="str">
        <f>IFERROR(LOOKUP(2, 1/(coordinates!$A$2:$A$148&lt;=$B3738)/(coordinates!$B$2:$B$148&gt;=$B3738), coordinates!$D$2:$D$148), "-")</f>
        <v>-</v>
      </c>
      <c r="E3738" s="15" t="str">
        <f>IFERROR(LOOKUP(2, 1/(coordinates!$A$2:$A$148&lt;=$B3738)/(coordinates!$B$2:$B$148&gt;=$B3738), coordinates!$E$2:$E$148), "-")</f>
        <v>-</v>
      </c>
      <c r="F3738" s="15" t="s">
        <v>12</v>
      </c>
      <c r="G3738" s="15" t="s">
        <v>13</v>
      </c>
      <c r="H3738" s="21" t="s">
        <v>1813</v>
      </c>
      <c r="I3738" s="15" t="s">
        <v>11</v>
      </c>
      <c r="J3738" s="15">
        <v>42</v>
      </c>
      <c r="K3738" s="15">
        <v>0</v>
      </c>
      <c r="L3738" s="15">
        <v>42</v>
      </c>
    </row>
    <row r="3739" spans="1:12" x14ac:dyDescent="0.2">
      <c r="A3739" s="15" t="s">
        <v>1904</v>
      </c>
      <c r="B3739" s="15">
        <v>166155</v>
      </c>
      <c r="C3739" s="15" t="str" cm="1">
        <f t="array" ref="C3739">IFERROR(LOOKUP(2, 1/(coordinates!$A$2:$A$148&lt;=B3739)/(coordinates!$B$2:$B$148&gt;=B3739), coordinates!$C$2:$C$148), "-")</f>
        <v>-</v>
      </c>
      <c r="D3739" s="15" t="str">
        <f>IFERROR(LOOKUP(2, 1/(coordinates!$A$2:$A$148&lt;=$B3739)/(coordinates!$B$2:$B$148&gt;=$B3739), coordinates!$D$2:$D$148), "-")</f>
        <v>-</v>
      </c>
      <c r="E3739" s="15" t="str">
        <f>IFERROR(LOOKUP(2, 1/(coordinates!$A$2:$A$148&lt;=$B3739)/(coordinates!$B$2:$B$148&gt;=$B3739), coordinates!$E$2:$E$148), "-")</f>
        <v>-</v>
      </c>
      <c r="F3739" s="15" t="s">
        <v>9</v>
      </c>
      <c r="G3739" s="15" t="s">
        <v>10</v>
      </c>
      <c r="H3739" s="21" t="s">
        <v>1814</v>
      </c>
      <c r="I3739" s="15" t="s">
        <v>11</v>
      </c>
      <c r="J3739" s="15">
        <v>43</v>
      </c>
      <c r="K3739" s="15">
        <v>0</v>
      </c>
      <c r="L3739" s="15">
        <v>43</v>
      </c>
    </row>
    <row r="3740" spans="1:12" x14ac:dyDescent="0.2">
      <c r="A3740" s="15" t="s">
        <v>1904</v>
      </c>
      <c r="B3740" s="15">
        <v>166172</v>
      </c>
      <c r="C3740" s="15" t="str" cm="1">
        <f t="array" ref="C3740">IFERROR(LOOKUP(2, 1/(coordinates!$A$2:$A$148&lt;=B3740)/(coordinates!$B$2:$B$148&gt;=B3740), coordinates!$C$2:$C$148), "-")</f>
        <v>-</v>
      </c>
      <c r="D3740" s="15" t="str">
        <f>IFERROR(LOOKUP(2, 1/(coordinates!$A$2:$A$148&lt;=$B3740)/(coordinates!$B$2:$B$148&gt;=$B3740), coordinates!$D$2:$D$148), "-")</f>
        <v>-</v>
      </c>
      <c r="E3740" s="15" t="str">
        <f>IFERROR(LOOKUP(2, 1/(coordinates!$A$2:$A$148&lt;=$B3740)/(coordinates!$B$2:$B$148&gt;=$B3740), coordinates!$E$2:$E$148), "-")</f>
        <v>-</v>
      </c>
      <c r="F3740" s="15" t="s">
        <v>10</v>
      </c>
      <c r="G3740" s="15" t="s">
        <v>13</v>
      </c>
      <c r="H3740" s="21" t="s">
        <v>1815</v>
      </c>
      <c r="I3740" s="15" t="s">
        <v>11</v>
      </c>
      <c r="J3740" s="15">
        <v>46</v>
      </c>
      <c r="K3740" s="15">
        <v>0</v>
      </c>
      <c r="L3740" s="15">
        <v>45</v>
      </c>
    </row>
    <row r="3741" spans="1:12" x14ac:dyDescent="0.2">
      <c r="A3741" s="15" t="s">
        <v>1904</v>
      </c>
      <c r="B3741" s="15">
        <v>166204</v>
      </c>
      <c r="C3741" s="15" t="str" cm="1">
        <f t="array" ref="C3741">IFERROR(LOOKUP(2, 1/(coordinates!$A$2:$A$148&lt;=B3741)/(coordinates!$B$2:$B$148&gt;=B3741), coordinates!$C$2:$C$148), "-")</f>
        <v>-</v>
      </c>
      <c r="D3741" s="15" t="str">
        <f>IFERROR(LOOKUP(2, 1/(coordinates!$A$2:$A$148&lt;=$B3741)/(coordinates!$B$2:$B$148&gt;=$B3741), coordinates!$D$2:$D$148), "-")</f>
        <v>-</v>
      </c>
      <c r="E3741" s="15" t="str">
        <f>IFERROR(LOOKUP(2, 1/(coordinates!$A$2:$A$148&lt;=$B3741)/(coordinates!$B$2:$B$148&gt;=$B3741), coordinates!$E$2:$E$148), "-")</f>
        <v>-</v>
      </c>
      <c r="F3741" s="15" t="s">
        <v>10</v>
      </c>
      <c r="G3741" s="15" t="s">
        <v>13</v>
      </c>
      <c r="H3741" s="21" t="s">
        <v>1816</v>
      </c>
      <c r="I3741" s="15" t="s">
        <v>11</v>
      </c>
      <c r="J3741" s="15">
        <v>64</v>
      </c>
      <c r="K3741" s="15">
        <v>0</v>
      </c>
      <c r="L3741" s="15">
        <v>64</v>
      </c>
    </row>
    <row r="3742" spans="1:12" x14ac:dyDescent="0.2">
      <c r="A3742" s="15" t="s">
        <v>1904</v>
      </c>
      <c r="B3742" s="15">
        <v>166228</v>
      </c>
      <c r="C3742" s="15" t="str" cm="1">
        <f t="array" ref="C3742">IFERROR(LOOKUP(2, 1/(coordinates!$A$2:$A$148&lt;=B3742)/(coordinates!$B$2:$B$148&gt;=B3742), coordinates!$C$2:$C$148), "-")</f>
        <v>-</v>
      </c>
      <c r="D3742" s="15" t="str">
        <f>IFERROR(LOOKUP(2, 1/(coordinates!$A$2:$A$148&lt;=$B3742)/(coordinates!$B$2:$B$148&gt;=$B3742), coordinates!$D$2:$D$148), "-")</f>
        <v>-</v>
      </c>
      <c r="E3742" s="15" t="str">
        <f>IFERROR(LOOKUP(2, 1/(coordinates!$A$2:$A$148&lt;=$B3742)/(coordinates!$B$2:$B$148&gt;=$B3742), coordinates!$E$2:$E$148), "-")</f>
        <v>-</v>
      </c>
      <c r="F3742" s="15" t="s">
        <v>9</v>
      </c>
      <c r="G3742" s="15" t="s">
        <v>12</v>
      </c>
      <c r="H3742" s="21" t="s">
        <v>1817</v>
      </c>
      <c r="I3742" s="15" t="s">
        <v>11</v>
      </c>
      <c r="J3742" s="15">
        <v>79</v>
      </c>
      <c r="K3742" s="15">
        <v>10</v>
      </c>
      <c r="L3742" s="15">
        <v>69</v>
      </c>
    </row>
    <row r="3743" spans="1:12" x14ac:dyDescent="0.2">
      <c r="A3743" s="15" t="s">
        <v>1904</v>
      </c>
      <c r="B3743" s="15">
        <v>166240</v>
      </c>
      <c r="C3743" s="15" t="str" cm="1">
        <f t="array" ref="C3743">IFERROR(LOOKUP(2, 1/(coordinates!$A$2:$A$148&lt;=B3743)/(coordinates!$B$2:$B$148&gt;=B3743), coordinates!$C$2:$C$148), "-")</f>
        <v>EE49</v>
      </c>
      <c r="D3743" s="15" t="str">
        <f>IFERROR(LOOKUP(2, 1/(coordinates!$A$2:$A$148&lt;=$B3743)/(coordinates!$B$2:$B$148&gt;=$B3743), coordinates!$D$2:$D$148), "-")</f>
        <v>membrane protein EE49</v>
      </c>
      <c r="E3743" s="15" t="str">
        <f>IFERROR(LOOKUP(2, 1/(coordinates!$A$2:$A$148&lt;=$B3743)/(coordinates!$B$2:$B$148&gt;=$B3743), coordinates!$E$2:$E$148), "-")</f>
        <v>type 3 membrane protein; 8 transmembrane domains; 7TM family</v>
      </c>
      <c r="F3743" s="15" t="s">
        <v>10</v>
      </c>
      <c r="G3743" s="15" t="s">
        <v>13</v>
      </c>
      <c r="H3743" s="21" t="s">
        <v>1818</v>
      </c>
      <c r="I3743" s="15" t="s">
        <v>11</v>
      </c>
      <c r="J3743" s="15">
        <v>71</v>
      </c>
      <c r="K3743" s="15">
        <v>0</v>
      </c>
      <c r="L3743" s="15">
        <v>71</v>
      </c>
    </row>
    <row r="3744" spans="1:12" x14ac:dyDescent="0.2">
      <c r="A3744" s="15" t="s">
        <v>1904</v>
      </c>
      <c r="B3744" s="15">
        <v>166252</v>
      </c>
      <c r="C3744" s="15" t="str" cm="1">
        <f t="array" ref="C3744">IFERROR(LOOKUP(2, 1/(coordinates!$A$2:$A$148&lt;=B3744)/(coordinates!$B$2:$B$148&gt;=B3744), coordinates!$C$2:$C$148), "-")</f>
        <v>EE49</v>
      </c>
      <c r="D3744" s="15" t="str">
        <f>IFERROR(LOOKUP(2, 1/(coordinates!$A$2:$A$148&lt;=$B3744)/(coordinates!$B$2:$B$148&gt;=$B3744), coordinates!$D$2:$D$148), "-")</f>
        <v>membrane protein EE49</v>
      </c>
      <c r="E3744" s="15" t="str">
        <f>IFERROR(LOOKUP(2, 1/(coordinates!$A$2:$A$148&lt;=$B3744)/(coordinates!$B$2:$B$148&gt;=$B3744), coordinates!$E$2:$E$148), "-")</f>
        <v>type 3 membrane protein; 8 transmembrane domains; 7TM family</v>
      </c>
      <c r="F3744" s="15" t="s">
        <v>10</v>
      </c>
      <c r="G3744" s="15" t="s">
        <v>13</v>
      </c>
      <c r="H3744" s="21" t="s">
        <v>1819</v>
      </c>
      <c r="I3744" s="15" t="s">
        <v>11</v>
      </c>
      <c r="J3744" s="15">
        <v>79</v>
      </c>
      <c r="K3744" s="15">
        <v>0</v>
      </c>
      <c r="L3744" s="15">
        <v>78</v>
      </c>
    </row>
    <row r="3745" spans="1:12" x14ac:dyDescent="0.2">
      <c r="A3745" s="15" t="s">
        <v>1904</v>
      </c>
      <c r="B3745" s="15">
        <v>166279</v>
      </c>
      <c r="C3745" s="15" t="str" cm="1">
        <f t="array" ref="C3745">IFERROR(LOOKUP(2, 1/(coordinates!$A$2:$A$148&lt;=B3745)/(coordinates!$B$2:$B$148&gt;=B3745), coordinates!$C$2:$C$148), "-")</f>
        <v>EE49</v>
      </c>
      <c r="D3745" s="15" t="str">
        <f>IFERROR(LOOKUP(2, 1/(coordinates!$A$2:$A$148&lt;=$B3745)/(coordinates!$B$2:$B$148&gt;=$B3745), coordinates!$D$2:$D$148), "-")</f>
        <v>membrane protein EE49</v>
      </c>
      <c r="E3745" s="15" t="str">
        <f>IFERROR(LOOKUP(2, 1/(coordinates!$A$2:$A$148&lt;=$B3745)/(coordinates!$B$2:$B$148&gt;=$B3745), coordinates!$E$2:$E$148), "-")</f>
        <v>type 3 membrane protein; 8 transmembrane domains; 7TM family</v>
      </c>
      <c r="F3745" s="15" t="s">
        <v>13</v>
      </c>
      <c r="G3745" s="15" t="s">
        <v>9</v>
      </c>
      <c r="H3745" s="21" t="s">
        <v>1820</v>
      </c>
      <c r="I3745" s="15" t="s">
        <v>11</v>
      </c>
      <c r="J3745" s="15">
        <v>82</v>
      </c>
      <c r="K3745" s="15">
        <v>0</v>
      </c>
      <c r="L3745" s="15">
        <v>82</v>
      </c>
    </row>
    <row r="3746" spans="1:12" x14ac:dyDescent="0.2">
      <c r="A3746" s="15" t="s">
        <v>1904</v>
      </c>
      <c r="B3746" s="15">
        <v>166285</v>
      </c>
      <c r="C3746" s="15" t="str" cm="1">
        <f t="array" ref="C3746">IFERROR(LOOKUP(2, 1/(coordinates!$A$2:$A$148&lt;=B3746)/(coordinates!$B$2:$B$148&gt;=B3746), coordinates!$C$2:$C$148), "-")</f>
        <v>EE49</v>
      </c>
      <c r="D3746" s="15" t="str">
        <f>IFERROR(LOOKUP(2, 1/(coordinates!$A$2:$A$148&lt;=$B3746)/(coordinates!$B$2:$B$148&gt;=$B3746), coordinates!$D$2:$D$148), "-")</f>
        <v>membrane protein EE49</v>
      </c>
      <c r="E3746" s="15" t="str">
        <f>IFERROR(LOOKUP(2, 1/(coordinates!$A$2:$A$148&lt;=$B3746)/(coordinates!$B$2:$B$148&gt;=$B3746), coordinates!$E$2:$E$148), "-")</f>
        <v>type 3 membrane protein; 8 transmembrane domains; 7TM family</v>
      </c>
      <c r="F3746" s="15" t="s">
        <v>1821</v>
      </c>
      <c r="G3746" s="15" t="s">
        <v>1822</v>
      </c>
      <c r="H3746" s="21" t="s">
        <v>1823</v>
      </c>
      <c r="I3746" s="15" t="s">
        <v>18</v>
      </c>
      <c r="J3746" s="15">
        <v>83</v>
      </c>
      <c r="K3746" s="15">
        <v>0</v>
      </c>
      <c r="L3746" s="15">
        <v>83</v>
      </c>
    </row>
    <row r="3747" spans="1:12" x14ac:dyDescent="0.2">
      <c r="A3747" s="15" t="s">
        <v>1904</v>
      </c>
      <c r="B3747" s="15">
        <v>166312</v>
      </c>
      <c r="C3747" s="15" t="str" cm="1">
        <f t="array" ref="C3747">IFERROR(LOOKUP(2, 1/(coordinates!$A$2:$A$148&lt;=B3747)/(coordinates!$B$2:$B$148&gt;=B3747), coordinates!$C$2:$C$148), "-")</f>
        <v>EE49</v>
      </c>
      <c r="D3747" s="15" t="str">
        <f>IFERROR(LOOKUP(2, 1/(coordinates!$A$2:$A$148&lt;=$B3747)/(coordinates!$B$2:$B$148&gt;=$B3747), coordinates!$D$2:$D$148), "-")</f>
        <v>membrane protein EE49</v>
      </c>
      <c r="E3747" s="15" t="str">
        <f>IFERROR(LOOKUP(2, 1/(coordinates!$A$2:$A$148&lt;=$B3747)/(coordinates!$B$2:$B$148&gt;=$B3747), coordinates!$E$2:$E$148), "-")</f>
        <v>type 3 membrane protein; 8 transmembrane domains; 7TM family</v>
      </c>
      <c r="F3747" s="15" t="s">
        <v>13</v>
      </c>
      <c r="G3747" s="15" t="s">
        <v>10</v>
      </c>
      <c r="H3747" s="21" t="s">
        <v>1824</v>
      </c>
      <c r="I3747" s="15" t="s">
        <v>11</v>
      </c>
      <c r="J3747" s="15">
        <v>107</v>
      </c>
      <c r="K3747" s="15">
        <v>2</v>
      </c>
      <c r="L3747" s="15">
        <v>105</v>
      </c>
    </row>
    <row r="3748" spans="1:12" x14ac:dyDescent="0.2">
      <c r="A3748" s="15" t="s">
        <v>1904</v>
      </c>
      <c r="B3748" s="15">
        <v>166327</v>
      </c>
      <c r="C3748" s="15" t="str" cm="1">
        <f t="array" ref="C3748">IFERROR(LOOKUP(2, 1/(coordinates!$A$2:$A$148&lt;=B3748)/(coordinates!$B$2:$B$148&gt;=B3748), coordinates!$C$2:$C$148), "-")</f>
        <v>EE49</v>
      </c>
      <c r="D3748" s="15" t="str">
        <f>IFERROR(LOOKUP(2, 1/(coordinates!$A$2:$A$148&lt;=$B3748)/(coordinates!$B$2:$B$148&gt;=$B3748), coordinates!$D$2:$D$148), "-")</f>
        <v>membrane protein EE49</v>
      </c>
      <c r="E3748" s="15" t="str">
        <f>IFERROR(LOOKUP(2, 1/(coordinates!$A$2:$A$148&lt;=$B3748)/(coordinates!$B$2:$B$148&gt;=$B3748), coordinates!$E$2:$E$148), "-")</f>
        <v>type 3 membrane protein; 8 transmembrane domains; 7TM family</v>
      </c>
      <c r="F3748" s="15" t="s">
        <v>10</v>
      </c>
      <c r="G3748" s="15" t="s">
        <v>13</v>
      </c>
      <c r="H3748" s="21" t="s">
        <v>1825</v>
      </c>
      <c r="I3748" s="15" t="s">
        <v>11</v>
      </c>
      <c r="J3748" s="15">
        <v>106</v>
      </c>
      <c r="K3748" s="15">
        <v>0</v>
      </c>
      <c r="L3748" s="15">
        <v>106</v>
      </c>
    </row>
    <row r="3749" spans="1:12" x14ac:dyDescent="0.2">
      <c r="A3749" s="15" t="s">
        <v>1904</v>
      </c>
      <c r="B3749" s="15">
        <v>166414</v>
      </c>
      <c r="C3749" s="15" t="str" cm="1">
        <f t="array" ref="C3749">IFERROR(LOOKUP(2, 1/(coordinates!$A$2:$A$148&lt;=B3749)/(coordinates!$B$2:$B$148&gt;=B3749), coordinates!$C$2:$C$148), "-")</f>
        <v>EE49</v>
      </c>
      <c r="D3749" s="15" t="str">
        <f>IFERROR(LOOKUP(2, 1/(coordinates!$A$2:$A$148&lt;=$B3749)/(coordinates!$B$2:$B$148&gt;=$B3749), coordinates!$D$2:$D$148), "-")</f>
        <v>membrane protein EE49</v>
      </c>
      <c r="E3749" s="15" t="str">
        <f>IFERROR(LOOKUP(2, 1/(coordinates!$A$2:$A$148&lt;=$B3749)/(coordinates!$B$2:$B$148&gt;=$B3749), coordinates!$E$2:$E$148), "-")</f>
        <v>type 3 membrane protein; 8 transmembrane domains; 7TM family</v>
      </c>
      <c r="F3749" s="15" t="s">
        <v>9</v>
      </c>
      <c r="G3749" s="15" t="s">
        <v>12</v>
      </c>
      <c r="H3749" s="21" t="s">
        <v>1826</v>
      </c>
      <c r="I3749" s="15" t="s">
        <v>11</v>
      </c>
      <c r="J3749" s="15">
        <v>107</v>
      </c>
      <c r="K3749" s="15">
        <v>2</v>
      </c>
      <c r="L3749" s="15">
        <v>105</v>
      </c>
    </row>
    <row r="3750" spans="1:12" x14ac:dyDescent="0.2">
      <c r="A3750" s="15" t="s">
        <v>1904</v>
      </c>
      <c r="B3750" s="15">
        <v>166510</v>
      </c>
      <c r="C3750" s="15" t="str" cm="1">
        <f t="array" ref="C3750">IFERROR(LOOKUP(2, 1/(coordinates!$A$2:$A$148&lt;=B3750)/(coordinates!$B$2:$B$148&gt;=B3750), coordinates!$C$2:$C$148), "-")</f>
        <v>EE49</v>
      </c>
      <c r="D3750" s="15" t="str">
        <f>IFERROR(LOOKUP(2, 1/(coordinates!$A$2:$A$148&lt;=$B3750)/(coordinates!$B$2:$B$148&gt;=$B3750), coordinates!$D$2:$D$148), "-")</f>
        <v>membrane protein EE49</v>
      </c>
      <c r="E3750" s="15" t="str">
        <f>IFERROR(LOOKUP(2, 1/(coordinates!$A$2:$A$148&lt;=$B3750)/(coordinates!$B$2:$B$148&gt;=$B3750), coordinates!$E$2:$E$148), "-")</f>
        <v>type 3 membrane protein; 8 transmembrane domains; 7TM family</v>
      </c>
      <c r="F3750" s="15" t="s">
        <v>10</v>
      </c>
      <c r="G3750" s="15" t="s">
        <v>13</v>
      </c>
      <c r="H3750" s="21" t="s">
        <v>1827</v>
      </c>
      <c r="I3750" s="15" t="s">
        <v>11</v>
      </c>
      <c r="J3750" s="15">
        <v>131</v>
      </c>
      <c r="K3750" s="15">
        <v>0</v>
      </c>
      <c r="L3750" s="15">
        <v>131</v>
      </c>
    </row>
    <row r="3751" spans="1:12" x14ac:dyDescent="0.2">
      <c r="A3751" s="15" t="s">
        <v>1904</v>
      </c>
      <c r="B3751" s="15">
        <v>166528</v>
      </c>
      <c r="C3751" s="15" t="str" cm="1">
        <f t="array" ref="C3751">IFERROR(LOOKUP(2, 1/(coordinates!$A$2:$A$148&lt;=B3751)/(coordinates!$B$2:$B$148&gt;=B3751), coordinates!$C$2:$C$148), "-")</f>
        <v>EE49</v>
      </c>
      <c r="D3751" s="15" t="str">
        <f>IFERROR(LOOKUP(2, 1/(coordinates!$A$2:$A$148&lt;=$B3751)/(coordinates!$B$2:$B$148&gt;=$B3751), coordinates!$D$2:$D$148), "-")</f>
        <v>membrane protein EE49</v>
      </c>
      <c r="E3751" s="15" t="str">
        <f>IFERROR(LOOKUP(2, 1/(coordinates!$A$2:$A$148&lt;=$B3751)/(coordinates!$B$2:$B$148&gt;=$B3751), coordinates!$E$2:$E$148), "-")</f>
        <v>type 3 membrane protein; 8 transmembrane domains; 7TM family</v>
      </c>
      <c r="F3751" s="15" t="s">
        <v>12</v>
      </c>
      <c r="G3751" s="15" t="s">
        <v>9</v>
      </c>
      <c r="H3751" s="21" t="s">
        <v>1828</v>
      </c>
      <c r="I3751" s="15" t="s">
        <v>11</v>
      </c>
      <c r="J3751" s="15">
        <v>141</v>
      </c>
      <c r="K3751" s="15">
        <v>0</v>
      </c>
      <c r="L3751" s="15">
        <v>141</v>
      </c>
    </row>
    <row r="3752" spans="1:12" x14ac:dyDescent="0.2">
      <c r="A3752" s="15" t="s">
        <v>1904</v>
      </c>
      <c r="B3752" s="15">
        <v>166555</v>
      </c>
      <c r="C3752" s="15" t="str" cm="1">
        <f t="array" ref="C3752">IFERROR(LOOKUP(2, 1/(coordinates!$A$2:$A$148&lt;=B3752)/(coordinates!$B$2:$B$148&gt;=B3752), coordinates!$C$2:$C$148), "-")</f>
        <v>EE49</v>
      </c>
      <c r="D3752" s="15" t="str">
        <f>IFERROR(LOOKUP(2, 1/(coordinates!$A$2:$A$148&lt;=$B3752)/(coordinates!$B$2:$B$148&gt;=$B3752), coordinates!$D$2:$D$148), "-")</f>
        <v>membrane protein EE49</v>
      </c>
      <c r="E3752" s="15" t="str">
        <f>IFERROR(LOOKUP(2, 1/(coordinates!$A$2:$A$148&lt;=$B3752)/(coordinates!$B$2:$B$148&gt;=$B3752), coordinates!$E$2:$E$148), "-")</f>
        <v>type 3 membrane protein; 8 transmembrane domains; 7TM family</v>
      </c>
      <c r="F3752" s="15" t="s">
        <v>12</v>
      </c>
      <c r="G3752" s="15" t="s">
        <v>10</v>
      </c>
      <c r="H3752" s="21" t="s">
        <v>1829</v>
      </c>
      <c r="I3752" s="15" t="s">
        <v>11</v>
      </c>
      <c r="J3752" s="15">
        <v>137</v>
      </c>
      <c r="K3752" s="15">
        <v>0</v>
      </c>
      <c r="L3752" s="15">
        <v>137</v>
      </c>
    </row>
    <row r="3753" spans="1:12" x14ac:dyDescent="0.2">
      <c r="A3753" s="15" t="s">
        <v>1904</v>
      </c>
      <c r="B3753" s="15">
        <v>166602</v>
      </c>
      <c r="C3753" s="15" t="str" cm="1">
        <f t="array" ref="C3753">IFERROR(LOOKUP(2, 1/(coordinates!$A$2:$A$148&lt;=B3753)/(coordinates!$B$2:$B$148&gt;=B3753), coordinates!$C$2:$C$148), "-")</f>
        <v>EE49</v>
      </c>
      <c r="D3753" s="15" t="str">
        <f>IFERROR(LOOKUP(2, 1/(coordinates!$A$2:$A$148&lt;=$B3753)/(coordinates!$B$2:$B$148&gt;=$B3753), coordinates!$D$2:$D$148), "-")</f>
        <v>membrane protein EE49</v>
      </c>
      <c r="E3753" s="15" t="str">
        <f>IFERROR(LOOKUP(2, 1/(coordinates!$A$2:$A$148&lt;=$B3753)/(coordinates!$B$2:$B$148&gt;=$B3753), coordinates!$E$2:$E$148), "-")</f>
        <v>type 3 membrane protein; 8 transmembrane domains; 7TM family</v>
      </c>
      <c r="F3753" s="15" t="s">
        <v>13</v>
      </c>
      <c r="G3753" s="15" t="s">
        <v>10</v>
      </c>
      <c r="H3753" s="21" t="s">
        <v>1830</v>
      </c>
      <c r="I3753" s="15" t="s">
        <v>11</v>
      </c>
      <c r="J3753" s="15">
        <v>132</v>
      </c>
      <c r="K3753" s="15">
        <v>0</v>
      </c>
      <c r="L3753" s="15">
        <v>132</v>
      </c>
    </row>
    <row r="3754" spans="1:12" x14ac:dyDescent="0.2">
      <c r="A3754" s="15" t="s">
        <v>1904</v>
      </c>
      <c r="B3754" s="15">
        <v>166780</v>
      </c>
      <c r="C3754" s="15" t="str" cm="1">
        <f t="array" ref="C3754">IFERROR(LOOKUP(2, 1/(coordinates!$A$2:$A$148&lt;=B3754)/(coordinates!$B$2:$B$148&gt;=B3754), coordinates!$C$2:$C$148), "-")</f>
        <v>EE49</v>
      </c>
      <c r="D3754" s="15" t="str">
        <f>IFERROR(LOOKUP(2, 1/(coordinates!$A$2:$A$148&lt;=$B3754)/(coordinates!$B$2:$B$148&gt;=$B3754), coordinates!$D$2:$D$148), "-")</f>
        <v>membrane protein EE49</v>
      </c>
      <c r="E3754" s="15" t="str">
        <f>IFERROR(LOOKUP(2, 1/(coordinates!$A$2:$A$148&lt;=$B3754)/(coordinates!$B$2:$B$148&gt;=$B3754), coordinates!$E$2:$E$148), "-")</f>
        <v>type 3 membrane protein; 8 transmembrane domains; 7TM family</v>
      </c>
      <c r="F3754" s="15" t="s">
        <v>9</v>
      </c>
      <c r="G3754" s="15" t="s">
        <v>12</v>
      </c>
      <c r="H3754" s="21" t="s">
        <v>1831</v>
      </c>
      <c r="I3754" s="15" t="s">
        <v>11</v>
      </c>
      <c r="J3754" s="15">
        <v>157</v>
      </c>
      <c r="K3754" s="15">
        <v>2</v>
      </c>
      <c r="L3754" s="15">
        <v>155</v>
      </c>
    </row>
    <row r="3755" spans="1:12" x14ac:dyDescent="0.2">
      <c r="A3755" s="15" t="s">
        <v>1904</v>
      </c>
      <c r="B3755" s="15">
        <v>166909</v>
      </c>
      <c r="C3755" s="15" t="str" cm="1">
        <f t="array" ref="C3755">IFERROR(LOOKUP(2, 1/(coordinates!$A$2:$A$148&lt;=B3755)/(coordinates!$B$2:$B$148&gt;=B3755), coordinates!$C$2:$C$148), "-")</f>
        <v>EE49</v>
      </c>
      <c r="D3755" s="15" t="str">
        <f>IFERROR(LOOKUP(2, 1/(coordinates!$A$2:$A$148&lt;=$B3755)/(coordinates!$B$2:$B$148&gt;=$B3755), coordinates!$D$2:$D$148), "-")</f>
        <v>membrane protein EE49</v>
      </c>
      <c r="E3755" s="15" t="str">
        <f>IFERROR(LOOKUP(2, 1/(coordinates!$A$2:$A$148&lt;=$B3755)/(coordinates!$B$2:$B$148&gt;=$B3755), coordinates!$E$2:$E$148), "-")</f>
        <v>type 3 membrane protein; 8 transmembrane domains; 7TM family</v>
      </c>
      <c r="F3755" s="15" t="s">
        <v>9</v>
      </c>
      <c r="G3755" s="15" t="s">
        <v>10</v>
      </c>
      <c r="H3755" s="21" t="s">
        <v>1832</v>
      </c>
      <c r="I3755" s="15" t="s">
        <v>11</v>
      </c>
      <c r="J3755" s="15">
        <v>177</v>
      </c>
      <c r="K3755" s="15">
        <v>1</v>
      </c>
      <c r="L3755" s="15">
        <v>176</v>
      </c>
    </row>
    <row r="3756" spans="1:12" x14ac:dyDescent="0.2">
      <c r="A3756" s="15" t="s">
        <v>1904</v>
      </c>
      <c r="B3756" s="15">
        <v>167056</v>
      </c>
      <c r="C3756" s="15" t="str" cm="1">
        <f t="array" ref="C3756">IFERROR(LOOKUP(2, 1/(coordinates!$A$2:$A$148&lt;=B3756)/(coordinates!$B$2:$B$148&gt;=B3756), coordinates!$C$2:$C$148), "-")</f>
        <v>EE49</v>
      </c>
      <c r="D3756" s="15" t="str">
        <f>IFERROR(LOOKUP(2, 1/(coordinates!$A$2:$A$148&lt;=$B3756)/(coordinates!$B$2:$B$148&gt;=$B3756), coordinates!$D$2:$D$148), "-")</f>
        <v>membrane protein EE49</v>
      </c>
      <c r="E3756" s="15" t="str">
        <f>IFERROR(LOOKUP(2, 1/(coordinates!$A$2:$A$148&lt;=$B3756)/(coordinates!$B$2:$B$148&gt;=$B3756), coordinates!$E$2:$E$148), "-")</f>
        <v>type 3 membrane protein; 8 transmembrane domains; 7TM family</v>
      </c>
      <c r="F3756" s="15" t="s">
        <v>9</v>
      </c>
      <c r="G3756" s="15" t="s">
        <v>12</v>
      </c>
      <c r="H3756" s="21" t="s">
        <v>1833</v>
      </c>
      <c r="I3756" s="15" t="s">
        <v>11</v>
      </c>
      <c r="J3756" s="15">
        <v>163</v>
      </c>
      <c r="K3756" s="15">
        <v>0</v>
      </c>
      <c r="L3756" s="15">
        <v>163</v>
      </c>
    </row>
    <row r="3757" spans="1:12" x14ac:dyDescent="0.2">
      <c r="A3757" s="15" t="s">
        <v>1904</v>
      </c>
      <c r="B3757" s="15">
        <v>167061</v>
      </c>
      <c r="C3757" s="15" t="str" cm="1">
        <f t="array" ref="C3757">IFERROR(LOOKUP(2, 1/(coordinates!$A$2:$A$148&lt;=B3757)/(coordinates!$B$2:$B$148&gt;=B3757), coordinates!$C$2:$C$148), "-")</f>
        <v>EE49</v>
      </c>
      <c r="D3757" s="15" t="str">
        <f>IFERROR(LOOKUP(2, 1/(coordinates!$A$2:$A$148&lt;=$B3757)/(coordinates!$B$2:$B$148&gt;=$B3757), coordinates!$D$2:$D$148), "-")</f>
        <v>membrane protein EE49</v>
      </c>
      <c r="E3757" s="15" t="str">
        <f>IFERROR(LOOKUP(2, 1/(coordinates!$A$2:$A$148&lt;=$B3757)/(coordinates!$B$2:$B$148&gt;=$B3757), coordinates!$E$2:$E$148), "-")</f>
        <v>type 3 membrane protein; 8 transmembrane domains; 7TM family</v>
      </c>
      <c r="F3757" s="15" t="s">
        <v>13</v>
      </c>
      <c r="G3757" s="15" t="s">
        <v>10</v>
      </c>
      <c r="H3757" s="21" t="s">
        <v>1834</v>
      </c>
      <c r="I3757" s="15" t="s">
        <v>11</v>
      </c>
      <c r="J3757" s="15">
        <v>167</v>
      </c>
      <c r="K3757" s="15">
        <v>0</v>
      </c>
      <c r="L3757" s="15">
        <v>167</v>
      </c>
    </row>
    <row r="3758" spans="1:12" x14ac:dyDescent="0.2">
      <c r="A3758" s="15" t="s">
        <v>1904</v>
      </c>
      <c r="B3758" s="15">
        <v>167140</v>
      </c>
      <c r="C3758" s="15" t="str" cm="1">
        <f t="array" ref="C3758">IFERROR(LOOKUP(2, 1/(coordinates!$A$2:$A$148&lt;=B3758)/(coordinates!$B$2:$B$148&gt;=B3758), coordinates!$C$2:$C$148), "-")</f>
        <v>EE49</v>
      </c>
      <c r="D3758" s="15" t="str">
        <f>IFERROR(LOOKUP(2, 1/(coordinates!$A$2:$A$148&lt;=$B3758)/(coordinates!$B$2:$B$148&gt;=$B3758), coordinates!$D$2:$D$148), "-")</f>
        <v>membrane protein EE49</v>
      </c>
      <c r="E3758" s="15" t="str">
        <f>IFERROR(LOOKUP(2, 1/(coordinates!$A$2:$A$148&lt;=$B3758)/(coordinates!$B$2:$B$148&gt;=$B3758), coordinates!$E$2:$E$148), "-")</f>
        <v>type 3 membrane protein; 8 transmembrane domains; 7TM family</v>
      </c>
      <c r="F3758" s="15" t="s">
        <v>13</v>
      </c>
      <c r="G3758" s="15" t="s">
        <v>10</v>
      </c>
      <c r="H3758" s="21" t="s">
        <v>1835</v>
      </c>
      <c r="I3758" s="15" t="s">
        <v>11</v>
      </c>
      <c r="J3758" s="15">
        <v>205</v>
      </c>
      <c r="K3758" s="15">
        <v>0</v>
      </c>
      <c r="L3758" s="15">
        <v>205</v>
      </c>
    </row>
    <row r="3759" spans="1:12" x14ac:dyDescent="0.2">
      <c r="A3759" s="15" t="s">
        <v>1904</v>
      </c>
      <c r="B3759" s="15">
        <v>167166</v>
      </c>
      <c r="C3759" s="15" t="str" cm="1">
        <f t="array" ref="C3759">IFERROR(LOOKUP(2, 1/(coordinates!$A$2:$A$148&lt;=B3759)/(coordinates!$B$2:$B$148&gt;=B3759), coordinates!$C$2:$C$148), "-")</f>
        <v>EE49</v>
      </c>
      <c r="D3759" s="15" t="str">
        <f>IFERROR(LOOKUP(2, 1/(coordinates!$A$2:$A$148&lt;=$B3759)/(coordinates!$B$2:$B$148&gt;=$B3759), coordinates!$D$2:$D$148), "-")</f>
        <v>membrane protein EE49</v>
      </c>
      <c r="E3759" s="15" t="str">
        <f>IFERROR(LOOKUP(2, 1/(coordinates!$A$2:$A$148&lt;=$B3759)/(coordinates!$B$2:$B$148&gt;=$B3759), coordinates!$E$2:$E$148), "-")</f>
        <v>type 3 membrane protein; 8 transmembrane domains; 7TM family</v>
      </c>
      <c r="F3759" s="15" t="s">
        <v>12</v>
      </c>
      <c r="G3759" s="15" t="s">
        <v>9</v>
      </c>
      <c r="H3759" s="21" t="s">
        <v>1836</v>
      </c>
      <c r="I3759" s="15" t="s">
        <v>11</v>
      </c>
      <c r="J3759" s="15">
        <v>187</v>
      </c>
      <c r="K3759" s="15">
        <v>0</v>
      </c>
      <c r="L3759" s="15">
        <v>187</v>
      </c>
    </row>
    <row r="3760" spans="1:12" x14ac:dyDescent="0.2">
      <c r="A3760" s="15" t="s">
        <v>1904</v>
      </c>
      <c r="B3760" s="15">
        <v>167248</v>
      </c>
      <c r="C3760" s="15" t="str" cm="1">
        <f t="array" ref="C3760">IFERROR(LOOKUP(2, 1/(coordinates!$A$2:$A$148&lt;=B3760)/(coordinates!$B$2:$B$148&gt;=B3760), coordinates!$C$2:$C$148), "-")</f>
        <v>EE49</v>
      </c>
      <c r="D3760" s="15" t="str">
        <f>IFERROR(LOOKUP(2, 1/(coordinates!$A$2:$A$148&lt;=$B3760)/(coordinates!$B$2:$B$148&gt;=$B3760), coordinates!$D$2:$D$148), "-")</f>
        <v>membrane protein EE49</v>
      </c>
      <c r="E3760" s="15" t="str">
        <f>IFERROR(LOOKUP(2, 1/(coordinates!$A$2:$A$148&lt;=$B3760)/(coordinates!$B$2:$B$148&gt;=$B3760), coordinates!$E$2:$E$148), "-")</f>
        <v>type 3 membrane protein; 8 transmembrane domains; 7TM family</v>
      </c>
      <c r="F3760" s="15" t="s">
        <v>13</v>
      </c>
      <c r="G3760" s="15" t="s">
        <v>12</v>
      </c>
      <c r="H3760" s="21" t="s">
        <v>1837</v>
      </c>
      <c r="I3760" s="15" t="s">
        <v>11</v>
      </c>
      <c r="J3760" s="15">
        <v>165</v>
      </c>
      <c r="K3760" s="15">
        <v>0</v>
      </c>
      <c r="L3760" s="15">
        <v>164</v>
      </c>
    </row>
    <row r="3761" spans="1:12" x14ac:dyDescent="0.2">
      <c r="A3761" s="15" t="s">
        <v>1904</v>
      </c>
      <c r="B3761" s="15">
        <v>167289</v>
      </c>
      <c r="C3761" s="15" t="str" cm="1">
        <f t="array" ref="C3761">IFERROR(LOOKUP(2, 1/(coordinates!$A$2:$A$148&lt;=B3761)/(coordinates!$B$2:$B$148&gt;=B3761), coordinates!$C$2:$C$148), "-")</f>
        <v>EE49</v>
      </c>
      <c r="D3761" s="15" t="str">
        <f>IFERROR(LOOKUP(2, 1/(coordinates!$A$2:$A$148&lt;=$B3761)/(coordinates!$B$2:$B$148&gt;=$B3761), coordinates!$D$2:$D$148), "-")</f>
        <v>membrane protein EE49</v>
      </c>
      <c r="E3761" s="15" t="str">
        <f>IFERROR(LOOKUP(2, 1/(coordinates!$A$2:$A$148&lt;=$B3761)/(coordinates!$B$2:$B$148&gt;=$B3761), coordinates!$E$2:$E$148), "-")</f>
        <v>type 3 membrane protein; 8 transmembrane domains; 7TM family</v>
      </c>
      <c r="F3761" s="15" t="s">
        <v>12</v>
      </c>
      <c r="G3761" s="15" t="s">
        <v>13</v>
      </c>
      <c r="H3761" s="21" t="s">
        <v>1838</v>
      </c>
      <c r="I3761" s="15" t="s">
        <v>11</v>
      </c>
      <c r="J3761" s="15">
        <v>140</v>
      </c>
      <c r="K3761" s="15">
        <v>0</v>
      </c>
      <c r="L3761" s="15">
        <v>14</v>
      </c>
    </row>
    <row r="3762" spans="1:12" x14ac:dyDescent="0.2">
      <c r="A3762" s="15" t="s">
        <v>1904</v>
      </c>
      <c r="B3762" s="15">
        <v>167458</v>
      </c>
      <c r="C3762" s="15" t="str" cm="1">
        <f t="array" ref="C3762">IFERROR(LOOKUP(2, 1/(coordinates!$A$2:$A$148&lt;=B3762)/(coordinates!$B$2:$B$148&gt;=B3762), coordinates!$C$2:$C$148), "-")</f>
        <v>EE49</v>
      </c>
      <c r="D3762" s="15" t="str">
        <f>IFERROR(LOOKUP(2, 1/(coordinates!$A$2:$A$148&lt;=$B3762)/(coordinates!$B$2:$B$148&gt;=$B3762), coordinates!$D$2:$D$148), "-")</f>
        <v>membrane protein EE49</v>
      </c>
      <c r="E3762" s="15" t="str">
        <f>IFERROR(LOOKUP(2, 1/(coordinates!$A$2:$A$148&lt;=$B3762)/(coordinates!$B$2:$B$148&gt;=$B3762), coordinates!$E$2:$E$148), "-")</f>
        <v>type 3 membrane protein; 8 transmembrane domains; 7TM family</v>
      </c>
      <c r="F3762" s="15" t="s">
        <v>13</v>
      </c>
      <c r="G3762" s="15" t="s">
        <v>12</v>
      </c>
      <c r="H3762" s="21" t="s">
        <v>1839</v>
      </c>
      <c r="I3762" s="15" t="s">
        <v>11</v>
      </c>
      <c r="J3762" s="15">
        <v>118</v>
      </c>
      <c r="K3762" s="15">
        <v>0</v>
      </c>
      <c r="L3762" s="15">
        <v>118</v>
      </c>
    </row>
    <row r="3763" spans="1:12" x14ac:dyDescent="0.2">
      <c r="A3763" s="15" t="s">
        <v>1904</v>
      </c>
      <c r="B3763" s="15">
        <v>167465</v>
      </c>
      <c r="C3763" s="15" t="str" cm="1">
        <f t="array" ref="C3763">IFERROR(LOOKUP(2, 1/(coordinates!$A$2:$A$148&lt;=B3763)/(coordinates!$B$2:$B$148&gt;=B3763), coordinates!$C$2:$C$148), "-")</f>
        <v>EE49</v>
      </c>
      <c r="D3763" s="15" t="str">
        <f>IFERROR(LOOKUP(2, 1/(coordinates!$A$2:$A$148&lt;=$B3763)/(coordinates!$B$2:$B$148&gt;=$B3763), coordinates!$D$2:$D$148), "-")</f>
        <v>membrane protein EE49</v>
      </c>
      <c r="E3763" s="15" t="str">
        <f>IFERROR(LOOKUP(2, 1/(coordinates!$A$2:$A$148&lt;=$B3763)/(coordinates!$B$2:$B$148&gt;=$B3763), coordinates!$E$2:$E$148), "-")</f>
        <v>type 3 membrane protein; 8 transmembrane domains; 7TM family</v>
      </c>
      <c r="F3763" s="15" t="s">
        <v>186</v>
      </c>
      <c r="G3763" s="15" t="s">
        <v>128</v>
      </c>
      <c r="H3763" s="21" t="s">
        <v>1840</v>
      </c>
      <c r="I3763" s="15" t="s">
        <v>1647</v>
      </c>
      <c r="J3763" s="15">
        <v>112</v>
      </c>
      <c r="K3763" s="15">
        <v>0</v>
      </c>
      <c r="L3763" s="15">
        <v>112</v>
      </c>
    </row>
    <row r="3764" spans="1:12" x14ac:dyDescent="0.2">
      <c r="A3764" s="15" t="s">
        <v>1904</v>
      </c>
      <c r="B3764" s="15">
        <v>167479</v>
      </c>
      <c r="C3764" s="15" t="str" cm="1">
        <f t="array" ref="C3764">IFERROR(LOOKUP(2, 1/(coordinates!$A$2:$A$148&lt;=B3764)/(coordinates!$B$2:$B$148&gt;=B3764), coordinates!$C$2:$C$148), "-")</f>
        <v>EE49</v>
      </c>
      <c r="D3764" s="15" t="str">
        <f>IFERROR(LOOKUP(2, 1/(coordinates!$A$2:$A$148&lt;=$B3764)/(coordinates!$B$2:$B$148&gt;=$B3764), coordinates!$D$2:$D$148), "-")</f>
        <v>membrane protein EE49</v>
      </c>
      <c r="E3764" s="15" t="str">
        <f>IFERROR(LOOKUP(2, 1/(coordinates!$A$2:$A$148&lt;=$B3764)/(coordinates!$B$2:$B$148&gt;=$B3764), coordinates!$E$2:$E$148), "-")</f>
        <v>type 3 membrane protein; 8 transmembrane domains; 7TM family</v>
      </c>
      <c r="F3764" s="15" t="s">
        <v>9</v>
      </c>
      <c r="G3764" s="15" t="s">
        <v>12</v>
      </c>
      <c r="H3764" s="21" t="s">
        <v>1841</v>
      </c>
      <c r="I3764" s="15" t="s">
        <v>11</v>
      </c>
      <c r="J3764" s="15">
        <v>122</v>
      </c>
      <c r="K3764" s="15">
        <v>0</v>
      </c>
      <c r="L3764" s="15">
        <v>122</v>
      </c>
    </row>
    <row r="3765" spans="1:12" x14ac:dyDescent="0.2">
      <c r="A3765" s="15" t="s">
        <v>1904</v>
      </c>
      <c r="B3765" s="15">
        <v>167494</v>
      </c>
      <c r="C3765" s="15" t="str" cm="1">
        <f t="array" ref="C3765">IFERROR(LOOKUP(2, 1/(coordinates!$A$2:$A$148&lt;=B3765)/(coordinates!$B$2:$B$148&gt;=B3765), coordinates!$C$2:$C$148), "-")</f>
        <v>EE49</v>
      </c>
      <c r="D3765" s="15" t="str">
        <f>IFERROR(LOOKUP(2, 1/(coordinates!$A$2:$A$148&lt;=$B3765)/(coordinates!$B$2:$B$148&gt;=$B3765), coordinates!$D$2:$D$148), "-")</f>
        <v>membrane protein EE49</v>
      </c>
      <c r="E3765" s="15" t="str">
        <f>IFERROR(LOOKUP(2, 1/(coordinates!$A$2:$A$148&lt;=$B3765)/(coordinates!$B$2:$B$148&gt;=$B3765), coordinates!$E$2:$E$148), "-")</f>
        <v>type 3 membrane protein; 8 transmembrane domains; 7TM family</v>
      </c>
      <c r="F3765" s="15" t="s">
        <v>10</v>
      </c>
      <c r="G3765" s="15" t="s">
        <v>13</v>
      </c>
      <c r="H3765" s="21" t="s">
        <v>1842</v>
      </c>
      <c r="I3765" s="15" t="s">
        <v>11</v>
      </c>
      <c r="J3765" s="15">
        <v>112</v>
      </c>
      <c r="K3765" s="15">
        <v>0</v>
      </c>
      <c r="L3765" s="15">
        <v>112</v>
      </c>
    </row>
    <row r="3766" spans="1:12" x14ac:dyDescent="0.2">
      <c r="A3766" s="15" t="s">
        <v>1904</v>
      </c>
      <c r="B3766" s="15">
        <v>167537</v>
      </c>
      <c r="C3766" s="15" t="str" cm="1">
        <f t="array" ref="C3766">IFERROR(LOOKUP(2, 1/(coordinates!$A$2:$A$148&lt;=B3766)/(coordinates!$B$2:$B$148&gt;=B3766), coordinates!$C$2:$C$148), "-")</f>
        <v>EE49</v>
      </c>
      <c r="D3766" s="15" t="str">
        <f>IFERROR(LOOKUP(2, 1/(coordinates!$A$2:$A$148&lt;=$B3766)/(coordinates!$B$2:$B$148&gt;=$B3766), coordinates!$D$2:$D$148), "-")</f>
        <v>membrane protein EE49</v>
      </c>
      <c r="E3766" s="15" t="str">
        <f>IFERROR(LOOKUP(2, 1/(coordinates!$A$2:$A$148&lt;=$B3766)/(coordinates!$B$2:$B$148&gt;=$B3766), coordinates!$E$2:$E$148), "-")</f>
        <v>type 3 membrane protein; 8 transmembrane domains; 7TM family</v>
      </c>
      <c r="F3766" s="15" t="s">
        <v>12</v>
      </c>
      <c r="G3766" s="15" t="s">
        <v>9</v>
      </c>
      <c r="H3766" s="21">
        <v>3014</v>
      </c>
      <c r="I3766" s="15" t="s">
        <v>11</v>
      </c>
      <c r="J3766" s="15">
        <v>93</v>
      </c>
      <c r="K3766" s="15">
        <v>0</v>
      </c>
      <c r="L3766" s="15">
        <v>93</v>
      </c>
    </row>
    <row r="3767" spans="1:12" x14ac:dyDescent="0.2">
      <c r="A3767" s="15" t="s">
        <v>1904</v>
      </c>
      <c r="B3767" s="15">
        <v>167591</v>
      </c>
      <c r="C3767" s="15" t="str" cm="1">
        <f t="array" ref="C3767">IFERROR(LOOKUP(2, 1/(coordinates!$A$2:$A$148&lt;=B3767)/(coordinates!$B$2:$B$148&gt;=B3767), coordinates!$C$2:$C$148), "-")</f>
        <v>EE49</v>
      </c>
      <c r="D3767" s="15" t="str">
        <f>IFERROR(LOOKUP(2, 1/(coordinates!$A$2:$A$148&lt;=$B3767)/(coordinates!$B$2:$B$148&gt;=$B3767), coordinates!$D$2:$D$148), "-")</f>
        <v>membrane protein EE49</v>
      </c>
      <c r="E3767" s="15" t="str">
        <f>IFERROR(LOOKUP(2, 1/(coordinates!$A$2:$A$148&lt;=$B3767)/(coordinates!$B$2:$B$148&gt;=$B3767), coordinates!$E$2:$E$148), "-")</f>
        <v>type 3 membrane protein; 8 transmembrane domains; 7TM family</v>
      </c>
      <c r="F3767" s="15" t="s">
        <v>10</v>
      </c>
      <c r="G3767" s="15" t="s">
        <v>13</v>
      </c>
      <c r="H3767" s="26">
        <v>376615</v>
      </c>
      <c r="I3767" s="15" t="s">
        <v>11</v>
      </c>
      <c r="J3767" s="15">
        <v>12</v>
      </c>
      <c r="K3767" s="15">
        <v>0</v>
      </c>
      <c r="L3767" s="15">
        <v>12</v>
      </c>
    </row>
    <row r="3768" spans="1:12" x14ac:dyDescent="0.2">
      <c r="A3768" s="15" t="s">
        <v>1904</v>
      </c>
      <c r="B3768" s="15">
        <v>167597</v>
      </c>
      <c r="C3768" s="15" t="str" cm="1">
        <f t="array" ref="C3768">IFERROR(LOOKUP(2, 1/(coordinates!$A$2:$A$148&lt;=B3768)/(coordinates!$B$2:$B$148&gt;=B3768), coordinates!$C$2:$C$148), "-")</f>
        <v>EE49</v>
      </c>
      <c r="D3768" s="15" t="str">
        <f>IFERROR(LOOKUP(2, 1/(coordinates!$A$2:$A$148&lt;=$B3768)/(coordinates!$B$2:$B$148&gt;=$B3768), coordinates!$D$2:$D$148), "-")</f>
        <v>membrane protein EE49</v>
      </c>
      <c r="E3768" s="15" t="str">
        <f>IFERROR(LOOKUP(2, 1/(coordinates!$A$2:$A$148&lt;=$B3768)/(coordinates!$B$2:$B$148&gt;=$B3768), coordinates!$E$2:$E$148), "-")</f>
        <v>type 3 membrane protein; 8 transmembrane domains; 7TM family</v>
      </c>
      <c r="F3768" s="15" t="s">
        <v>1843</v>
      </c>
      <c r="G3768" s="15" t="s">
        <v>1844</v>
      </c>
      <c r="H3768" s="21" t="s">
        <v>1845</v>
      </c>
      <c r="I3768" s="15" t="s">
        <v>18</v>
      </c>
      <c r="J3768" s="15">
        <v>12</v>
      </c>
      <c r="K3768" s="15">
        <v>0</v>
      </c>
      <c r="L3768" s="15">
        <v>12</v>
      </c>
    </row>
    <row r="3769" spans="1:12" x14ac:dyDescent="0.2">
      <c r="A3769" s="15" t="s">
        <v>1904</v>
      </c>
      <c r="B3769" s="15">
        <v>167608</v>
      </c>
      <c r="C3769" s="15" t="str" cm="1">
        <f t="array" ref="C3769">IFERROR(LOOKUP(2, 1/(coordinates!$A$2:$A$148&lt;=B3769)/(coordinates!$B$2:$B$148&gt;=B3769), coordinates!$C$2:$C$148), "-")</f>
        <v>EE49</v>
      </c>
      <c r="D3769" s="15" t="str">
        <f>IFERROR(LOOKUP(2, 1/(coordinates!$A$2:$A$148&lt;=$B3769)/(coordinates!$B$2:$B$148&gt;=$B3769), coordinates!$D$2:$D$148), "-")</f>
        <v>membrane protein EE49</v>
      </c>
      <c r="E3769" s="15" t="str">
        <f>IFERROR(LOOKUP(2, 1/(coordinates!$A$2:$A$148&lt;=$B3769)/(coordinates!$B$2:$B$148&gt;=$B3769), coordinates!$E$2:$E$148), "-")</f>
        <v>type 3 membrane protein; 8 transmembrane domains; 7TM family</v>
      </c>
      <c r="F3769" s="15" t="s">
        <v>10</v>
      </c>
      <c r="G3769" s="15" t="s">
        <v>13</v>
      </c>
      <c r="H3769" s="26">
        <v>329043</v>
      </c>
      <c r="I3769" s="15" t="s">
        <v>11</v>
      </c>
      <c r="J3769" s="15">
        <v>12</v>
      </c>
      <c r="K3769" s="15">
        <v>0</v>
      </c>
      <c r="L3769" s="15">
        <v>12</v>
      </c>
    </row>
    <row r="3770" spans="1:12" x14ac:dyDescent="0.2">
      <c r="A3770" s="15" t="s">
        <v>1904</v>
      </c>
      <c r="B3770" s="15">
        <v>167614</v>
      </c>
      <c r="C3770" s="15" t="str" cm="1">
        <f t="array" ref="C3770">IFERROR(LOOKUP(2, 1/(coordinates!$A$2:$A$148&lt;=B3770)/(coordinates!$B$2:$B$148&gt;=B3770), coordinates!$C$2:$C$148), "-")</f>
        <v>EE49</v>
      </c>
      <c r="D3770" s="15" t="str">
        <f>IFERROR(LOOKUP(2, 1/(coordinates!$A$2:$A$148&lt;=$B3770)/(coordinates!$B$2:$B$148&gt;=$B3770), coordinates!$D$2:$D$148), "-")</f>
        <v>membrane protein EE49</v>
      </c>
      <c r="E3770" s="15" t="str">
        <f>IFERROR(LOOKUP(2, 1/(coordinates!$A$2:$A$148&lt;=$B3770)/(coordinates!$B$2:$B$148&gt;=$B3770), coordinates!$E$2:$E$148), "-")</f>
        <v>type 3 membrane protein; 8 transmembrane domains; 7TM family</v>
      </c>
      <c r="F3770" s="15" t="s">
        <v>10</v>
      </c>
      <c r="G3770" s="15" t="s">
        <v>13</v>
      </c>
      <c r="H3770" s="26">
        <v>340709</v>
      </c>
      <c r="I3770" s="15" t="s">
        <v>11</v>
      </c>
      <c r="J3770" s="15">
        <v>12</v>
      </c>
      <c r="K3770" s="15">
        <v>0</v>
      </c>
      <c r="L3770" s="15">
        <v>12</v>
      </c>
    </row>
    <row r="3771" spans="1:12" x14ac:dyDescent="0.2">
      <c r="A3771" s="15" t="s">
        <v>1904</v>
      </c>
      <c r="B3771" s="15">
        <v>167620</v>
      </c>
      <c r="C3771" s="15" t="str" cm="1">
        <f t="array" ref="C3771">IFERROR(LOOKUP(2, 1/(coordinates!$A$2:$A$148&lt;=B3771)/(coordinates!$B$2:$B$148&gt;=B3771), coordinates!$C$2:$C$148), "-")</f>
        <v>-</v>
      </c>
      <c r="D3771" s="15" t="str">
        <f>IFERROR(LOOKUP(2, 1/(coordinates!$A$2:$A$148&lt;=$B3771)/(coordinates!$B$2:$B$148&gt;=$B3771), coordinates!$D$2:$D$148), "-")</f>
        <v>-</v>
      </c>
      <c r="E3771" s="15" t="str">
        <f>IFERROR(LOOKUP(2, 1/(coordinates!$A$2:$A$148&lt;=$B3771)/(coordinates!$B$2:$B$148&gt;=$B3771), coordinates!$E$2:$E$148), "-")</f>
        <v>-</v>
      </c>
      <c r="F3771" s="15" t="s">
        <v>1846</v>
      </c>
      <c r="G3771" s="15" t="s">
        <v>1847</v>
      </c>
      <c r="H3771" s="21" t="s">
        <v>1848</v>
      </c>
      <c r="I3771" s="15" t="s">
        <v>18</v>
      </c>
      <c r="J3771" s="15">
        <v>12</v>
      </c>
      <c r="K3771" s="15">
        <v>0</v>
      </c>
      <c r="L3771" s="15">
        <v>12</v>
      </c>
    </row>
    <row r="3772" spans="1:12" x14ac:dyDescent="0.2">
      <c r="A3772" s="15" t="s">
        <v>1904</v>
      </c>
      <c r="B3772" s="15">
        <v>167634</v>
      </c>
      <c r="C3772" s="15" t="str" cm="1">
        <f t="array" ref="C3772">IFERROR(LOOKUP(2, 1/(coordinates!$A$2:$A$148&lt;=B3772)/(coordinates!$B$2:$B$148&gt;=B3772), coordinates!$C$2:$C$148), "-")</f>
        <v>-</v>
      </c>
      <c r="D3772" s="15" t="str">
        <f>IFERROR(LOOKUP(2, 1/(coordinates!$A$2:$A$148&lt;=$B3772)/(coordinates!$B$2:$B$148&gt;=$B3772), coordinates!$D$2:$D$148), "-")</f>
        <v>-</v>
      </c>
      <c r="E3772" s="15" t="str">
        <f>IFERROR(LOOKUP(2, 1/(coordinates!$A$2:$A$148&lt;=$B3772)/(coordinates!$B$2:$B$148&gt;=$B3772), coordinates!$E$2:$E$148), "-")</f>
        <v>-</v>
      </c>
      <c r="F3772" s="15" t="s">
        <v>9</v>
      </c>
      <c r="G3772" s="15" t="s">
        <v>12</v>
      </c>
      <c r="H3772" s="21" t="s">
        <v>1849</v>
      </c>
      <c r="I3772" s="15" t="s">
        <v>11</v>
      </c>
      <c r="J3772" s="15">
        <v>34</v>
      </c>
      <c r="K3772" s="15">
        <v>0</v>
      </c>
      <c r="L3772" s="15">
        <v>34</v>
      </c>
    </row>
    <row r="3773" spans="1:12" x14ac:dyDescent="0.2">
      <c r="A3773" s="15" t="s">
        <v>1904</v>
      </c>
      <c r="B3773" s="15">
        <v>167645</v>
      </c>
      <c r="C3773" s="15" t="str" cm="1">
        <f t="array" ref="C3773">IFERROR(LOOKUP(2, 1/(coordinates!$A$2:$A$148&lt;=B3773)/(coordinates!$B$2:$B$148&gt;=B3773), coordinates!$C$2:$C$148), "-")</f>
        <v>-</v>
      </c>
      <c r="D3773" s="15" t="str">
        <f>IFERROR(LOOKUP(2, 1/(coordinates!$A$2:$A$148&lt;=$B3773)/(coordinates!$B$2:$B$148&gt;=$B3773), coordinates!$D$2:$D$148), "-")</f>
        <v>-</v>
      </c>
      <c r="E3773" s="15" t="str">
        <f>IFERROR(LOOKUP(2, 1/(coordinates!$A$2:$A$148&lt;=$B3773)/(coordinates!$B$2:$B$148&gt;=$B3773), coordinates!$E$2:$E$148), "-")</f>
        <v>-</v>
      </c>
      <c r="F3773" s="15" t="s">
        <v>12</v>
      </c>
      <c r="G3773" s="15" t="s">
        <v>9</v>
      </c>
      <c r="H3773" s="21" t="s">
        <v>1850</v>
      </c>
      <c r="I3773" s="15" t="s">
        <v>11</v>
      </c>
      <c r="J3773" s="15">
        <v>35</v>
      </c>
      <c r="K3773" s="15">
        <v>0</v>
      </c>
      <c r="L3773" s="15">
        <v>34</v>
      </c>
    </row>
    <row r="3774" spans="1:12" x14ac:dyDescent="0.2">
      <c r="A3774" s="15" t="s">
        <v>1904</v>
      </c>
      <c r="B3774" s="15">
        <v>167689</v>
      </c>
      <c r="C3774" s="15" t="str" cm="1">
        <f t="array" ref="C3774">IFERROR(LOOKUP(2, 1/(coordinates!$A$2:$A$148&lt;=B3774)/(coordinates!$B$2:$B$148&gt;=B3774), coordinates!$C$2:$C$148), "-")</f>
        <v>-</v>
      </c>
      <c r="D3774" s="15" t="str">
        <f>IFERROR(LOOKUP(2, 1/(coordinates!$A$2:$A$148&lt;=$B3774)/(coordinates!$B$2:$B$148&gt;=$B3774), coordinates!$D$2:$D$148), "-")</f>
        <v>-</v>
      </c>
      <c r="E3774" s="15" t="str">
        <f>IFERROR(LOOKUP(2, 1/(coordinates!$A$2:$A$148&lt;=$B3774)/(coordinates!$B$2:$B$148&gt;=$B3774), coordinates!$E$2:$E$148), "-")</f>
        <v>-</v>
      </c>
      <c r="F3774" s="15" t="s">
        <v>9</v>
      </c>
      <c r="G3774" s="15" t="s">
        <v>12</v>
      </c>
      <c r="H3774" s="26">
        <v>795097</v>
      </c>
      <c r="I3774" s="15" t="s">
        <v>11</v>
      </c>
      <c r="J3774" s="15">
        <v>27</v>
      </c>
      <c r="K3774" s="15">
        <v>0</v>
      </c>
      <c r="L3774" s="15">
        <v>27</v>
      </c>
    </row>
    <row r="3775" spans="1:12" x14ac:dyDescent="0.2">
      <c r="A3775" s="23" t="s">
        <v>1296</v>
      </c>
      <c r="B3775" s="23">
        <v>171514</v>
      </c>
      <c r="C3775" s="15" t="str" cm="1">
        <f t="array" ref="C3775">IFERROR(LOOKUP(2, 1/(coordinates!$A$2:$A$148&lt;=B3775)/(coordinates!$B$2:$B$148&gt;=B3775), coordinates!$C$2:$C$148), "-")</f>
        <v>EE51</v>
      </c>
      <c r="D3775" s="15" t="str">
        <f>IFERROR(LOOKUP(2, 1/(coordinates!$A$2:$A$148&lt;=$B3775)/(coordinates!$B$2:$B$148&gt;=$B3775), coordinates!$D$2:$D$148), "-")</f>
        <v>membrane protein EE51</v>
      </c>
      <c r="E3775" s="15" t="str">
        <f>IFERROR(LOOKUP(2, 1/(coordinates!$A$2:$A$148&lt;=$B3775)/(coordinates!$B$2:$B$148&gt;=$B3775), coordinates!$E$2:$E$148), "-")</f>
        <v>type 1 membrane protein; contains 2 immunoglobulin domains; OX-2 family</v>
      </c>
      <c r="F3775" s="23" t="s">
        <v>12</v>
      </c>
      <c r="G3775" s="23" t="s">
        <v>13</v>
      </c>
      <c r="H3775" s="25">
        <v>45715</v>
      </c>
      <c r="I3775" s="15" t="str">
        <f t="shared" ref="I3775:I3802" si="63">IF(AND(LEN(F3775)=LEN(G3775), LEN(F3775)=1), "snp", "complex")</f>
        <v>snp</v>
      </c>
      <c r="J3775" s="23">
        <v>22</v>
      </c>
      <c r="K3775" s="23">
        <v>0</v>
      </c>
      <c r="L3775" s="23">
        <v>22</v>
      </c>
    </row>
    <row r="3776" spans="1:12" x14ac:dyDescent="0.2">
      <c r="A3776" s="23" t="s">
        <v>1296</v>
      </c>
      <c r="B3776" s="23">
        <v>171520</v>
      </c>
      <c r="C3776" s="15" t="str" cm="1">
        <f t="array" ref="C3776">IFERROR(LOOKUP(2, 1/(coordinates!$A$2:$A$148&lt;=B3776)/(coordinates!$B$2:$B$148&gt;=B3776), coordinates!$C$2:$C$148), "-")</f>
        <v>EE51</v>
      </c>
      <c r="D3776" s="15" t="str">
        <f>IFERROR(LOOKUP(2, 1/(coordinates!$A$2:$A$148&lt;=$B3776)/(coordinates!$B$2:$B$148&gt;=$B3776), coordinates!$D$2:$D$148), "-")</f>
        <v>membrane protein EE51</v>
      </c>
      <c r="E3776" s="15" t="str">
        <f>IFERROR(LOOKUP(2, 1/(coordinates!$A$2:$A$148&lt;=$B3776)/(coordinates!$B$2:$B$148&gt;=$B3776), coordinates!$E$2:$E$148), "-")</f>
        <v>type 1 membrane protein; contains 2 immunoglobulin domains; OX-2 family</v>
      </c>
      <c r="F3776" s="23" t="s">
        <v>13</v>
      </c>
      <c r="G3776" s="23" t="s">
        <v>9</v>
      </c>
      <c r="H3776" s="25">
        <v>37249</v>
      </c>
      <c r="I3776" s="15" t="str">
        <f t="shared" si="63"/>
        <v>snp</v>
      </c>
      <c r="J3776" s="23">
        <v>22</v>
      </c>
      <c r="K3776" s="23">
        <v>0</v>
      </c>
      <c r="L3776" s="23">
        <v>21</v>
      </c>
    </row>
    <row r="3777" spans="1:12" x14ac:dyDescent="0.2">
      <c r="A3777" s="23" t="s">
        <v>1296</v>
      </c>
      <c r="B3777" s="23">
        <v>171526</v>
      </c>
      <c r="C3777" s="15" t="str" cm="1">
        <f t="array" ref="C3777">IFERROR(LOOKUP(2, 1/(coordinates!$A$2:$A$148&lt;=B3777)/(coordinates!$B$2:$B$148&gt;=B3777), coordinates!$C$2:$C$148), "-")</f>
        <v>EE51</v>
      </c>
      <c r="D3777" s="15" t="str">
        <f>IFERROR(LOOKUP(2, 1/(coordinates!$A$2:$A$148&lt;=$B3777)/(coordinates!$B$2:$B$148&gt;=$B3777), coordinates!$D$2:$D$148), "-")</f>
        <v>membrane protein EE51</v>
      </c>
      <c r="E3777" s="15" t="str">
        <f>IFERROR(LOOKUP(2, 1/(coordinates!$A$2:$A$148&lt;=$B3777)/(coordinates!$B$2:$B$148&gt;=$B3777), coordinates!$E$2:$E$148), "-")</f>
        <v>type 1 membrane protein; contains 2 immunoglobulin domains; OX-2 family</v>
      </c>
      <c r="F3777" s="23" t="s">
        <v>9</v>
      </c>
      <c r="G3777" s="23" t="s">
        <v>13</v>
      </c>
      <c r="H3777" s="25">
        <v>49237</v>
      </c>
      <c r="I3777" s="15" t="str">
        <f t="shared" si="63"/>
        <v>snp</v>
      </c>
      <c r="J3777" s="23">
        <v>22</v>
      </c>
      <c r="K3777" s="23">
        <v>0</v>
      </c>
      <c r="L3777" s="23">
        <v>22</v>
      </c>
    </row>
    <row r="3778" spans="1:12" x14ac:dyDescent="0.2">
      <c r="A3778" s="23" t="s">
        <v>1296</v>
      </c>
      <c r="B3778" s="23">
        <v>171529</v>
      </c>
      <c r="C3778" s="15" t="str" cm="1">
        <f t="array" ref="C3778">IFERROR(LOOKUP(2, 1/(coordinates!$A$2:$A$148&lt;=B3778)/(coordinates!$B$2:$B$148&gt;=B3778), coordinates!$C$2:$C$148), "-")</f>
        <v>EE51</v>
      </c>
      <c r="D3778" s="15" t="str">
        <f>IFERROR(LOOKUP(2, 1/(coordinates!$A$2:$A$148&lt;=$B3778)/(coordinates!$B$2:$B$148&gt;=$B3778), coordinates!$D$2:$D$148), "-")</f>
        <v>membrane protein EE51</v>
      </c>
      <c r="E3778" s="15" t="str">
        <f>IFERROR(LOOKUP(2, 1/(coordinates!$A$2:$A$148&lt;=$B3778)/(coordinates!$B$2:$B$148&gt;=$B3778), coordinates!$E$2:$E$148), "-")</f>
        <v>type 1 membrane protein; contains 2 immunoglobulin domains; OX-2 family</v>
      </c>
      <c r="F3778" s="23" t="s">
        <v>10</v>
      </c>
      <c r="G3778" s="23" t="s">
        <v>13</v>
      </c>
      <c r="H3778" s="25">
        <v>33655</v>
      </c>
      <c r="I3778" s="15" t="str">
        <f t="shared" si="63"/>
        <v>snp</v>
      </c>
      <c r="J3778" s="23">
        <v>22</v>
      </c>
      <c r="K3778" s="23">
        <v>0</v>
      </c>
      <c r="L3778" s="23">
        <v>19</v>
      </c>
    </row>
    <row r="3779" spans="1:12" x14ac:dyDescent="0.2">
      <c r="A3779" s="23" t="s">
        <v>1296</v>
      </c>
      <c r="B3779" s="23">
        <v>171532</v>
      </c>
      <c r="C3779" s="15" t="str" cm="1">
        <f t="array" ref="C3779">IFERROR(LOOKUP(2, 1/(coordinates!$A$2:$A$148&lt;=B3779)/(coordinates!$B$2:$B$148&gt;=B3779), coordinates!$C$2:$C$148), "-")</f>
        <v>EE51</v>
      </c>
      <c r="D3779" s="15" t="str">
        <f>IFERROR(LOOKUP(2, 1/(coordinates!$A$2:$A$148&lt;=$B3779)/(coordinates!$B$2:$B$148&gt;=$B3779), coordinates!$D$2:$D$148), "-")</f>
        <v>membrane protein EE51</v>
      </c>
      <c r="E3779" s="15" t="str">
        <f>IFERROR(LOOKUP(2, 1/(coordinates!$A$2:$A$148&lt;=$B3779)/(coordinates!$B$2:$B$148&gt;=$B3779), coordinates!$E$2:$E$148), "-")</f>
        <v>type 1 membrane protein; contains 2 immunoglobulin domains; OX-2 family</v>
      </c>
      <c r="F3779" s="23" t="s">
        <v>10</v>
      </c>
      <c r="G3779" s="23" t="s">
        <v>13</v>
      </c>
      <c r="H3779" s="25">
        <v>33021</v>
      </c>
      <c r="I3779" s="15" t="str">
        <f t="shared" si="63"/>
        <v>snp</v>
      </c>
      <c r="J3779" s="23">
        <v>22</v>
      </c>
      <c r="K3779" s="23">
        <v>3</v>
      </c>
      <c r="L3779" s="23">
        <v>18</v>
      </c>
    </row>
    <row r="3780" spans="1:12" x14ac:dyDescent="0.2">
      <c r="A3780" s="23" t="s">
        <v>1296</v>
      </c>
      <c r="B3780" s="23">
        <v>171540</v>
      </c>
      <c r="C3780" s="15" t="str" cm="1">
        <f t="array" ref="C3780">IFERROR(LOOKUP(2, 1/(coordinates!$A$2:$A$148&lt;=B3780)/(coordinates!$B$2:$B$148&gt;=B3780), coordinates!$C$2:$C$148), "-")</f>
        <v>EE51</v>
      </c>
      <c r="D3780" s="15" t="str">
        <f>IFERROR(LOOKUP(2, 1/(coordinates!$A$2:$A$148&lt;=$B3780)/(coordinates!$B$2:$B$148&gt;=$B3780), coordinates!$D$2:$D$148), "-")</f>
        <v>membrane protein EE51</v>
      </c>
      <c r="E3780" s="15" t="str">
        <f>IFERROR(LOOKUP(2, 1/(coordinates!$A$2:$A$148&lt;=$B3780)/(coordinates!$B$2:$B$148&gt;=$B3780), coordinates!$E$2:$E$148), "-")</f>
        <v>type 1 membrane protein; contains 2 immunoglobulin domains; OX-2 family</v>
      </c>
      <c r="F3780" s="23" t="s">
        <v>33</v>
      </c>
      <c r="G3780" s="23" t="s">
        <v>128</v>
      </c>
      <c r="H3780" s="25">
        <v>77882</v>
      </c>
      <c r="I3780" s="15" t="str">
        <f t="shared" si="63"/>
        <v>complex</v>
      </c>
      <c r="J3780" s="23">
        <v>23</v>
      </c>
      <c r="K3780" s="23">
        <v>2</v>
      </c>
      <c r="L3780" s="23">
        <v>21</v>
      </c>
    </row>
    <row r="3781" spans="1:12" x14ac:dyDescent="0.2">
      <c r="A3781" s="23" t="s">
        <v>1296</v>
      </c>
      <c r="B3781" s="23">
        <v>171547</v>
      </c>
      <c r="C3781" s="15" t="str" cm="1">
        <f t="array" ref="C3781">IFERROR(LOOKUP(2, 1/(coordinates!$A$2:$A$148&lt;=B3781)/(coordinates!$B$2:$B$148&gt;=B3781), coordinates!$C$2:$C$148), "-")</f>
        <v>EE51</v>
      </c>
      <c r="D3781" s="15" t="str">
        <f>IFERROR(LOOKUP(2, 1/(coordinates!$A$2:$A$148&lt;=$B3781)/(coordinates!$B$2:$B$148&gt;=$B3781), coordinates!$D$2:$D$148), "-")</f>
        <v>membrane protein EE51</v>
      </c>
      <c r="E3781" s="15" t="str">
        <f>IFERROR(LOOKUP(2, 1/(coordinates!$A$2:$A$148&lt;=$B3781)/(coordinates!$B$2:$B$148&gt;=$B3781), coordinates!$E$2:$E$148), "-")</f>
        <v>type 1 membrane protein; contains 2 immunoglobulin domains; OX-2 family</v>
      </c>
      <c r="F3781" s="23" t="s">
        <v>12</v>
      </c>
      <c r="G3781" s="23" t="s">
        <v>9</v>
      </c>
      <c r="H3781" s="25">
        <v>46077</v>
      </c>
      <c r="I3781" s="15" t="str">
        <f t="shared" si="63"/>
        <v>snp</v>
      </c>
      <c r="J3781" s="23">
        <v>25</v>
      </c>
      <c r="K3781" s="23">
        <v>0</v>
      </c>
      <c r="L3781" s="23">
        <v>24</v>
      </c>
    </row>
    <row r="3782" spans="1:12" x14ac:dyDescent="0.2">
      <c r="A3782" s="23" t="s">
        <v>1296</v>
      </c>
      <c r="B3782" s="23">
        <v>171553</v>
      </c>
      <c r="C3782" s="15" t="str" cm="1">
        <f t="array" ref="C3782">IFERROR(LOOKUP(2, 1/(coordinates!$A$2:$A$148&lt;=B3782)/(coordinates!$B$2:$B$148&gt;=B3782), coordinates!$C$2:$C$148), "-")</f>
        <v>EE51</v>
      </c>
      <c r="D3782" s="15" t="str">
        <f>IFERROR(LOOKUP(2, 1/(coordinates!$A$2:$A$148&lt;=$B3782)/(coordinates!$B$2:$B$148&gt;=$B3782), coordinates!$D$2:$D$148), "-")</f>
        <v>membrane protein EE51</v>
      </c>
      <c r="E3782" s="15" t="str">
        <f>IFERROR(LOOKUP(2, 1/(coordinates!$A$2:$A$148&lt;=$B3782)/(coordinates!$B$2:$B$148&gt;=$B3782), coordinates!$E$2:$E$148), "-")</f>
        <v>type 1 membrane protein; contains 2 immunoglobulin domains; OX-2 family</v>
      </c>
      <c r="F3782" s="23" t="s">
        <v>10</v>
      </c>
      <c r="G3782" s="23" t="s">
        <v>13</v>
      </c>
      <c r="H3782" s="25">
        <v>42973</v>
      </c>
      <c r="I3782" s="15" t="str">
        <f t="shared" si="63"/>
        <v>snp</v>
      </c>
      <c r="J3782" s="23">
        <v>25</v>
      </c>
      <c r="K3782" s="23">
        <v>0</v>
      </c>
      <c r="L3782" s="23">
        <v>24</v>
      </c>
    </row>
    <row r="3783" spans="1:12" x14ac:dyDescent="0.2">
      <c r="A3783" s="23" t="s">
        <v>1296</v>
      </c>
      <c r="B3783" s="23">
        <v>171568</v>
      </c>
      <c r="C3783" s="15" t="str" cm="1">
        <f t="array" ref="C3783">IFERROR(LOOKUP(2, 1/(coordinates!$A$2:$A$148&lt;=B3783)/(coordinates!$B$2:$B$148&gt;=B3783), coordinates!$C$2:$C$148), "-")</f>
        <v>EE51</v>
      </c>
      <c r="D3783" s="15" t="str">
        <f>IFERROR(LOOKUP(2, 1/(coordinates!$A$2:$A$148&lt;=$B3783)/(coordinates!$B$2:$B$148&gt;=$B3783), coordinates!$D$2:$D$148), "-")</f>
        <v>membrane protein EE51</v>
      </c>
      <c r="E3783" s="15" t="str">
        <f>IFERROR(LOOKUP(2, 1/(coordinates!$A$2:$A$148&lt;=$B3783)/(coordinates!$B$2:$B$148&gt;=$B3783), coordinates!$E$2:$E$148), "-")</f>
        <v>type 1 membrane protein; contains 2 immunoglobulin domains; OX-2 family</v>
      </c>
      <c r="F3783" s="23" t="s">
        <v>10</v>
      </c>
      <c r="G3783" s="23" t="s">
        <v>9</v>
      </c>
      <c r="H3783" s="25">
        <v>34901</v>
      </c>
      <c r="I3783" s="15" t="str">
        <f t="shared" si="63"/>
        <v>snp</v>
      </c>
      <c r="J3783" s="23">
        <v>25</v>
      </c>
      <c r="K3783" s="23">
        <v>3</v>
      </c>
      <c r="L3783" s="23">
        <v>22</v>
      </c>
    </row>
    <row r="3784" spans="1:12" x14ac:dyDescent="0.2">
      <c r="A3784" s="23" t="s">
        <v>1296</v>
      </c>
      <c r="B3784" s="23">
        <v>171571</v>
      </c>
      <c r="C3784" s="15" t="str" cm="1">
        <f t="array" ref="C3784">IFERROR(LOOKUP(2, 1/(coordinates!$A$2:$A$148&lt;=B3784)/(coordinates!$B$2:$B$148&gt;=B3784), coordinates!$C$2:$C$148), "-")</f>
        <v>EE51</v>
      </c>
      <c r="D3784" s="15" t="str">
        <f>IFERROR(LOOKUP(2, 1/(coordinates!$A$2:$A$148&lt;=$B3784)/(coordinates!$B$2:$B$148&gt;=$B3784), coordinates!$D$2:$D$148), "-")</f>
        <v>membrane protein EE51</v>
      </c>
      <c r="E3784" s="15" t="str">
        <f>IFERROR(LOOKUP(2, 1/(coordinates!$A$2:$A$148&lt;=$B3784)/(coordinates!$B$2:$B$148&gt;=$B3784), coordinates!$E$2:$E$148), "-")</f>
        <v>type 1 membrane protein; contains 2 immunoglobulin domains; OX-2 family</v>
      </c>
      <c r="F3784" s="23" t="s">
        <v>13</v>
      </c>
      <c r="G3784" s="23" t="s">
        <v>10</v>
      </c>
      <c r="H3784" s="25">
        <v>36714</v>
      </c>
      <c r="I3784" s="15" t="str">
        <f t="shared" si="63"/>
        <v>snp</v>
      </c>
      <c r="J3784" s="23">
        <v>26</v>
      </c>
      <c r="K3784" s="23">
        <v>3</v>
      </c>
      <c r="L3784" s="23">
        <v>21</v>
      </c>
    </row>
    <row r="3785" spans="1:12" x14ac:dyDescent="0.2">
      <c r="A3785" s="23" t="s">
        <v>1296</v>
      </c>
      <c r="B3785" s="23">
        <v>171577</v>
      </c>
      <c r="C3785" s="15" t="str" cm="1">
        <f t="array" ref="C3785">IFERROR(LOOKUP(2, 1/(coordinates!$A$2:$A$148&lt;=B3785)/(coordinates!$B$2:$B$148&gt;=B3785), coordinates!$C$2:$C$148), "-")</f>
        <v>EE51</v>
      </c>
      <c r="D3785" s="15" t="str">
        <f>IFERROR(LOOKUP(2, 1/(coordinates!$A$2:$A$148&lt;=$B3785)/(coordinates!$B$2:$B$148&gt;=$B3785), coordinates!$D$2:$D$148), "-")</f>
        <v>membrane protein EE51</v>
      </c>
      <c r="E3785" s="15" t="str">
        <f>IFERROR(LOOKUP(2, 1/(coordinates!$A$2:$A$148&lt;=$B3785)/(coordinates!$B$2:$B$148&gt;=$B3785), coordinates!$E$2:$E$148), "-")</f>
        <v>type 1 membrane protein; contains 2 immunoglobulin domains; OX-2 family</v>
      </c>
      <c r="F3785" s="23" t="s">
        <v>13</v>
      </c>
      <c r="G3785" s="23" t="s">
        <v>10</v>
      </c>
      <c r="H3785" s="25">
        <v>42424</v>
      </c>
      <c r="I3785" s="15" t="str">
        <f t="shared" si="63"/>
        <v>snp</v>
      </c>
      <c r="J3785" s="23">
        <v>26</v>
      </c>
      <c r="K3785" s="23">
        <v>2</v>
      </c>
      <c r="L3785" s="23">
        <v>22</v>
      </c>
    </row>
    <row r="3786" spans="1:12" x14ac:dyDescent="0.2">
      <c r="A3786" s="23" t="s">
        <v>1296</v>
      </c>
      <c r="B3786" s="23">
        <v>171580</v>
      </c>
      <c r="C3786" s="15" t="str" cm="1">
        <f t="array" ref="C3786">IFERROR(LOOKUP(2, 1/(coordinates!$A$2:$A$148&lt;=B3786)/(coordinates!$B$2:$B$148&gt;=B3786), coordinates!$C$2:$C$148), "-")</f>
        <v>EE51</v>
      </c>
      <c r="D3786" s="15" t="str">
        <f>IFERROR(LOOKUP(2, 1/(coordinates!$A$2:$A$148&lt;=$B3786)/(coordinates!$B$2:$B$148&gt;=$B3786), coordinates!$D$2:$D$148), "-")</f>
        <v>membrane protein EE51</v>
      </c>
      <c r="E3786" s="15" t="str">
        <f>IFERROR(LOOKUP(2, 1/(coordinates!$A$2:$A$148&lt;=$B3786)/(coordinates!$B$2:$B$148&gt;=$B3786), coordinates!$E$2:$E$148), "-")</f>
        <v>type 1 membrane protein; contains 2 immunoglobulin domains; OX-2 family</v>
      </c>
      <c r="F3786" s="23" t="s">
        <v>9</v>
      </c>
      <c r="G3786" s="23" t="s">
        <v>12</v>
      </c>
      <c r="H3786" s="25">
        <v>45021</v>
      </c>
      <c r="I3786" s="15" t="str">
        <f t="shared" si="63"/>
        <v>snp</v>
      </c>
      <c r="J3786" s="23">
        <v>25</v>
      </c>
      <c r="K3786" s="23">
        <v>1</v>
      </c>
      <c r="L3786" s="23">
        <v>21</v>
      </c>
    </row>
    <row r="3787" spans="1:12" x14ac:dyDescent="0.2">
      <c r="A3787" s="23" t="s">
        <v>1296</v>
      </c>
      <c r="B3787" s="23">
        <v>171586</v>
      </c>
      <c r="C3787" s="15" t="str" cm="1">
        <f t="array" ref="C3787">IFERROR(LOOKUP(2, 1/(coordinates!$A$2:$A$148&lt;=B3787)/(coordinates!$B$2:$B$148&gt;=B3787), coordinates!$C$2:$C$148), "-")</f>
        <v>EE51</v>
      </c>
      <c r="D3787" s="15" t="str">
        <f>IFERROR(LOOKUP(2, 1/(coordinates!$A$2:$A$148&lt;=$B3787)/(coordinates!$B$2:$B$148&gt;=$B3787), coordinates!$D$2:$D$148), "-")</f>
        <v>membrane protein EE51</v>
      </c>
      <c r="E3787" s="15" t="str">
        <f>IFERROR(LOOKUP(2, 1/(coordinates!$A$2:$A$148&lt;=$B3787)/(coordinates!$B$2:$B$148&gt;=$B3787), coordinates!$E$2:$E$148), "-")</f>
        <v>type 1 membrane protein; contains 2 immunoglobulin domains; OX-2 family</v>
      </c>
      <c r="F3787" s="23" t="s">
        <v>13</v>
      </c>
      <c r="G3787" s="23" t="s">
        <v>10</v>
      </c>
      <c r="H3787" s="25">
        <v>38281</v>
      </c>
      <c r="I3787" s="15" t="str">
        <f t="shared" si="63"/>
        <v>snp</v>
      </c>
      <c r="J3787" s="23">
        <v>25</v>
      </c>
      <c r="K3787" s="23">
        <v>0</v>
      </c>
      <c r="L3787" s="23">
        <v>22</v>
      </c>
    </row>
    <row r="3788" spans="1:12" x14ac:dyDescent="0.2">
      <c r="A3788" s="23" t="s">
        <v>1296</v>
      </c>
      <c r="B3788" s="23">
        <v>171589</v>
      </c>
      <c r="C3788" s="15" t="str" cm="1">
        <f t="array" ref="C3788">IFERROR(LOOKUP(2, 1/(coordinates!$A$2:$A$148&lt;=B3788)/(coordinates!$B$2:$B$148&gt;=B3788), coordinates!$C$2:$C$148), "-")</f>
        <v>EE51</v>
      </c>
      <c r="D3788" s="15" t="str">
        <f>IFERROR(LOOKUP(2, 1/(coordinates!$A$2:$A$148&lt;=$B3788)/(coordinates!$B$2:$B$148&gt;=$B3788), coordinates!$D$2:$D$148), "-")</f>
        <v>membrane protein EE51</v>
      </c>
      <c r="E3788" s="15" t="str">
        <f>IFERROR(LOOKUP(2, 1/(coordinates!$A$2:$A$148&lt;=$B3788)/(coordinates!$B$2:$B$148&gt;=$B3788), coordinates!$E$2:$E$148), "-")</f>
        <v>type 1 membrane protein; contains 2 immunoglobulin domains; OX-2 family</v>
      </c>
      <c r="F3788" s="23" t="s">
        <v>13</v>
      </c>
      <c r="G3788" s="23" t="s">
        <v>9</v>
      </c>
      <c r="H3788" s="25">
        <v>47476</v>
      </c>
      <c r="I3788" s="15" t="str">
        <f t="shared" si="63"/>
        <v>snp</v>
      </c>
      <c r="J3788" s="23">
        <v>25</v>
      </c>
      <c r="K3788" s="23">
        <v>1</v>
      </c>
      <c r="L3788" s="23">
        <v>23</v>
      </c>
    </row>
    <row r="3789" spans="1:12" x14ac:dyDescent="0.2">
      <c r="A3789" s="23" t="s">
        <v>1296</v>
      </c>
      <c r="B3789" s="23">
        <v>171598</v>
      </c>
      <c r="C3789" s="15" t="str" cm="1">
        <f t="array" ref="C3789">IFERROR(LOOKUP(2, 1/(coordinates!$A$2:$A$148&lt;=B3789)/(coordinates!$B$2:$B$148&gt;=B3789), coordinates!$C$2:$C$148), "-")</f>
        <v>EE51</v>
      </c>
      <c r="D3789" s="15" t="str">
        <f>IFERROR(LOOKUP(2, 1/(coordinates!$A$2:$A$148&lt;=$B3789)/(coordinates!$B$2:$B$148&gt;=$B3789), coordinates!$D$2:$D$148), "-")</f>
        <v>membrane protein EE51</v>
      </c>
      <c r="E3789" s="15" t="str">
        <f>IFERROR(LOOKUP(2, 1/(coordinates!$A$2:$A$148&lt;=$B3789)/(coordinates!$B$2:$B$148&gt;=$B3789), coordinates!$E$2:$E$148), "-")</f>
        <v>type 1 membrane protein; contains 2 immunoglobulin domains; OX-2 family</v>
      </c>
      <c r="F3789" s="23" t="s">
        <v>9</v>
      </c>
      <c r="G3789" s="23" t="s">
        <v>12</v>
      </c>
      <c r="H3789" s="25">
        <v>47306</v>
      </c>
      <c r="I3789" s="15" t="str">
        <f t="shared" si="63"/>
        <v>snp</v>
      </c>
      <c r="J3789" s="23">
        <v>25</v>
      </c>
      <c r="K3789" s="23">
        <v>0</v>
      </c>
      <c r="L3789" s="23">
        <v>25</v>
      </c>
    </row>
    <row r="3790" spans="1:12" x14ac:dyDescent="0.2">
      <c r="A3790" s="23" t="s">
        <v>1296</v>
      </c>
      <c r="B3790" s="23">
        <v>171601</v>
      </c>
      <c r="C3790" s="15" t="str" cm="1">
        <f t="array" ref="C3790">IFERROR(LOOKUP(2, 1/(coordinates!$A$2:$A$148&lt;=B3790)/(coordinates!$B$2:$B$148&gt;=B3790), coordinates!$C$2:$C$148), "-")</f>
        <v>EE51</v>
      </c>
      <c r="D3790" s="15" t="str">
        <f>IFERROR(LOOKUP(2, 1/(coordinates!$A$2:$A$148&lt;=$B3790)/(coordinates!$B$2:$B$148&gt;=$B3790), coordinates!$D$2:$D$148), "-")</f>
        <v>membrane protein EE51</v>
      </c>
      <c r="E3790" s="15" t="str">
        <f>IFERROR(LOOKUP(2, 1/(coordinates!$A$2:$A$148&lt;=$B3790)/(coordinates!$B$2:$B$148&gt;=$B3790), coordinates!$E$2:$E$148), "-")</f>
        <v>type 1 membrane protein; contains 2 immunoglobulin domains; OX-2 family</v>
      </c>
      <c r="F3790" s="23" t="s">
        <v>12</v>
      </c>
      <c r="G3790" s="23" t="s">
        <v>9</v>
      </c>
      <c r="H3790" s="25">
        <v>45154</v>
      </c>
      <c r="I3790" s="15" t="str">
        <f t="shared" si="63"/>
        <v>snp</v>
      </c>
      <c r="J3790" s="23">
        <v>25</v>
      </c>
      <c r="K3790" s="23">
        <v>0</v>
      </c>
      <c r="L3790" s="23">
        <v>25</v>
      </c>
    </row>
    <row r="3791" spans="1:12" x14ac:dyDescent="0.2">
      <c r="A3791" s="23" t="s">
        <v>1296</v>
      </c>
      <c r="B3791" s="23">
        <v>171604</v>
      </c>
      <c r="C3791" s="15" t="str" cm="1">
        <f t="array" ref="C3791">IFERROR(LOOKUP(2, 1/(coordinates!$A$2:$A$148&lt;=B3791)/(coordinates!$B$2:$B$148&gt;=B3791), coordinates!$C$2:$C$148), "-")</f>
        <v>EE51</v>
      </c>
      <c r="D3791" s="15" t="str">
        <f>IFERROR(LOOKUP(2, 1/(coordinates!$A$2:$A$148&lt;=$B3791)/(coordinates!$B$2:$B$148&gt;=$B3791), coordinates!$D$2:$D$148), "-")</f>
        <v>membrane protein EE51</v>
      </c>
      <c r="E3791" s="15" t="str">
        <f>IFERROR(LOOKUP(2, 1/(coordinates!$A$2:$A$148&lt;=$B3791)/(coordinates!$B$2:$B$148&gt;=$B3791), coordinates!$E$2:$E$148), "-")</f>
        <v>type 1 membrane protein; contains 2 immunoglobulin domains; OX-2 family</v>
      </c>
      <c r="F3791" s="23" t="s">
        <v>9</v>
      </c>
      <c r="G3791" s="23" t="s">
        <v>12</v>
      </c>
      <c r="H3791" s="25">
        <v>45754</v>
      </c>
      <c r="I3791" s="15" t="str">
        <f t="shared" si="63"/>
        <v>snp</v>
      </c>
      <c r="J3791" s="23">
        <v>25</v>
      </c>
      <c r="K3791" s="23">
        <v>0</v>
      </c>
      <c r="L3791" s="23">
        <v>24</v>
      </c>
    </row>
    <row r="3792" spans="1:12" x14ac:dyDescent="0.2">
      <c r="A3792" s="23" t="s">
        <v>1296</v>
      </c>
      <c r="B3792" s="23">
        <v>171607</v>
      </c>
      <c r="C3792" s="15" t="str" cm="1">
        <f t="array" ref="C3792">IFERROR(LOOKUP(2, 1/(coordinates!$A$2:$A$148&lt;=B3792)/(coordinates!$B$2:$B$148&gt;=B3792), coordinates!$C$2:$C$148), "-")</f>
        <v>EE51</v>
      </c>
      <c r="D3792" s="15" t="str">
        <f>IFERROR(LOOKUP(2, 1/(coordinates!$A$2:$A$148&lt;=$B3792)/(coordinates!$B$2:$B$148&gt;=$B3792), coordinates!$D$2:$D$148), "-")</f>
        <v>membrane protein EE51</v>
      </c>
      <c r="E3792" s="15" t="str">
        <f>IFERROR(LOOKUP(2, 1/(coordinates!$A$2:$A$148&lt;=$B3792)/(coordinates!$B$2:$B$148&gt;=$B3792), coordinates!$E$2:$E$148), "-")</f>
        <v>type 1 membrane protein; contains 2 immunoglobulin domains; OX-2 family</v>
      </c>
      <c r="F3792" s="23" t="s">
        <v>9</v>
      </c>
      <c r="G3792" s="23" t="s">
        <v>12</v>
      </c>
      <c r="H3792" s="25">
        <v>42902</v>
      </c>
      <c r="I3792" s="15" t="str">
        <f t="shared" si="63"/>
        <v>snp</v>
      </c>
      <c r="J3792" s="23">
        <v>25</v>
      </c>
      <c r="K3792" s="23">
        <v>0</v>
      </c>
      <c r="L3792" s="23">
        <v>23</v>
      </c>
    </row>
    <row r="3793" spans="1:12" x14ac:dyDescent="0.2">
      <c r="A3793" s="23" t="s">
        <v>1296</v>
      </c>
      <c r="B3793" s="23">
        <v>171610</v>
      </c>
      <c r="C3793" s="15" t="str" cm="1">
        <f t="array" ref="C3793">IFERROR(LOOKUP(2, 1/(coordinates!$A$2:$A$148&lt;=B3793)/(coordinates!$B$2:$B$148&gt;=B3793), coordinates!$C$2:$C$148), "-")</f>
        <v>EE51</v>
      </c>
      <c r="D3793" s="15" t="str">
        <f>IFERROR(LOOKUP(2, 1/(coordinates!$A$2:$A$148&lt;=$B3793)/(coordinates!$B$2:$B$148&gt;=$B3793), coordinates!$D$2:$D$148), "-")</f>
        <v>membrane protein EE51</v>
      </c>
      <c r="E3793" s="15" t="str">
        <f>IFERROR(LOOKUP(2, 1/(coordinates!$A$2:$A$148&lt;=$B3793)/(coordinates!$B$2:$B$148&gt;=$B3793), coordinates!$E$2:$E$148), "-")</f>
        <v>type 1 membrane protein; contains 2 immunoglobulin domains; OX-2 family</v>
      </c>
      <c r="F3793" s="23" t="s">
        <v>9</v>
      </c>
      <c r="G3793" s="23" t="s">
        <v>12</v>
      </c>
      <c r="H3793" s="25">
        <v>31559</v>
      </c>
      <c r="I3793" s="15" t="str">
        <f t="shared" si="63"/>
        <v>snp</v>
      </c>
      <c r="J3793" s="23">
        <v>25</v>
      </c>
      <c r="K3793" s="23">
        <v>0</v>
      </c>
      <c r="L3793" s="23">
        <v>22</v>
      </c>
    </row>
    <row r="3794" spans="1:12" x14ac:dyDescent="0.2">
      <c r="A3794" s="23" t="s">
        <v>1296</v>
      </c>
      <c r="B3794" s="23">
        <v>171616</v>
      </c>
      <c r="C3794" s="15" t="str" cm="1">
        <f t="array" ref="C3794">IFERROR(LOOKUP(2, 1/(coordinates!$A$2:$A$148&lt;=B3794)/(coordinates!$B$2:$B$148&gt;=B3794), coordinates!$C$2:$C$148), "-")</f>
        <v>EE51</v>
      </c>
      <c r="D3794" s="15" t="str">
        <f>IFERROR(LOOKUP(2, 1/(coordinates!$A$2:$A$148&lt;=$B3794)/(coordinates!$B$2:$B$148&gt;=$B3794), coordinates!$D$2:$D$148), "-")</f>
        <v>membrane protein EE51</v>
      </c>
      <c r="E3794" s="15" t="str">
        <f>IFERROR(LOOKUP(2, 1/(coordinates!$A$2:$A$148&lt;=$B3794)/(coordinates!$B$2:$B$148&gt;=$B3794), coordinates!$E$2:$E$148), "-")</f>
        <v>type 1 membrane protein; contains 2 immunoglobulin domains; OX-2 family</v>
      </c>
      <c r="F3794" s="23" t="s">
        <v>9</v>
      </c>
      <c r="G3794" s="23" t="s">
        <v>10</v>
      </c>
      <c r="H3794" s="25">
        <v>37529</v>
      </c>
      <c r="I3794" s="15" t="str">
        <f t="shared" si="63"/>
        <v>snp</v>
      </c>
      <c r="J3794" s="23">
        <v>26</v>
      </c>
      <c r="K3794" s="23">
        <v>2</v>
      </c>
      <c r="L3794" s="23">
        <v>23</v>
      </c>
    </row>
    <row r="3795" spans="1:12" x14ac:dyDescent="0.2">
      <c r="A3795" s="23" t="s">
        <v>1296</v>
      </c>
      <c r="B3795" s="23">
        <v>171619</v>
      </c>
      <c r="C3795" s="15" t="str" cm="1">
        <f t="array" ref="C3795">IFERROR(LOOKUP(2, 1/(coordinates!$A$2:$A$148&lt;=B3795)/(coordinates!$B$2:$B$148&gt;=B3795), coordinates!$C$2:$C$148), "-")</f>
        <v>EE51</v>
      </c>
      <c r="D3795" s="15" t="str">
        <f>IFERROR(LOOKUP(2, 1/(coordinates!$A$2:$A$148&lt;=$B3795)/(coordinates!$B$2:$B$148&gt;=$B3795), coordinates!$D$2:$D$148), "-")</f>
        <v>membrane protein EE51</v>
      </c>
      <c r="E3795" s="15" t="str">
        <f>IFERROR(LOOKUP(2, 1/(coordinates!$A$2:$A$148&lt;=$B3795)/(coordinates!$B$2:$B$148&gt;=$B3795), coordinates!$E$2:$E$148), "-")</f>
        <v>type 1 membrane protein; contains 2 immunoglobulin domains; OX-2 family</v>
      </c>
      <c r="F3795" s="23" t="s">
        <v>10</v>
      </c>
      <c r="G3795" s="23" t="s">
        <v>12</v>
      </c>
      <c r="H3795" s="25">
        <v>42638</v>
      </c>
      <c r="I3795" s="15" t="str">
        <f t="shared" si="63"/>
        <v>snp</v>
      </c>
      <c r="J3795" s="23">
        <v>26</v>
      </c>
      <c r="K3795" s="23">
        <v>1</v>
      </c>
      <c r="L3795" s="23">
        <v>23</v>
      </c>
    </row>
    <row r="3796" spans="1:12" x14ac:dyDescent="0.2">
      <c r="A3796" s="23" t="s">
        <v>1296</v>
      </c>
      <c r="B3796" s="23">
        <v>171628</v>
      </c>
      <c r="C3796" s="15" t="str" cm="1">
        <f t="array" ref="C3796">IFERROR(LOOKUP(2, 1/(coordinates!$A$2:$A$148&lt;=B3796)/(coordinates!$B$2:$B$148&gt;=B3796), coordinates!$C$2:$C$148), "-")</f>
        <v>EE51</v>
      </c>
      <c r="D3796" s="15" t="str">
        <f>IFERROR(LOOKUP(2, 1/(coordinates!$A$2:$A$148&lt;=$B3796)/(coordinates!$B$2:$B$148&gt;=$B3796), coordinates!$D$2:$D$148), "-")</f>
        <v>membrane protein EE51</v>
      </c>
      <c r="E3796" s="15" t="str">
        <f>IFERROR(LOOKUP(2, 1/(coordinates!$A$2:$A$148&lt;=$B3796)/(coordinates!$B$2:$B$148&gt;=$B3796), coordinates!$E$2:$E$148), "-")</f>
        <v>type 1 membrane protein; contains 2 immunoglobulin domains; OX-2 family</v>
      </c>
      <c r="F3796" s="23" t="s">
        <v>9</v>
      </c>
      <c r="G3796" s="23" t="s">
        <v>12</v>
      </c>
      <c r="H3796" s="25">
        <v>44145</v>
      </c>
      <c r="I3796" s="15" t="str">
        <f t="shared" si="63"/>
        <v>snp</v>
      </c>
      <c r="J3796" s="23">
        <v>26</v>
      </c>
      <c r="K3796" s="23">
        <v>1</v>
      </c>
      <c r="L3796" s="23">
        <v>24</v>
      </c>
    </row>
    <row r="3797" spans="1:12" x14ac:dyDescent="0.2">
      <c r="A3797" s="23" t="s">
        <v>1296</v>
      </c>
      <c r="B3797" s="23">
        <v>171633</v>
      </c>
      <c r="C3797" s="15" t="str" cm="1">
        <f t="array" ref="C3797">IFERROR(LOOKUP(2, 1/(coordinates!$A$2:$A$148&lt;=B3797)/(coordinates!$B$2:$B$148&gt;=B3797), coordinates!$C$2:$C$148), "-")</f>
        <v>EE51</v>
      </c>
      <c r="D3797" s="15" t="str">
        <f>IFERROR(LOOKUP(2, 1/(coordinates!$A$2:$A$148&lt;=$B3797)/(coordinates!$B$2:$B$148&gt;=$B3797), coordinates!$D$2:$D$148), "-")</f>
        <v>membrane protein EE51</v>
      </c>
      <c r="E3797" s="15" t="str">
        <f>IFERROR(LOOKUP(2, 1/(coordinates!$A$2:$A$148&lt;=$B3797)/(coordinates!$B$2:$B$148&gt;=$B3797), coordinates!$E$2:$E$148), "-")</f>
        <v>type 1 membrane protein; contains 2 immunoglobulin domains; OX-2 family</v>
      </c>
      <c r="F3797" s="23" t="s">
        <v>12</v>
      </c>
      <c r="G3797" s="23" t="s">
        <v>9</v>
      </c>
      <c r="H3797" s="25">
        <v>34146</v>
      </c>
      <c r="I3797" s="15" t="str">
        <f t="shared" si="63"/>
        <v>snp</v>
      </c>
      <c r="J3797" s="23">
        <v>26</v>
      </c>
      <c r="K3797" s="23">
        <v>0</v>
      </c>
      <c r="L3797" s="23">
        <v>24</v>
      </c>
    </row>
    <row r="3798" spans="1:12" x14ac:dyDescent="0.2">
      <c r="A3798" s="23" t="s">
        <v>1296</v>
      </c>
      <c r="B3798" s="23">
        <v>171637</v>
      </c>
      <c r="C3798" s="15" t="str" cm="1">
        <f t="array" ref="C3798">IFERROR(LOOKUP(2, 1/(coordinates!$A$2:$A$148&lt;=B3798)/(coordinates!$B$2:$B$148&gt;=B3798), coordinates!$C$2:$C$148), "-")</f>
        <v>EE51</v>
      </c>
      <c r="D3798" s="15" t="str">
        <f>IFERROR(LOOKUP(2, 1/(coordinates!$A$2:$A$148&lt;=$B3798)/(coordinates!$B$2:$B$148&gt;=$B3798), coordinates!$D$2:$D$148), "-")</f>
        <v>membrane protein EE51</v>
      </c>
      <c r="E3798" s="15" t="str">
        <f>IFERROR(LOOKUP(2, 1/(coordinates!$A$2:$A$148&lt;=$B3798)/(coordinates!$B$2:$B$148&gt;=$B3798), coordinates!$E$2:$E$148), "-")</f>
        <v>type 1 membrane protein; contains 2 immunoglobulin domains; OX-2 family</v>
      </c>
      <c r="F3798" s="23" t="s">
        <v>12</v>
      </c>
      <c r="G3798" s="23" t="s">
        <v>13</v>
      </c>
      <c r="H3798" s="25">
        <v>41978</v>
      </c>
      <c r="I3798" s="15" t="str">
        <f t="shared" si="63"/>
        <v>snp</v>
      </c>
      <c r="J3798" s="23">
        <v>27</v>
      </c>
      <c r="K3798" s="23">
        <v>1</v>
      </c>
      <c r="L3798" s="23">
        <v>25</v>
      </c>
    </row>
    <row r="3799" spans="1:12" x14ac:dyDescent="0.2">
      <c r="A3799" s="23" t="s">
        <v>1296</v>
      </c>
      <c r="B3799" s="23">
        <v>171640</v>
      </c>
      <c r="C3799" s="15" t="str" cm="1">
        <f t="array" ref="C3799">IFERROR(LOOKUP(2, 1/(coordinates!$A$2:$A$148&lt;=B3799)/(coordinates!$B$2:$B$148&gt;=B3799), coordinates!$C$2:$C$148), "-")</f>
        <v>EE51</v>
      </c>
      <c r="D3799" s="15" t="str">
        <f>IFERROR(LOOKUP(2, 1/(coordinates!$A$2:$A$148&lt;=$B3799)/(coordinates!$B$2:$B$148&gt;=$B3799), coordinates!$D$2:$D$148), "-")</f>
        <v>membrane protein EE51</v>
      </c>
      <c r="E3799" s="15" t="str">
        <f>IFERROR(LOOKUP(2, 1/(coordinates!$A$2:$A$148&lt;=$B3799)/(coordinates!$B$2:$B$148&gt;=$B3799), coordinates!$E$2:$E$148), "-")</f>
        <v>type 1 membrane protein; contains 2 immunoglobulin domains; OX-2 family</v>
      </c>
      <c r="F3799" s="23" t="s">
        <v>13</v>
      </c>
      <c r="G3799" s="23" t="s">
        <v>10</v>
      </c>
      <c r="H3799" s="25">
        <v>37005</v>
      </c>
      <c r="I3799" s="15" t="str">
        <f t="shared" si="63"/>
        <v>snp</v>
      </c>
      <c r="J3799" s="23">
        <v>27</v>
      </c>
      <c r="K3799" s="23">
        <v>1</v>
      </c>
      <c r="L3799" s="23">
        <v>25</v>
      </c>
    </row>
    <row r="3800" spans="1:12" x14ac:dyDescent="0.2">
      <c r="A3800" s="23" t="s">
        <v>1296</v>
      </c>
      <c r="B3800" s="23">
        <v>171643</v>
      </c>
      <c r="C3800" s="15" t="str" cm="1">
        <f t="array" ref="C3800">IFERROR(LOOKUP(2, 1/(coordinates!$A$2:$A$148&lt;=B3800)/(coordinates!$B$2:$B$148&gt;=B3800), coordinates!$C$2:$C$148), "-")</f>
        <v>EE51</v>
      </c>
      <c r="D3800" s="15" t="str">
        <f>IFERROR(LOOKUP(2, 1/(coordinates!$A$2:$A$148&lt;=$B3800)/(coordinates!$B$2:$B$148&gt;=$B3800), coordinates!$D$2:$D$148), "-")</f>
        <v>membrane protein EE51</v>
      </c>
      <c r="E3800" s="15" t="str">
        <f>IFERROR(LOOKUP(2, 1/(coordinates!$A$2:$A$148&lt;=$B3800)/(coordinates!$B$2:$B$148&gt;=$B3800), coordinates!$E$2:$E$148), "-")</f>
        <v>type 1 membrane protein; contains 2 immunoglobulin domains; OX-2 family</v>
      </c>
      <c r="F3800" s="23" t="s">
        <v>9</v>
      </c>
      <c r="G3800" s="23" t="s">
        <v>12</v>
      </c>
      <c r="H3800" s="24" t="s">
        <v>597</v>
      </c>
      <c r="I3800" s="15" t="str">
        <f t="shared" si="63"/>
        <v>snp</v>
      </c>
      <c r="J3800" s="23">
        <v>27</v>
      </c>
      <c r="K3800" s="23">
        <v>3</v>
      </c>
      <c r="L3800" s="23">
        <v>24</v>
      </c>
    </row>
    <row r="3801" spans="1:12" x14ac:dyDescent="0.2">
      <c r="A3801" s="23" t="s">
        <v>1296</v>
      </c>
      <c r="B3801" s="23">
        <v>171646</v>
      </c>
      <c r="C3801" s="15" t="str" cm="1">
        <f t="array" ref="C3801">IFERROR(LOOKUP(2, 1/(coordinates!$A$2:$A$148&lt;=B3801)/(coordinates!$B$2:$B$148&gt;=B3801), coordinates!$C$2:$C$148), "-")</f>
        <v>EE51</v>
      </c>
      <c r="D3801" s="15" t="str">
        <f>IFERROR(LOOKUP(2, 1/(coordinates!$A$2:$A$148&lt;=$B3801)/(coordinates!$B$2:$B$148&gt;=$B3801), coordinates!$D$2:$D$148), "-")</f>
        <v>membrane protein EE51</v>
      </c>
      <c r="E3801" s="15" t="str">
        <f>IFERROR(LOOKUP(2, 1/(coordinates!$A$2:$A$148&lt;=$B3801)/(coordinates!$B$2:$B$148&gt;=$B3801), coordinates!$E$2:$E$148), "-")</f>
        <v>type 1 membrane protein; contains 2 immunoglobulin domains; OX-2 family</v>
      </c>
      <c r="F3801" s="23" t="s">
        <v>9</v>
      </c>
      <c r="G3801" s="23" t="s">
        <v>12</v>
      </c>
      <c r="H3801" s="25">
        <v>46565</v>
      </c>
      <c r="I3801" s="15" t="str">
        <f t="shared" si="63"/>
        <v>snp</v>
      </c>
      <c r="J3801" s="23">
        <v>27</v>
      </c>
      <c r="K3801" s="23">
        <v>0</v>
      </c>
      <c r="L3801" s="23">
        <v>26</v>
      </c>
    </row>
    <row r="3802" spans="1:12" x14ac:dyDescent="0.2">
      <c r="A3802" s="23" t="s">
        <v>1296</v>
      </c>
      <c r="B3802" s="23">
        <v>171655</v>
      </c>
      <c r="C3802" s="15" t="str" cm="1">
        <f t="array" ref="C3802">IFERROR(LOOKUP(2, 1/(coordinates!$A$2:$A$148&lt;=B3802)/(coordinates!$B$2:$B$148&gt;=B3802), coordinates!$C$2:$C$148), "-")</f>
        <v>EE51</v>
      </c>
      <c r="D3802" s="15" t="str">
        <f>IFERROR(LOOKUP(2, 1/(coordinates!$A$2:$A$148&lt;=$B3802)/(coordinates!$B$2:$B$148&gt;=$B3802), coordinates!$D$2:$D$148), "-")</f>
        <v>membrane protein EE51</v>
      </c>
      <c r="E3802" s="15" t="str">
        <f>IFERROR(LOOKUP(2, 1/(coordinates!$A$2:$A$148&lt;=$B3802)/(coordinates!$B$2:$B$148&gt;=$B3802), coordinates!$E$2:$E$148), "-")</f>
        <v>type 1 membrane protein; contains 2 immunoglobulin domains; OX-2 family</v>
      </c>
      <c r="F3802" s="23" t="s">
        <v>13</v>
      </c>
      <c r="G3802" s="23" t="s">
        <v>9</v>
      </c>
      <c r="H3802" s="25">
        <v>39953</v>
      </c>
      <c r="I3802" s="15" t="str">
        <f t="shared" si="63"/>
        <v>snp</v>
      </c>
      <c r="J3802" s="23">
        <v>27</v>
      </c>
      <c r="K3802" s="23">
        <v>1</v>
      </c>
      <c r="L3802" s="23">
        <v>24</v>
      </c>
    </row>
    <row r="3803" spans="1:12" x14ac:dyDescent="0.2">
      <c r="A3803" s="15" t="s">
        <v>1904</v>
      </c>
      <c r="B3803" s="15">
        <v>171655</v>
      </c>
      <c r="C3803" s="15" t="str" cm="1">
        <f t="array" ref="C3803">IFERROR(LOOKUP(2, 1/(coordinates!$A$2:$A$148&lt;=B3803)/(coordinates!$B$2:$B$148&gt;=B3803), coordinates!$C$2:$C$148), "-")</f>
        <v>EE51</v>
      </c>
      <c r="D3803" s="15" t="str">
        <f>IFERROR(LOOKUP(2, 1/(coordinates!$A$2:$A$148&lt;=$B3803)/(coordinates!$B$2:$B$148&gt;=$B3803), coordinates!$D$2:$D$148), "-")</f>
        <v>membrane protein EE51</v>
      </c>
      <c r="E3803" s="15" t="str">
        <f>IFERROR(LOOKUP(2, 1/(coordinates!$A$2:$A$148&lt;=$B3803)/(coordinates!$B$2:$B$148&gt;=$B3803), coordinates!$E$2:$E$148), "-")</f>
        <v>type 1 membrane protein; contains 2 immunoglobulin domains; OX-2 family</v>
      </c>
      <c r="F3803" s="15" t="s">
        <v>13</v>
      </c>
      <c r="G3803" s="15" t="s">
        <v>9</v>
      </c>
      <c r="H3803" s="26">
        <v>343751</v>
      </c>
      <c r="I3803" s="15" t="s">
        <v>11</v>
      </c>
      <c r="J3803" s="15">
        <v>12</v>
      </c>
      <c r="K3803" s="15">
        <v>0</v>
      </c>
      <c r="L3803" s="15">
        <v>12</v>
      </c>
    </row>
    <row r="3804" spans="1:12" x14ac:dyDescent="0.2">
      <c r="A3804" s="23" t="s">
        <v>1296</v>
      </c>
      <c r="B3804" s="23">
        <v>171661</v>
      </c>
      <c r="C3804" s="15" t="str" cm="1">
        <f t="array" ref="C3804">IFERROR(LOOKUP(2, 1/(coordinates!$A$2:$A$148&lt;=B3804)/(coordinates!$B$2:$B$148&gt;=B3804), coordinates!$C$2:$C$148), "-")</f>
        <v>EE51</v>
      </c>
      <c r="D3804" s="15" t="str">
        <f>IFERROR(LOOKUP(2, 1/(coordinates!$A$2:$A$148&lt;=$B3804)/(coordinates!$B$2:$B$148&gt;=$B3804), coordinates!$D$2:$D$148), "-")</f>
        <v>membrane protein EE51</v>
      </c>
      <c r="E3804" s="15" t="str">
        <f>IFERROR(LOOKUP(2, 1/(coordinates!$A$2:$A$148&lt;=$B3804)/(coordinates!$B$2:$B$148&gt;=$B3804), coordinates!$E$2:$E$148), "-")</f>
        <v>type 1 membrane protein; contains 2 immunoglobulin domains; OX-2 family</v>
      </c>
      <c r="F3804" s="23" t="s">
        <v>12</v>
      </c>
      <c r="G3804" s="23" t="s">
        <v>10</v>
      </c>
      <c r="H3804" s="25">
        <v>33124</v>
      </c>
      <c r="I3804" s="15" t="str">
        <f>IF(AND(LEN(F3804)=LEN(G3804), LEN(F3804)=1), "snp", "complex")</f>
        <v>snp</v>
      </c>
      <c r="J3804" s="23">
        <v>27</v>
      </c>
      <c r="K3804" s="23">
        <v>0</v>
      </c>
      <c r="L3804" s="23">
        <v>22</v>
      </c>
    </row>
    <row r="3805" spans="1:12" x14ac:dyDescent="0.2">
      <c r="A3805" s="15" t="s">
        <v>1904</v>
      </c>
      <c r="B3805" s="15">
        <v>171661</v>
      </c>
      <c r="C3805" s="15" t="str" cm="1">
        <f t="array" ref="C3805">IFERROR(LOOKUP(2, 1/(coordinates!$A$2:$A$148&lt;=B3805)/(coordinates!$B$2:$B$148&gt;=B3805), coordinates!$C$2:$C$148), "-")</f>
        <v>EE51</v>
      </c>
      <c r="D3805" s="15" t="str">
        <f>IFERROR(LOOKUP(2, 1/(coordinates!$A$2:$A$148&lt;=$B3805)/(coordinates!$B$2:$B$148&gt;=$B3805), coordinates!$D$2:$D$148), "-")</f>
        <v>membrane protein EE51</v>
      </c>
      <c r="E3805" s="15" t="str">
        <f>IFERROR(LOOKUP(2, 1/(coordinates!$A$2:$A$148&lt;=$B3805)/(coordinates!$B$2:$B$148&gt;=$B3805), coordinates!$E$2:$E$148), "-")</f>
        <v>type 1 membrane protein; contains 2 immunoglobulin domains; OX-2 family</v>
      </c>
      <c r="F3805" s="15" t="s">
        <v>547</v>
      </c>
      <c r="G3805" s="15" t="s">
        <v>1731</v>
      </c>
      <c r="H3805" s="26">
        <v>389464</v>
      </c>
      <c r="I3805" s="15" t="s">
        <v>18</v>
      </c>
      <c r="J3805" s="15">
        <v>14</v>
      </c>
      <c r="K3805" s="15">
        <v>0</v>
      </c>
      <c r="L3805" s="15">
        <v>14</v>
      </c>
    </row>
    <row r="3806" spans="1:12" x14ac:dyDescent="0.2">
      <c r="A3806" s="23" t="s">
        <v>1296</v>
      </c>
      <c r="B3806" s="23">
        <v>171663</v>
      </c>
      <c r="C3806" s="15" t="str" cm="1">
        <f t="array" ref="C3806">IFERROR(LOOKUP(2, 1/(coordinates!$A$2:$A$148&lt;=B3806)/(coordinates!$B$2:$B$148&gt;=B3806), coordinates!$C$2:$C$148), "-")</f>
        <v>EE51</v>
      </c>
      <c r="D3806" s="15" t="str">
        <f>IFERROR(LOOKUP(2, 1/(coordinates!$A$2:$A$148&lt;=$B3806)/(coordinates!$B$2:$B$148&gt;=$B3806), coordinates!$D$2:$D$148), "-")</f>
        <v>membrane protein EE51</v>
      </c>
      <c r="E3806" s="15" t="str">
        <f>IFERROR(LOOKUP(2, 1/(coordinates!$A$2:$A$148&lt;=$B3806)/(coordinates!$B$2:$B$148&gt;=$B3806), coordinates!$E$2:$E$148), "-")</f>
        <v>type 1 membrane protein; contains 2 immunoglobulin domains; OX-2 family</v>
      </c>
      <c r="F3806" s="23" t="s">
        <v>9</v>
      </c>
      <c r="G3806" s="23" t="s">
        <v>10</v>
      </c>
      <c r="H3806" s="25">
        <v>45832</v>
      </c>
      <c r="I3806" s="15" t="str">
        <f>IF(AND(LEN(F3806)=LEN(G3806), LEN(F3806)=1), "snp", "complex")</f>
        <v>snp</v>
      </c>
      <c r="J3806" s="23">
        <v>28</v>
      </c>
      <c r="K3806" s="23">
        <v>1</v>
      </c>
      <c r="L3806" s="23">
        <v>25</v>
      </c>
    </row>
    <row r="3807" spans="1:12" x14ac:dyDescent="0.2">
      <c r="A3807" s="23" t="s">
        <v>1296</v>
      </c>
      <c r="B3807" s="23">
        <v>171670</v>
      </c>
      <c r="C3807" s="15" t="str" cm="1">
        <f t="array" ref="C3807">IFERROR(LOOKUP(2, 1/(coordinates!$A$2:$A$148&lt;=B3807)/(coordinates!$B$2:$B$148&gt;=B3807), coordinates!$C$2:$C$148), "-")</f>
        <v>EE51</v>
      </c>
      <c r="D3807" s="15" t="str">
        <f>IFERROR(LOOKUP(2, 1/(coordinates!$A$2:$A$148&lt;=$B3807)/(coordinates!$B$2:$B$148&gt;=$B3807), coordinates!$D$2:$D$148), "-")</f>
        <v>membrane protein EE51</v>
      </c>
      <c r="E3807" s="15" t="str">
        <f>IFERROR(LOOKUP(2, 1/(coordinates!$A$2:$A$148&lt;=$B3807)/(coordinates!$B$2:$B$148&gt;=$B3807), coordinates!$E$2:$E$148), "-")</f>
        <v>type 1 membrane protein; contains 2 immunoglobulin domains; OX-2 family</v>
      </c>
      <c r="F3807" s="23" t="s">
        <v>9</v>
      </c>
      <c r="G3807" s="23" t="s">
        <v>10</v>
      </c>
      <c r="H3807" s="25">
        <v>55257</v>
      </c>
      <c r="I3807" s="15" t="str">
        <f>IF(AND(LEN(F3807)=LEN(G3807), LEN(F3807)=1), "snp", "complex")</f>
        <v>snp</v>
      </c>
      <c r="J3807" s="23">
        <v>27</v>
      </c>
      <c r="K3807" s="23">
        <v>0</v>
      </c>
      <c r="L3807" s="23">
        <v>27</v>
      </c>
    </row>
    <row r="3808" spans="1:12" x14ac:dyDescent="0.2">
      <c r="A3808" s="15" t="s">
        <v>1904</v>
      </c>
      <c r="B3808" s="15">
        <v>171670</v>
      </c>
      <c r="C3808" s="15" t="str" cm="1">
        <f t="array" ref="C3808">IFERROR(LOOKUP(2, 1/(coordinates!$A$2:$A$148&lt;=B3808)/(coordinates!$B$2:$B$148&gt;=B3808), coordinates!$C$2:$C$148), "-")</f>
        <v>EE51</v>
      </c>
      <c r="D3808" s="15" t="str">
        <f>IFERROR(LOOKUP(2, 1/(coordinates!$A$2:$A$148&lt;=$B3808)/(coordinates!$B$2:$B$148&gt;=$B3808), coordinates!$D$2:$D$148), "-")</f>
        <v>membrane protein EE51</v>
      </c>
      <c r="E3808" s="15" t="str">
        <f>IFERROR(LOOKUP(2, 1/(coordinates!$A$2:$A$148&lt;=$B3808)/(coordinates!$B$2:$B$148&gt;=$B3808), coordinates!$E$2:$E$148), "-")</f>
        <v>type 1 membrane protein; contains 2 immunoglobulin domains; OX-2 family</v>
      </c>
      <c r="F3808" s="15" t="s">
        <v>1041</v>
      </c>
      <c r="G3808" s="15" t="s">
        <v>1386</v>
      </c>
      <c r="H3808" s="26">
        <v>481738</v>
      </c>
      <c r="I3808" s="15" t="s">
        <v>18</v>
      </c>
      <c r="J3808" s="15">
        <v>17</v>
      </c>
      <c r="K3808" s="15">
        <v>0</v>
      </c>
      <c r="L3808" s="15">
        <v>17</v>
      </c>
    </row>
    <row r="3809" spans="1:12" x14ac:dyDescent="0.2">
      <c r="A3809" s="23" t="s">
        <v>1296</v>
      </c>
      <c r="B3809" s="23">
        <v>171673</v>
      </c>
      <c r="C3809" s="15" t="str" cm="1">
        <f t="array" ref="C3809">IFERROR(LOOKUP(2, 1/(coordinates!$A$2:$A$148&lt;=B3809)/(coordinates!$B$2:$B$148&gt;=B3809), coordinates!$C$2:$C$148), "-")</f>
        <v>EE51</v>
      </c>
      <c r="D3809" s="15" t="str">
        <f>IFERROR(LOOKUP(2, 1/(coordinates!$A$2:$A$148&lt;=$B3809)/(coordinates!$B$2:$B$148&gt;=$B3809), coordinates!$D$2:$D$148), "-")</f>
        <v>membrane protein EE51</v>
      </c>
      <c r="E3809" s="15" t="str">
        <f>IFERROR(LOOKUP(2, 1/(coordinates!$A$2:$A$148&lt;=$B3809)/(coordinates!$B$2:$B$148&gt;=$B3809), coordinates!$E$2:$E$148), "-")</f>
        <v>type 1 membrane protein; contains 2 immunoglobulin domains; OX-2 family</v>
      </c>
      <c r="F3809" s="23" t="s">
        <v>13</v>
      </c>
      <c r="G3809" s="23" t="s">
        <v>10</v>
      </c>
      <c r="H3809" s="25">
        <v>46314</v>
      </c>
      <c r="I3809" s="15" t="str">
        <f>IF(AND(LEN(F3809)=LEN(G3809), LEN(F3809)=1), "snp", "complex")</f>
        <v>snp</v>
      </c>
      <c r="J3809" s="23">
        <v>27</v>
      </c>
      <c r="K3809" s="23">
        <v>0</v>
      </c>
      <c r="L3809" s="23">
        <v>27</v>
      </c>
    </row>
    <row r="3810" spans="1:12" x14ac:dyDescent="0.2">
      <c r="A3810" s="23" t="s">
        <v>1296</v>
      </c>
      <c r="B3810" s="23">
        <v>171685</v>
      </c>
      <c r="C3810" s="15" t="str" cm="1">
        <f t="array" ref="C3810">IFERROR(LOOKUP(2, 1/(coordinates!$A$2:$A$148&lt;=B3810)/(coordinates!$B$2:$B$148&gt;=B3810), coordinates!$C$2:$C$148), "-")</f>
        <v>EE51</v>
      </c>
      <c r="D3810" s="15" t="str">
        <f>IFERROR(LOOKUP(2, 1/(coordinates!$A$2:$A$148&lt;=$B3810)/(coordinates!$B$2:$B$148&gt;=$B3810), coordinates!$D$2:$D$148), "-")</f>
        <v>membrane protein EE51</v>
      </c>
      <c r="E3810" s="15" t="str">
        <f>IFERROR(LOOKUP(2, 1/(coordinates!$A$2:$A$148&lt;=$B3810)/(coordinates!$B$2:$B$148&gt;=$B3810), coordinates!$E$2:$E$148), "-")</f>
        <v>type 1 membrane protein; contains 2 immunoglobulin domains; OX-2 family</v>
      </c>
      <c r="F3810" s="23" t="s">
        <v>9</v>
      </c>
      <c r="G3810" s="23" t="s">
        <v>12</v>
      </c>
      <c r="H3810" s="25">
        <v>32681</v>
      </c>
      <c r="I3810" s="15" t="str">
        <f>IF(AND(LEN(F3810)=LEN(G3810), LEN(F3810)=1), "snp", "complex")</f>
        <v>snp</v>
      </c>
      <c r="J3810" s="23">
        <v>28</v>
      </c>
      <c r="K3810" s="23">
        <v>2</v>
      </c>
      <c r="L3810" s="23">
        <v>25</v>
      </c>
    </row>
    <row r="3811" spans="1:12" x14ac:dyDescent="0.2">
      <c r="A3811" s="15" t="s">
        <v>1904</v>
      </c>
      <c r="B3811" s="15">
        <v>171685</v>
      </c>
      <c r="C3811" s="15" t="str" cm="1">
        <f t="array" ref="C3811">IFERROR(LOOKUP(2, 1/(coordinates!$A$2:$A$148&lt;=B3811)/(coordinates!$B$2:$B$148&gt;=B3811), coordinates!$C$2:$C$148), "-")</f>
        <v>EE51</v>
      </c>
      <c r="D3811" s="15" t="str">
        <f>IFERROR(LOOKUP(2, 1/(coordinates!$A$2:$A$148&lt;=$B3811)/(coordinates!$B$2:$B$148&gt;=$B3811), coordinates!$D$2:$D$148), "-")</f>
        <v>membrane protein EE51</v>
      </c>
      <c r="E3811" s="15" t="str">
        <f>IFERROR(LOOKUP(2, 1/(coordinates!$A$2:$A$148&lt;=$B3811)/(coordinates!$B$2:$B$148&gt;=$B3811), coordinates!$E$2:$E$148), "-")</f>
        <v>type 1 membrane protein; contains 2 immunoglobulin domains; OX-2 family</v>
      </c>
      <c r="F3811" s="15" t="s">
        <v>1851</v>
      </c>
      <c r="G3811" s="15" t="s">
        <v>1852</v>
      </c>
      <c r="H3811" s="26">
        <v>594191</v>
      </c>
      <c r="I3811" s="15" t="s">
        <v>18</v>
      </c>
      <c r="J3811" s="15">
        <v>21</v>
      </c>
      <c r="K3811" s="15">
        <v>0</v>
      </c>
      <c r="L3811" s="15">
        <v>21</v>
      </c>
    </row>
    <row r="3812" spans="1:12" x14ac:dyDescent="0.2">
      <c r="A3812" s="23" t="s">
        <v>1296</v>
      </c>
      <c r="B3812" s="23">
        <v>171688</v>
      </c>
      <c r="C3812" s="15" t="str" cm="1">
        <f t="array" ref="C3812">IFERROR(LOOKUP(2, 1/(coordinates!$A$2:$A$148&lt;=B3812)/(coordinates!$B$2:$B$148&gt;=B3812), coordinates!$C$2:$C$148), "-")</f>
        <v>EE51</v>
      </c>
      <c r="D3812" s="15" t="str">
        <f>IFERROR(LOOKUP(2, 1/(coordinates!$A$2:$A$148&lt;=$B3812)/(coordinates!$B$2:$B$148&gt;=$B3812), coordinates!$D$2:$D$148), "-")</f>
        <v>membrane protein EE51</v>
      </c>
      <c r="E3812" s="15" t="str">
        <f>IFERROR(LOOKUP(2, 1/(coordinates!$A$2:$A$148&lt;=$B3812)/(coordinates!$B$2:$B$148&gt;=$B3812), coordinates!$E$2:$E$148), "-")</f>
        <v>type 1 membrane protein; contains 2 immunoglobulin domains; OX-2 family</v>
      </c>
      <c r="F3812" s="23" t="s">
        <v>9</v>
      </c>
      <c r="G3812" s="23" t="s">
        <v>10</v>
      </c>
      <c r="H3812" s="25">
        <v>31415</v>
      </c>
      <c r="I3812" s="15" t="str">
        <f>IF(AND(LEN(F3812)=LEN(G3812), LEN(F3812)=1), "snp", "complex")</f>
        <v>snp</v>
      </c>
      <c r="J3812" s="23">
        <v>28</v>
      </c>
      <c r="K3812" s="23">
        <v>0</v>
      </c>
      <c r="L3812" s="23">
        <v>24</v>
      </c>
    </row>
    <row r="3813" spans="1:12" x14ac:dyDescent="0.2">
      <c r="A3813" s="23" t="s">
        <v>1296</v>
      </c>
      <c r="B3813" s="23">
        <v>171691</v>
      </c>
      <c r="C3813" s="15" t="str" cm="1">
        <f t="array" ref="C3813">IFERROR(LOOKUP(2, 1/(coordinates!$A$2:$A$148&lt;=B3813)/(coordinates!$B$2:$B$148&gt;=B3813), coordinates!$C$2:$C$148), "-")</f>
        <v>EE51</v>
      </c>
      <c r="D3813" s="15" t="str">
        <f>IFERROR(LOOKUP(2, 1/(coordinates!$A$2:$A$148&lt;=$B3813)/(coordinates!$B$2:$B$148&gt;=$B3813), coordinates!$D$2:$D$148), "-")</f>
        <v>membrane protein EE51</v>
      </c>
      <c r="E3813" s="15" t="str">
        <f>IFERROR(LOOKUP(2, 1/(coordinates!$A$2:$A$148&lt;=$B3813)/(coordinates!$B$2:$B$148&gt;=$B3813), coordinates!$E$2:$E$148), "-")</f>
        <v>type 1 membrane protein; contains 2 immunoglobulin domains; OX-2 family</v>
      </c>
      <c r="F3813" s="23" t="s">
        <v>9</v>
      </c>
      <c r="G3813" s="23" t="s">
        <v>12</v>
      </c>
      <c r="H3813" s="25">
        <v>48268</v>
      </c>
      <c r="I3813" s="15" t="str">
        <f>IF(AND(LEN(F3813)=LEN(G3813), LEN(F3813)=1), "snp", "complex")</f>
        <v>snp</v>
      </c>
      <c r="J3813" s="23">
        <v>28</v>
      </c>
      <c r="K3813" s="23">
        <v>0</v>
      </c>
      <c r="L3813" s="23">
        <v>28</v>
      </c>
    </row>
    <row r="3814" spans="1:12" x14ac:dyDescent="0.2">
      <c r="A3814" s="15" t="s">
        <v>1904</v>
      </c>
      <c r="B3814" s="15">
        <v>171703</v>
      </c>
      <c r="C3814" s="15" t="str" cm="1">
        <f t="array" ref="C3814">IFERROR(LOOKUP(2, 1/(coordinates!$A$2:$A$148&lt;=B3814)/(coordinates!$B$2:$B$148&gt;=B3814), coordinates!$C$2:$C$148), "-")</f>
        <v>EE51</v>
      </c>
      <c r="D3814" s="15" t="str">
        <f>IFERROR(LOOKUP(2, 1/(coordinates!$A$2:$A$148&lt;=$B3814)/(coordinates!$B$2:$B$148&gt;=$B3814), coordinates!$D$2:$D$148), "-")</f>
        <v>membrane protein EE51</v>
      </c>
      <c r="E3814" s="15" t="str">
        <f>IFERROR(LOOKUP(2, 1/(coordinates!$A$2:$A$148&lt;=$B3814)/(coordinates!$B$2:$B$148&gt;=$B3814), coordinates!$E$2:$E$148), "-")</f>
        <v>type 1 membrane protein; contains 2 immunoglobulin domains; OX-2 family</v>
      </c>
      <c r="F3814" s="15" t="s">
        <v>9</v>
      </c>
      <c r="G3814" s="15" t="s">
        <v>12</v>
      </c>
      <c r="H3814" s="26">
        <v>718578</v>
      </c>
      <c r="I3814" s="15" t="s">
        <v>11</v>
      </c>
      <c r="J3814" s="15">
        <v>32</v>
      </c>
      <c r="K3814" s="15">
        <v>4</v>
      </c>
      <c r="L3814" s="15">
        <v>28</v>
      </c>
    </row>
    <row r="3815" spans="1:12" x14ac:dyDescent="0.2">
      <c r="A3815" s="15" t="s">
        <v>1904</v>
      </c>
      <c r="B3815" s="15">
        <v>171712</v>
      </c>
      <c r="C3815" s="15" t="str" cm="1">
        <f t="array" ref="C3815">IFERROR(LOOKUP(2, 1/(coordinates!$A$2:$A$148&lt;=B3815)/(coordinates!$B$2:$B$148&gt;=B3815), coordinates!$C$2:$C$148), "-")</f>
        <v>EE51</v>
      </c>
      <c r="D3815" s="15" t="str">
        <f>IFERROR(LOOKUP(2, 1/(coordinates!$A$2:$A$148&lt;=$B3815)/(coordinates!$B$2:$B$148&gt;=$B3815), coordinates!$D$2:$D$148), "-")</f>
        <v>membrane protein EE51</v>
      </c>
      <c r="E3815" s="15" t="str">
        <f>IFERROR(LOOKUP(2, 1/(coordinates!$A$2:$A$148&lt;=$B3815)/(coordinates!$B$2:$B$148&gt;=$B3815), coordinates!$E$2:$E$148), "-")</f>
        <v>type 1 membrane protein; contains 2 immunoglobulin domains; OX-2 family</v>
      </c>
      <c r="F3815" s="15" t="s">
        <v>363</v>
      </c>
      <c r="G3815" s="15" t="s">
        <v>1853</v>
      </c>
      <c r="H3815" s="26">
        <v>913943</v>
      </c>
      <c r="I3815" s="15" t="s">
        <v>18</v>
      </c>
      <c r="J3815" s="15">
        <v>32</v>
      </c>
      <c r="K3815" s="15">
        <v>0</v>
      </c>
      <c r="L3815" s="15">
        <v>32</v>
      </c>
    </row>
    <row r="3816" spans="1:12" x14ac:dyDescent="0.2">
      <c r="A3816" s="15" t="s">
        <v>1904</v>
      </c>
      <c r="B3816" s="15">
        <v>171721</v>
      </c>
      <c r="C3816" s="15" t="str" cm="1">
        <f t="array" ref="C3816">IFERROR(LOOKUP(2, 1/(coordinates!$A$2:$A$148&lt;=B3816)/(coordinates!$B$2:$B$148&gt;=B3816), coordinates!$C$2:$C$148), "-")</f>
        <v>EE51</v>
      </c>
      <c r="D3816" s="15" t="str">
        <f>IFERROR(LOOKUP(2, 1/(coordinates!$A$2:$A$148&lt;=$B3816)/(coordinates!$B$2:$B$148&gt;=$B3816), coordinates!$D$2:$D$148), "-")</f>
        <v>membrane protein EE51</v>
      </c>
      <c r="E3816" s="15" t="str">
        <f>IFERROR(LOOKUP(2, 1/(coordinates!$A$2:$A$148&lt;=$B3816)/(coordinates!$B$2:$B$148&gt;=$B3816), coordinates!$E$2:$E$148), "-")</f>
        <v>type 1 membrane protein; contains 2 immunoglobulin domains; OX-2 family</v>
      </c>
      <c r="F3816" s="15" t="s">
        <v>12</v>
      </c>
      <c r="G3816" s="15" t="s">
        <v>9</v>
      </c>
      <c r="H3816" s="21" t="s">
        <v>1854</v>
      </c>
      <c r="I3816" s="15" t="s">
        <v>11</v>
      </c>
      <c r="J3816" s="15">
        <v>35</v>
      </c>
      <c r="K3816" s="15">
        <v>0</v>
      </c>
      <c r="L3816" s="15">
        <v>35</v>
      </c>
    </row>
    <row r="3817" spans="1:12" x14ac:dyDescent="0.2">
      <c r="A3817" s="15" t="s">
        <v>1904</v>
      </c>
      <c r="B3817" s="15">
        <v>171726</v>
      </c>
      <c r="C3817" s="15" t="str" cm="1">
        <f t="array" ref="C3817">IFERROR(LOOKUP(2, 1/(coordinates!$A$2:$A$148&lt;=B3817)/(coordinates!$B$2:$B$148&gt;=B3817), coordinates!$C$2:$C$148), "-")</f>
        <v>EE51</v>
      </c>
      <c r="D3817" s="15" t="str">
        <f>IFERROR(LOOKUP(2, 1/(coordinates!$A$2:$A$148&lt;=$B3817)/(coordinates!$B$2:$B$148&gt;=$B3817), coordinates!$D$2:$D$148), "-")</f>
        <v>membrane protein EE51</v>
      </c>
      <c r="E3817" s="15" t="str">
        <f>IFERROR(LOOKUP(2, 1/(coordinates!$A$2:$A$148&lt;=$B3817)/(coordinates!$B$2:$B$148&gt;=$B3817), coordinates!$E$2:$E$148), "-")</f>
        <v>type 1 membrane protein; contains 2 immunoglobulin domains; OX-2 family</v>
      </c>
      <c r="F3817" s="15" t="s">
        <v>9</v>
      </c>
      <c r="G3817" s="15" t="s">
        <v>12</v>
      </c>
      <c r="H3817" s="21" t="s">
        <v>1855</v>
      </c>
      <c r="I3817" s="15" t="s">
        <v>11</v>
      </c>
      <c r="J3817" s="15">
        <v>36</v>
      </c>
      <c r="K3817" s="15">
        <v>0</v>
      </c>
      <c r="L3817" s="15">
        <v>36</v>
      </c>
    </row>
    <row r="3818" spans="1:12" x14ac:dyDescent="0.2">
      <c r="A3818" s="15" t="s">
        <v>1904</v>
      </c>
      <c r="B3818" s="15">
        <v>171739</v>
      </c>
      <c r="C3818" s="15" t="str" cm="1">
        <f t="array" ref="C3818">IFERROR(LOOKUP(2, 1/(coordinates!$A$2:$A$148&lt;=B3818)/(coordinates!$B$2:$B$148&gt;=B3818), coordinates!$C$2:$C$148), "-")</f>
        <v>EE51</v>
      </c>
      <c r="D3818" s="15" t="str">
        <f>IFERROR(LOOKUP(2, 1/(coordinates!$A$2:$A$148&lt;=$B3818)/(coordinates!$B$2:$B$148&gt;=$B3818), coordinates!$D$2:$D$148), "-")</f>
        <v>membrane protein EE51</v>
      </c>
      <c r="E3818" s="15" t="str">
        <f>IFERROR(LOOKUP(2, 1/(coordinates!$A$2:$A$148&lt;=$B3818)/(coordinates!$B$2:$B$148&gt;=$B3818), coordinates!$E$2:$E$148), "-")</f>
        <v>type 1 membrane protein; contains 2 immunoglobulin domains; OX-2 family</v>
      </c>
      <c r="F3818" s="15" t="s">
        <v>1459</v>
      </c>
      <c r="G3818" s="15" t="s">
        <v>1226</v>
      </c>
      <c r="H3818" s="21" t="s">
        <v>1856</v>
      </c>
      <c r="I3818" s="15" t="s">
        <v>18</v>
      </c>
      <c r="J3818" s="15">
        <v>42</v>
      </c>
      <c r="K3818" s="15">
        <v>0</v>
      </c>
      <c r="L3818" s="15">
        <v>42</v>
      </c>
    </row>
    <row r="3819" spans="1:12" x14ac:dyDescent="0.2">
      <c r="A3819" s="15" t="s">
        <v>1904</v>
      </c>
      <c r="B3819" s="15">
        <v>171748</v>
      </c>
      <c r="C3819" s="15" t="str" cm="1">
        <f t="array" ref="C3819">IFERROR(LOOKUP(2, 1/(coordinates!$A$2:$A$148&lt;=B3819)/(coordinates!$B$2:$B$148&gt;=B3819), coordinates!$C$2:$C$148), "-")</f>
        <v>EE51</v>
      </c>
      <c r="D3819" s="15" t="str">
        <f>IFERROR(LOOKUP(2, 1/(coordinates!$A$2:$A$148&lt;=$B3819)/(coordinates!$B$2:$B$148&gt;=$B3819), coordinates!$D$2:$D$148), "-")</f>
        <v>membrane protein EE51</v>
      </c>
      <c r="E3819" s="15" t="str">
        <f>IFERROR(LOOKUP(2, 1/(coordinates!$A$2:$A$148&lt;=$B3819)/(coordinates!$B$2:$B$148&gt;=$B3819), coordinates!$E$2:$E$148), "-")</f>
        <v>type 1 membrane protein; contains 2 immunoglobulin domains; OX-2 family</v>
      </c>
      <c r="F3819" s="15" t="s">
        <v>1857</v>
      </c>
      <c r="G3819" s="15" t="s">
        <v>1858</v>
      </c>
      <c r="H3819" s="21" t="s">
        <v>1859</v>
      </c>
      <c r="I3819" s="15" t="s">
        <v>18</v>
      </c>
      <c r="J3819" s="15">
        <v>42</v>
      </c>
      <c r="K3819" s="15">
        <v>0</v>
      </c>
      <c r="L3819" s="15">
        <v>41</v>
      </c>
    </row>
    <row r="3820" spans="1:12" x14ac:dyDescent="0.2">
      <c r="A3820" s="15" t="s">
        <v>1904</v>
      </c>
      <c r="B3820" s="15">
        <v>171760</v>
      </c>
      <c r="C3820" s="15" t="str" cm="1">
        <f t="array" ref="C3820">IFERROR(LOOKUP(2, 1/(coordinates!$A$2:$A$148&lt;=B3820)/(coordinates!$B$2:$B$148&gt;=B3820), coordinates!$C$2:$C$148), "-")</f>
        <v>EE51</v>
      </c>
      <c r="D3820" s="15" t="str">
        <f>IFERROR(LOOKUP(2, 1/(coordinates!$A$2:$A$148&lt;=$B3820)/(coordinates!$B$2:$B$148&gt;=$B3820), coordinates!$D$2:$D$148), "-")</f>
        <v>membrane protein EE51</v>
      </c>
      <c r="E3820" s="15" t="str">
        <f>IFERROR(LOOKUP(2, 1/(coordinates!$A$2:$A$148&lt;=$B3820)/(coordinates!$B$2:$B$148&gt;=$B3820), coordinates!$E$2:$E$148), "-")</f>
        <v>type 1 membrane protein; contains 2 immunoglobulin domains; OX-2 family</v>
      </c>
      <c r="F3820" s="15" t="s">
        <v>9</v>
      </c>
      <c r="G3820" s="15" t="s">
        <v>12</v>
      </c>
      <c r="H3820" s="21" t="s">
        <v>1860</v>
      </c>
      <c r="I3820" s="15" t="s">
        <v>11</v>
      </c>
      <c r="J3820" s="15">
        <v>52</v>
      </c>
      <c r="K3820" s="15">
        <v>8</v>
      </c>
      <c r="L3820" s="15">
        <v>44</v>
      </c>
    </row>
    <row r="3821" spans="1:12" x14ac:dyDescent="0.2">
      <c r="A3821" s="15" t="s">
        <v>1904</v>
      </c>
      <c r="B3821" s="15">
        <v>171772</v>
      </c>
      <c r="C3821" s="15" t="str" cm="1">
        <f t="array" ref="C3821">IFERROR(LOOKUP(2, 1/(coordinates!$A$2:$A$148&lt;=B3821)/(coordinates!$B$2:$B$148&gt;=B3821), coordinates!$C$2:$C$148), "-")</f>
        <v>EE51</v>
      </c>
      <c r="D3821" s="15" t="str">
        <f>IFERROR(LOOKUP(2, 1/(coordinates!$A$2:$A$148&lt;=$B3821)/(coordinates!$B$2:$B$148&gt;=$B3821), coordinates!$D$2:$D$148), "-")</f>
        <v>membrane protein EE51</v>
      </c>
      <c r="E3821" s="15" t="str">
        <f>IFERROR(LOOKUP(2, 1/(coordinates!$A$2:$A$148&lt;=$B3821)/(coordinates!$B$2:$B$148&gt;=$B3821), coordinates!$E$2:$E$148), "-")</f>
        <v>type 1 membrane protein; contains 2 immunoglobulin domains; OX-2 family</v>
      </c>
      <c r="F3821" s="15" t="s">
        <v>1861</v>
      </c>
      <c r="G3821" s="15" t="s">
        <v>1862</v>
      </c>
      <c r="H3821" s="21" t="s">
        <v>1863</v>
      </c>
      <c r="I3821" s="15" t="s">
        <v>18</v>
      </c>
      <c r="J3821" s="15">
        <v>48</v>
      </c>
      <c r="K3821" s="15">
        <v>0</v>
      </c>
      <c r="L3821" s="15">
        <v>48</v>
      </c>
    </row>
    <row r="3822" spans="1:12" x14ac:dyDescent="0.2">
      <c r="A3822" s="15" t="s">
        <v>1904</v>
      </c>
      <c r="B3822" s="15">
        <v>171781</v>
      </c>
      <c r="C3822" s="15" t="str" cm="1">
        <f t="array" ref="C3822">IFERROR(LOOKUP(2, 1/(coordinates!$A$2:$A$148&lt;=B3822)/(coordinates!$B$2:$B$148&gt;=B3822), coordinates!$C$2:$C$148), "-")</f>
        <v>EE51</v>
      </c>
      <c r="D3822" s="15" t="str">
        <f>IFERROR(LOOKUP(2, 1/(coordinates!$A$2:$A$148&lt;=$B3822)/(coordinates!$B$2:$B$148&gt;=$B3822), coordinates!$D$2:$D$148), "-")</f>
        <v>membrane protein EE51</v>
      </c>
      <c r="E3822" s="15" t="str">
        <f>IFERROR(LOOKUP(2, 1/(coordinates!$A$2:$A$148&lt;=$B3822)/(coordinates!$B$2:$B$148&gt;=$B3822), coordinates!$E$2:$E$148), "-")</f>
        <v>type 1 membrane protein; contains 2 immunoglobulin domains; OX-2 family</v>
      </c>
      <c r="F3822" s="15" t="s">
        <v>542</v>
      </c>
      <c r="G3822" s="15" t="s">
        <v>555</v>
      </c>
      <c r="H3822" s="21" t="s">
        <v>1864</v>
      </c>
      <c r="I3822" s="15" t="s">
        <v>18</v>
      </c>
      <c r="J3822" s="15">
        <v>49</v>
      </c>
      <c r="K3822" s="15">
        <v>0</v>
      </c>
      <c r="L3822" s="15">
        <v>49</v>
      </c>
    </row>
    <row r="3823" spans="1:12" x14ac:dyDescent="0.2">
      <c r="A3823" s="15" t="s">
        <v>1904</v>
      </c>
      <c r="B3823" s="15">
        <v>171790</v>
      </c>
      <c r="C3823" s="15" t="str" cm="1">
        <f t="array" ref="C3823">IFERROR(LOOKUP(2, 1/(coordinates!$A$2:$A$148&lt;=B3823)/(coordinates!$B$2:$B$148&gt;=B3823), coordinates!$C$2:$C$148), "-")</f>
        <v>EE51</v>
      </c>
      <c r="D3823" s="15" t="str">
        <f>IFERROR(LOOKUP(2, 1/(coordinates!$A$2:$A$148&lt;=$B3823)/(coordinates!$B$2:$B$148&gt;=$B3823), coordinates!$D$2:$D$148), "-")</f>
        <v>membrane protein EE51</v>
      </c>
      <c r="E3823" s="15" t="str">
        <f>IFERROR(LOOKUP(2, 1/(coordinates!$A$2:$A$148&lt;=$B3823)/(coordinates!$B$2:$B$148&gt;=$B3823), coordinates!$E$2:$E$148), "-")</f>
        <v>type 1 membrane protein; contains 2 immunoglobulin domains; OX-2 family</v>
      </c>
      <c r="F3823" s="15" t="s">
        <v>10</v>
      </c>
      <c r="G3823" s="15" t="s">
        <v>13</v>
      </c>
      <c r="H3823" s="21" t="s">
        <v>1865</v>
      </c>
      <c r="I3823" s="15" t="s">
        <v>11</v>
      </c>
      <c r="J3823" s="15">
        <v>62</v>
      </c>
      <c r="K3823" s="15">
        <v>0</v>
      </c>
      <c r="L3823" s="15">
        <v>62</v>
      </c>
    </row>
    <row r="3824" spans="1:12" x14ac:dyDescent="0.2">
      <c r="A3824" s="15" t="s">
        <v>1904</v>
      </c>
      <c r="B3824" s="15">
        <v>171796</v>
      </c>
      <c r="C3824" s="15" t="str" cm="1">
        <f t="array" ref="C3824">IFERROR(LOOKUP(2, 1/(coordinates!$A$2:$A$148&lt;=B3824)/(coordinates!$B$2:$B$148&gt;=B3824), coordinates!$C$2:$C$148), "-")</f>
        <v>EE51</v>
      </c>
      <c r="D3824" s="15" t="str">
        <f>IFERROR(LOOKUP(2, 1/(coordinates!$A$2:$A$148&lt;=$B3824)/(coordinates!$B$2:$B$148&gt;=$B3824), coordinates!$D$2:$D$148), "-")</f>
        <v>membrane protein EE51</v>
      </c>
      <c r="E3824" s="15" t="str">
        <f>IFERROR(LOOKUP(2, 1/(coordinates!$A$2:$A$148&lt;=$B3824)/(coordinates!$B$2:$B$148&gt;=$B3824), coordinates!$E$2:$E$148), "-")</f>
        <v>type 1 membrane protein; contains 2 immunoglobulin domains; OX-2 family</v>
      </c>
      <c r="F3824" s="15" t="s">
        <v>10</v>
      </c>
      <c r="G3824" s="15" t="s">
        <v>12</v>
      </c>
      <c r="H3824" s="21" t="s">
        <v>1866</v>
      </c>
      <c r="I3824" s="15" t="s">
        <v>11</v>
      </c>
      <c r="J3824" s="15">
        <v>64</v>
      </c>
      <c r="K3824" s="15">
        <v>0</v>
      </c>
      <c r="L3824" s="15">
        <v>64</v>
      </c>
    </row>
    <row r="3825" spans="1:12" x14ac:dyDescent="0.2">
      <c r="A3825" s="15" t="s">
        <v>1904</v>
      </c>
      <c r="B3825" s="15">
        <v>171802</v>
      </c>
      <c r="C3825" s="15" t="str" cm="1">
        <f t="array" ref="C3825">IFERROR(LOOKUP(2, 1/(coordinates!$A$2:$A$148&lt;=B3825)/(coordinates!$B$2:$B$148&gt;=B3825), coordinates!$C$2:$C$148), "-")</f>
        <v>EE51</v>
      </c>
      <c r="D3825" s="15" t="str">
        <f>IFERROR(LOOKUP(2, 1/(coordinates!$A$2:$A$148&lt;=$B3825)/(coordinates!$B$2:$B$148&gt;=$B3825), coordinates!$D$2:$D$148), "-")</f>
        <v>membrane protein EE51</v>
      </c>
      <c r="E3825" s="15" t="str">
        <f>IFERROR(LOOKUP(2, 1/(coordinates!$A$2:$A$148&lt;=$B3825)/(coordinates!$B$2:$B$148&gt;=$B3825), coordinates!$E$2:$E$148), "-")</f>
        <v>type 1 membrane protein; contains 2 immunoglobulin domains; OX-2 family</v>
      </c>
      <c r="F3825" s="15" t="s">
        <v>13</v>
      </c>
      <c r="G3825" s="15" t="s">
        <v>10</v>
      </c>
      <c r="H3825" s="21" t="s">
        <v>1867</v>
      </c>
      <c r="I3825" s="15" t="s">
        <v>11</v>
      </c>
      <c r="J3825" s="15">
        <v>68</v>
      </c>
      <c r="K3825" s="15">
        <v>0</v>
      </c>
      <c r="L3825" s="15">
        <v>68</v>
      </c>
    </row>
    <row r="3826" spans="1:12" x14ac:dyDescent="0.2">
      <c r="A3826" s="15" t="s">
        <v>1904</v>
      </c>
      <c r="B3826" s="15">
        <v>171808</v>
      </c>
      <c r="C3826" s="15" t="str" cm="1">
        <f t="array" ref="C3826">IFERROR(LOOKUP(2, 1/(coordinates!$A$2:$A$148&lt;=B3826)/(coordinates!$B$2:$B$148&gt;=B3826), coordinates!$C$2:$C$148), "-")</f>
        <v>EE51</v>
      </c>
      <c r="D3826" s="15" t="str">
        <f>IFERROR(LOOKUP(2, 1/(coordinates!$A$2:$A$148&lt;=$B3826)/(coordinates!$B$2:$B$148&gt;=$B3826), coordinates!$D$2:$D$148), "-")</f>
        <v>membrane protein EE51</v>
      </c>
      <c r="E3826" s="15" t="str">
        <f>IFERROR(LOOKUP(2, 1/(coordinates!$A$2:$A$148&lt;=$B3826)/(coordinates!$B$2:$B$148&gt;=$B3826), coordinates!$E$2:$E$148), "-")</f>
        <v>type 1 membrane protein; contains 2 immunoglobulin domains; OX-2 family</v>
      </c>
      <c r="F3826" s="15" t="s">
        <v>1868</v>
      </c>
      <c r="G3826" s="15" t="s">
        <v>1869</v>
      </c>
      <c r="H3826" s="21" t="s">
        <v>1870</v>
      </c>
      <c r="I3826" s="15" t="s">
        <v>18</v>
      </c>
      <c r="J3826" s="15">
        <v>69</v>
      </c>
      <c r="K3826" s="15">
        <v>0</v>
      </c>
      <c r="L3826" s="15">
        <v>67</v>
      </c>
    </row>
    <row r="3827" spans="1:12" x14ac:dyDescent="0.2">
      <c r="A3827" s="15" t="s">
        <v>1904</v>
      </c>
      <c r="B3827" s="15">
        <v>171820</v>
      </c>
      <c r="C3827" s="15" t="str" cm="1">
        <f t="array" ref="C3827">IFERROR(LOOKUP(2, 1/(coordinates!$A$2:$A$148&lt;=B3827)/(coordinates!$B$2:$B$148&gt;=B3827), coordinates!$C$2:$C$148), "-")</f>
        <v>EE51</v>
      </c>
      <c r="D3827" s="15" t="str">
        <f>IFERROR(LOOKUP(2, 1/(coordinates!$A$2:$A$148&lt;=$B3827)/(coordinates!$B$2:$B$148&gt;=$B3827), coordinates!$D$2:$D$148), "-")</f>
        <v>membrane protein EE51</v>
      </c>
      <c r="E3827" s="15" t="str">
        <f>IFERROR(LOOKUP(2, 1/(coordinates!$A$2:$A$148&lt;=$B3827)/(coordinates!$B$2:$B$148&gt;=$B3827), coordinates!$E$2:$E$148), "-")</f>
        <v>type 1 membrane protein; contains 2 immunoglobulin domains; OX-2 family</v>
      </c>
      <c r="F3827" s="15" t="s">
        <v>9</v>
      </c>
      <c r="G3827" s="15" t="s">
        <v>12</v>
      </c>
      <c r="H3827" s="21" t="s">
        <v>1871</v>
      </c>
      <c r="I3827" s="15" t="s">
        <v>11</v>
      </c>
      <c r="J3827" s="15">
        <v>96</v>
      </c>
      <c r="K3827" s="15">
        <v>6</v>
      </c>
      <c r="L3827" s="15">
        <v>9</v>
      </c>
    </row>
    <row r="3828" spans="1:12" x14ac:dyDescent="0.2">
      <c r="A3828" s="15" t="s">
        <v>1904</v>
      </c>
      <c r="B3828" s="15">
        <v>171828</v>
      </c>
      <c r="C3828" s="15" t="str" cm="1">
        <f t="array" ref="C3828">IFERROR(LOOKUP(2, 1/(coordinates!$A$2:$A$148&lt;=B3828)/(coordinates!$B$2:$B$148&gt;=B3828), coordinates!$C$2:$C$148), "-")</f>
        <v>EE51</v>
      </c>
      <c r="D3828" s="15" t="str">
        <f>IFERROR(LOOKUP(2, 1/(coordinates!$A$2:$A$148&lt;=$B3828)/(coordinates!$B$2:$B$148&gt;=$B3828), coordinates!$D$2:$D$148), "-")</f>
        <v>membrane protein EE51</v>
      </c>
      <c r="E3828" s="15" t="str">
        <f>IFERROR(LOOKUP(2, 1/(coordinates!$A$2:$A$148&lt;=$B3828)/(coordinates!$B$2:$B$148&gt;=$B3828), coordinates!$E$2:$E$148), "-")</f>
        <v>type 1 membrane protein; contains 2 immunoglobulin domains; OX-2 family</v>
      </c>
      <c r="F3828" s="15" t="s">
        <v>9</v>
      </c>
      <c r="G3828" s="15" t="s">
        <v>12</v>
      </c>
      <c r="H3828" s="21" t="s">
        <v>1872</v>
      </c>
      <c r="I3828" s="15" t="s">
        <v>11</v>
      </c>
      <c r="J3828" s="15">
        <v>101</v>
      </c>
      <c r="K3828" s="15">
        <v>6</v>
      </c>
      <c r="L3828" s="15">
        <v>95</v>
      </c>
    </row>
    <row r="3829" spans="1:12" x14ac:dyDescent="0.2">
      <c r="A3829" s="15" t="s">
        <v>1904</v>
      </c>
      <c r="B3829" s="15">
        <v>171841</v>
      </c>
      <c r="C3829" s="15" t="str" cm="1">
        <f t="array" ref="C3829">IFERROR(LOOKUP(2, 1/(coordinates!$A$2:$A$148&lt;=B3829)/(coordinates!$B$2:$B$148&gt;=B3829), coordinates!$C$2:$C$148), "-")</f>
        <v>EE51</v>
      </c>
      <c r="D3829" s="15" t="str">
        <f>IFERROR(LOOKUP(2, 1/(coordinates!$A$2:$A$148&lt;=$B3829)/(coordinates!$B$2:$B$148&gt;=$B3829), coordinates!$D$2:$D$148), "-")</f>
        <v>membrane protein EE51</v>
      </c>
      <c r="E3829" s="15" t="str">
        <f>IFERROR(LOOKUP(2, 1/(coordinates!$A$2:$A$148&lt;=$B3829)/(coordinates!$B$2:$B$148&gt;=$B3829), coordinates!$E$2:$E$148), "-")</f>
        <v>type 1 membrane protein; contains 2 immunoglobulin domains; OX-2 family</v>
      </c>
      <c r="F3829" s="15" t="s">
        <v>12</v>
      </c>
      <c r="G3829" s="15" t="s">
        <v>9</v>
      </c>
      <c r="H3829" s="21" t="s">
        <v>1873</v>
      </c>
      <c r="I3829" s="15" t="s">
        <v>11</v>
      </c>
      <c r="J3829" s="15">
        <v>99</v>
      </c>
      <c r="K3829" s="15">
        <v>0</v>
      </c>
      <c r="L3829" s="15">
        <v>99</v>
      </c>
    </row>
    <row r="3830" spans="1:12" x14ac:dyDescent="0.2">
      <c r="A3830" s="15" t="s">
        <v>1904</v>
      </c>
      <c r="B3830" s="15">
        <v>171862</v>
      </c>
      <c r="C3830" s="15" t="str" cm="1">
        <f t="array" ref="C3830">IFERROR(LOOKUP(2, 1/(coordinates!$A$2:$A$148&lt;=B3830)/(coordinates!$B$2:$B$148&gt;=B3830), coordinates!$C$2:$C$148), "-")</f>
        <v>EE51</v>
      </c>
      <c r="D3830" s="15" t="str">
        <f>IFERROR(LOOKUP(2, 1/(coordinates!$A$2:$A$148&lt;=$B3830)/(coordinates!$B$2:$B$148&gt;=$B3830), coordinates!$D$2:$D$148), "-")</f>
        <v>membrane protein EE51</v>
      </c>
      <c r="E3830" s="15" t="str">
        <f>IFERROR(LOOKUP(2, 1/(coordinates!$A$2:$A$148&lt;=$B3830)/(coordinates!$B$2:$B$148&gt;=$B3830), coordinates!$E$2:$E$148), "-")</f>
        <v>type 1 membrane protein; contains 2 immunoglobulin domains; OX-2 family</v>
      </c>
      <c r="F3830" s="15" t="s">
        <v>12</v>
      </c>
      <c r="G3830" s="15" t="s">
        <v>9</v>
      </c>
      <c r="H3830" s="21" t="s">
        <v>1874</v>
      </c>
      <c r="I3830" s="15" t="s">
        <v>11</v>
      </c>
      <c r="J3830" s="15">
        <v>106</v>
      </c>
      <c r="K3830" s="15">
        <v>0</v>
      </c>
      <c r="L3830" s="15">
        <v>106</v>
      </c>
    </row>
    <row r="3831" spans="1:12" x14ac:dyDescent="0.2">
      <c r="A3831" s="15" t="s">
        <v>1904</v>
      </c>
      <c r="B3831" s="15">
        <v>171901</v>
      </c>
      <c r="C3831" s="15" t="str" cm="1">
        <f t="array" ref="C3831">IFERROR(LOOKUP(2, 1/(coordinates!$A$2:$A$148&lt;=B3831)/(coordinates!$B$2:$B$148&gt;=B3831), coordinates!$C$2:$C$148), "-")</f>
        <v>EE51</v>
      </c>
      <c r="D3831" s="15" t="str">
        <f>IFERROR(LOOKUP(2, 1/(coordinates!$A$2:$A$148&lt;=$B3831)/(coordinates!$B$2:$B$148&gt;=$B3831), coordinates!$D$2:$D$148), "-")</f>
        <v>membrane protein EE51</v>
      </c>
      <c r="E3831" s="15" t="str">
        <f>IFERROR(LOOKUP(2, 1/(coordinates!$A$2:$A$148&lt;=$B3831)/(coordinates!$B$2:$B$148&gt;=$B3831), coordinates!$E$2:$E$148), "-")</f>
        <v>type 1 membrane protein; contains 2 immunoglobulin domains; OX-2 family</v>
      </c>
      <c r="F3831" s="15" t="s">
        <v>1875</v>
      </c>
      <c r="G3831" s="15" t="s">
        <v>1375</v>
      </c>
      <c r="H3831" s="21" t="s">
        <v>1876</v>
      </c>
      <c r="I3831" s="15" t="s">
        <v>18</v>
      </c>
      <c r="J3831" s="15">
        <v>114</v>
      </c>
      <c r="K3831" s="15">
        <v>0</v>
      </c>
      <c r="L3831" s="15">
        <v>114</v>
      </c>
    </row>
    <row r="3832" spans="1:12" x14ac:dyDescent="0.2">
      <c r="A3832" s="15" t="s">
        <v>1904</v>
      </c>
      <c r="B3832" s="15">
        <v>171964</v>
      </c>
      <c r="C3832" s="15" t="str" cm="1">
        <f t="array" ref="C3832">IFERROR(LOOKUP(2, 1/(coordinates!$A$2:$A$148&lt;=B3832)/(coordinates!$B$2:$B$148&gt;=B3832), coordinates!$C$2:$C$148), "-")</f>
        <v>EE51</v>
      </c>
      <c r="D3832" s="15" t="str">
        <f>IFERROR(LOOKUP(2, 1/(coordinates!$A$2:$A$148&lt;=$B3832)/(coordinates!$B$2:$B$148&gt;=$B3832), coordinates!$D$2:$D$148), "-")</f>
        <v>membrane protein EE51</v>
      </c>
      <c r="E3832" s="15" t="str">
        <f>IFERROR(LOOKUP(2, 1/(coordinates!$A$2:$A$148&lt;=$B3832)/(coordinates!$B$2:$B$148&gt;=$B3832), coordinates!$E$2:$E$148), "-")</f>
        <v>type 1 membrane protein; contains 2 immunoglobulin domains; OX-2 family</v>
      </c>
      <c r="F3832" s="15" t="s">
        <v>12</v>
      </c>
      <c r="G3832" s="15" t="s">
        <v>9</v>
      </c>
      <c r="H3832" s="21" t="s">
        <v>1877</v>
      </c>
      <c r="I3832" s="15" t="s">
        <v>11</v>
      </c>
      <c r="J3832" s="15">
        <v>123</v>
      </c>
      <c r="K3832" s="15">
        <v>0</v>
      </c>
      <c r="L3832" s="15">
        <v>122</v>
      </c>
    </row>
    <row r="3833" spans="1:12" x14ac:dyDescent="0.2">
      <c r="A3833" s="15" t="s">
        <v>1904</v>
      </c>
      <c r="B3833" s="15">
        <v>171988</v>
      </c>
      <c r="C3833" s="15" t="str" cm="1">
        <f t="array" ref="C3833">IFERROR(LOOKUP(2, 1/(coordinates!$A$2:$A$148&lt;=B3833)/(coordinates!$B$2:$B$148&gt;=B3833), coordinates!$C$2:$C$148), "-")</f>
        <v>EE51</v>
      </c>
      <c r="D3833" s="15" t="str">
        <f>IFERROR(LOOKUP(2, 1/(coordinates!$A$2:$A$148&lt;=$B3833)/(coordinates!$B$2:$B$148&gt;=$B3833), coordinates!$D$2:$D$148), "-")</f>
        <v>membrane protein EE51</v>
      </c>
      <c r="E3833" s="15" t="str">
        <f>IFERROR(LOOKUP(2, 1/(coordinates!$A$2:$A$148&lt;=$B3833)/(coordinates!$B$2:$B$148&gt;=$B3833), coordinates!$E$2:$E$148), "-")</f>
        <v>type 1 membrane protein; contains 2 immunoglobulin domains; OX-2 family</v>
      </c>
      <c r="F3833" s="15" t="s">
        <v>10</v>
      </c>
      <c r="G3833" s="15" t="s">
        <v>13</v>
      </c>
      <c r="H3833" s="21" t="s">
        <v>1878</v>
      </c>
      <c r="I3833" s="15" t="s">
        <v>11</v>
      </c>
      <c r="J3833" s="15">
        <v>117</v>
      </c>
      <c r="K3833" s="15">
        <v>0</v>
      </c>
      <c r="L3833" s="15">
        <v>117</v>
      </c>
    </row>
    <row r="3834" spans="1:12" x14ac:dyDescent="0.2">
      <c r="A3834" s="15" t="s">
        <v>1904</v>
      </c>
      <c r="B3834" s="15">
        <v>172045</v>
      </c>
      <c r="C3834" s="15" t="str" cm="1">
        <f t="array" ref="C3834">IFERROR(LOOKUP(2, 1/(coordinates!$A$2:$A$148&lt;=B3834)/(coordinates!$B$2:$B$148&gt;=B3834), coordinates!$C$2:$C$148), "-")</f>
        <v>EE51</v>
      </c>
      <c r="D3834" s="15" t="str">
        <f>IFERROR(LOOKUP(2, 1/(coordinates!$A$2:$A$148&lt;=$B3834)/(coordinates!$B$2:$B$148&gt;=$B3834), coordinates!$D$2:$D$148), "-")</f>
        <v>membrane protein EE51</v>
      </c>
      <c r="E3834" s="15" t="str">
        <f>IFERROR(LOOKUP(2, 1/(coordinates!$A$2:$A$148&lt;=$B3834)/(coordinates!$B$2:$B$148&gt;=$B3834), coordinates!$E$2:$E$148), "-")</f>
        <v>type 1 membrane protein; contains 2 immunoglobulin domains; OX-2 family</v>
      </c>
      <c r="F3834" s="15" t="s">
        <v>545</v>
      </c>
      <c r="G3834" s="15" t="s">
        <v>544</v>
      </c>
      <c r="H3834" s="26">
        <v>320093</v>
      </c>
      <c r="I3834" s="15" t="s">
        <v>18</v>
      </c>
      <c r="J3834" s="15">
        <v>11</v>
      </c>
      <c r="K3834" s="15">
        <v>0</v>
      </c>
      <c r="L3834" s="15">
        <v>11</v>
      </c>
    </row>
    <row r="3835" spans="1:12" x14ac:dyDescent="0.2">
      <c r="A3835" s="23" t="s">
        <v>1296</v>
      </c>
      <c r="B3835" s="23">
        <v>172054</v>
      </c>
      <c r="C3835" s="15" t="str" cm="1">
        <f t="array" ref="C3835">IFERROR(LOOKUP(2, 1/(coordinates!$A$2:$A$148&lt;=B3835)/(coordinates!$B$2:$B$148&gt;=B3835), coordinates!$C$2:$C$148), "-")</f>
        <v>EE51</v>
      </c>
      <c r="D3835" s="15" t="str">
        <f>IFERROR(LOOKUP(2, 1/(coordinates!$A$2:$A$148&lt;=$B3835)/(coordinates!$B$2:$B$148&gt;=$B3835), coordinates!$D$2:$D$148), "-")</f>
        <v>membrane protein EE51</v>
      </c>
      <c r="E3835" s="15" t="str">
        <f>IFERROR(LOOKUP(2, 1/(coordinates!$A$2:$A$148&lt;=$B3835)/(coordinates!$B$2:$B$148&gt;=$B3835), coordinates!$E$2:$E$148), "-")</f>
        <v>type 1 membrane protein; contains 2 immunoglobulin domains; OX-2 family</v>
      </c>
      <c r="F3835" s="23" t="s">
        <v>9</v>
      </c>
      <c r="G3835" s="23" t="s">
        <v>10</v>
      </c>
      <c r="H3835" s="25">
        <v>30346</v>
      </c>
      <c r="I3835" s="15" t="str">
        <f t="shared" ref="I3835:I3866" si="64">IF(AND(LEN(F3835)=LEN(G3835), LEN(F3835)=1), "snp", "complex")</f>
        <v>snp</v>
      </c>
      <c r="J3835" s="23">
        <v>40</v>
      </c>
      <c r="K3835" s="23">
        <v>3</v>
      </c>
      <c r="L3835" s="23">
        <v>36</v>
      </c>
    </row>
    <row r="3836" spans="1:12" x14ac:dyDescent="0.2">
      <c r="A3836" s="23" t="s">
        <v>1296</v>
      </c>
      <c r="B3836" s="23">
        <v>172057</v>
      </c>
      <c r="C3836" s="15" t="str" cm="1">
        <f t="array" ref="C3836">IFERROR(LOOKUP(2, 1/(coordinates!$A$2:$A$148&lt;=B3836)/(coordinates!$B$2:$B$148&gt;=B3836), coordinates!$C$2:$C$148), "-")</f>
        <v>EE51</v>
      </c>
      <c r="D3836" s="15" t="str">
        <f>IFERROR(LOOKUP(2, 1/(coordinates!$A$2:$A$148&lt;=$B3836)/(coordinates!$B$2:$B$148&gt;=$B3836), coordinates!$D$2:$D$148), "-")</f>
        <v>membrane protein EE51</v>
      </c>
      <c r="E3836" s="15" t="str">
        <f>IFERROR(LOOKUP(2, 1/(coordinates!$A$2:$A$148&lt;=$B3836)/(coordinates!$B$2:$B$148&gt;=$B3836), coordinates!$E$2:$E$148), "-")</f>
        <v>type 1 membrane protein; contains 2 immunoglobulin domains; OX-2 family</v>
      </c>
      <c r="F3836" s="23" t="s">
        <v>13</v>
      </c>
      <c r="G3836" s="23" t="s">
        <v>9</v>
      </c>
      <c r="H3836" s="25">
        <v>46495</v>
      </c>
      <c r="I3836" s="15" t="str">
        <f t="shared" si="64"/>
        <v>snp</v>
      </c>
      <c r="J3836" s="23">
        <v>40</v>
      </c>
      <c r="K3836" s="23">
        <v>0</v>
      </c>
      <c r="L3836" s="23">
        <v>37</v>
      </c>
    </row>
    <row r="3837" spans="1:12" x14ac:dyDescent="0.2">
      <c r="A3837" s="23" t="s">
        <v>1296</v>
      </c>
      <c r="B3837" s="23">
        <v>172060</v>
      </c>
      <c r="C3837" s="15" t="str" cm="1">
        <f t="array" ref="C3837">IFERROR(LOOKUP(2, 1/(coordinates!$A$2:$A$148&lt;=B3837)/(coordinates!$B$2:$B$148&gt;=B3837), coordinates!$C$2:$C$148), "-")</f>
        <v>EE51</v>
      </c>
      <c r="D3837" s="15" t="str">
        <f>IFERROR(LOOKUP(2, 1/(coordinates!$A$2:$A$148&lt;=$B3837)/(coordinates!$B$2:$B$148&gt;=$B3837), coordinates!$D$2:$D$148), "-")</f>
        <v>membrane protein EE51</v>
      </c>
      <c r="E3837" s="15" t="str">
        <f>IFERROR(LOOKUP(2, 1/(coordinates!$A$2:$A$148&lt;=$B3837)/(coordinates!$B$2:$B$148&gt;=$B3837), coordinates!$E$2:$E$148), "-")</f>
        <v>type 1 membrane protein; contains 2 immunoglobulin domains; OX-2 family</v>
      </c>
      <c r="F3837" s="23" t="s">
        <v>12</v>
      </c>
      <c r="G3837" s="23" t="s">
        <v>9</v>
      </c>
      <c r="H3837" s="25">
        <v>45973</v>
      </c>
      <c r="I3837" s="15" t="str">
        <f t="shared" si="64"/>
        <v>snp</v>
      </c>
      <c r="J3837" s="23">
        <v>40</v>
      </c>
      <c r="K3837" s="23">
        <v>1</v>
      </c>
      <c r="L3837" s="23">
        <v>39</v>
      </c>
    </row>
    <row r="3838" spans="1:12" x14ac:dyDescent="0.2">
      <c r="A3838" s="23" t="s">
        <v>1296</v>
      </c>
      <c r="B3838" s="23">
        <v>172065</v>
      </c>
      <c r="C3838" s="15" t="str" cm="1">
        <f t="array" ref="C3838">IFERROR(LOOKUP(2, 1/(coordinates!$A$2:$A$148&lt;=B3838)/(coordinates!$B$2:$B$148&gt;=B3838), coordinates!$C$2:$C$148), "-")</f>
        <v>EE51</v>
      </c>
      <c r="D3838" s="15" t="str">
        <f>IFERROR(LOOKUP(2, 1/(coordinates!$A$2:$A$148&lt;=$B3838)/(coordinates!$B$2:$B$148&gt;=$B3838), coordinates!$D$2:$D$148), "-")</f>
        <v>membrane protein EE51</v>
      </c>
      <c r="E3838" s="15" t="str">
        <f>IFERROR(LOOKUP(2, 1/(coordinates!$A$2:$A$148&lt;=$B3838)/(coordinates!$B$2:$B$148&gt;=$B3838), coordinates!$E$2:$E$148), "-")</f>
        <v>type 1 membrane protein; contains 2 immunoglobulin domains; OX-2 family</v>
      </c>
      <c r="F3838" s="23" t="s">
        <v>553</v>
      </c>
      <c r="G3838" s="23" t="s">
        <v>552</v>
      </c>
      <c r="H3838" s="25">
        <v>68779</v>
      </c>
      <c r="I3838" s="15" t="str">
        <f t="shared" si="64"/>
        <v>complex</v>
      </c>
      <c r="J3838" s="23">
        <v>40</v>
      </c>
      <c r="K3838" s="23">
        <v>4</v>
      </c>
      <c r="L3838" s="23">
        <v>34</v>
      </c>
    </row>
    <row r="3839" spans="1:12" x14ac:dyDescent="0.2">
      <c r="A3839" s="23" t="s">
        <v>1296</v>
      </c>
      <c r="B3839" s="23">
        <v>172072</v>
      </c>
      <c r="C3839" s="15" t="str" cm="1">
        <f t="array" ref="C3839">IFERROR(LOOKUP(2, 1/(coordinates!$A$2:$A$148&lt;=B3839)/(coordinates!$B$2:$B$148&gt;=B3839), coordinates!$C$2:$C$148), "-")</f>
        <v>EE51</v>
      </c>
      <c r="D3839" s="15" t="str">
        <f>IFERROR(LOOKUP(2, 1/(coordinates!$A$2:$A$148&lt;=$B3839)/(coordinates!$B$2:$B$148&gt;=$B3839), coordinates!$D$2:$D$148), "-")</f>
        <v>membrane protein EE51</v>
      </c>
      <c r="E3839" s="15" t="str">
        <f>IFERROR(LOOKUP(2, 1/(coordinates!$A$2:$A$148&lt;=$B3839)/(coordinates!$B$2:$B$148&gt;=$B3839), coordinates!$E$2:$E$148), "-")</f>
        <v>type 1 membrane protein; contains 2 immunoglobulin domains; OX-2 family</v>
      </c>
      <c r="F3839" s="23" t="s">
        <v>10</v>
      </c>
      <c r="G3839" s="23" t="s">
        <v>13</v>
      </c>
      <c r="H3839" s="25">
        <v>32752</v>
      </c>
      <c r="I3839" s="15" t="str">
        <f t="shared" si="64"/>
        <v>snp</v>
      </c>
      <c r="J3839" s="23">
        <v>39</v>
      </c>
      <c r="K3839" s="23">
        <v>0</v>
      </c>
      <c r="L3839" s="23">
        <v>27</v>
      </c>
    </row>
    <row r="3840" spans="1:12" x14ac:dyDescent="0.2">
      <c r="A3840" s="23" t="s">
        <v>1296</v>
      </c>
      <c r="B3840" s="23">
        <v>172075</v>
      </c>
      <c r="C3840" s="15" t="str" cm="1">
        <f t="array" ref="C3840">IFERROR(LOOKUP(2, 1/(coordinates!$A$2:$A$148&lt;=B3840)/(coordinates!$B$2:$B$148&gt;=B3840), coordinates!$C$2:$C$148), "-")</f>
        <v>EE51</v>
      </c>
      <c r="D3840" s="15" t="str">
        <f>IFERROR(LOOKUP(2, 1/(coordinates!$A$2:$A$148&lt;=$B3840)/(coordinates!$B$2:$B$148&gt;=$B3840), coordinates!$D$2:$D$148), "-")</f>
        <v>membrane protein EE51</v>
      </c>
      <c r="E3840" s="15" t="str">
        <f>IFERROR(LOOKUP(2, 1/(coordinates!$A$2:$A$148&lt;=$B3840)/(coordinates!$B$2:$B$148&gt;=$B3840), coordinates!$E$2:$E$148), "-")</f>
        <v>type 1 membrane protein; contains 2 immunoglobulin domains; OX-2 family</v>
      </c>
      <c r="F3840" s="23" t="s">
        <v>13</v>
      </c>
      <c r="G3840" s="23" t="s">
        <v>10</v>
      </c>
      <c r="H3840" s="25">
        <v>50206</v>
      </c>
      <c r="I3840" s="15" t="str">
        <f t="shared" si="64"/>
        <v>snp</v>
      </c>
      <c r="J3840" s="23">
        <v>39</v>
      </c>
      <c r="K3840" s="23">
        <v>1</v>
      </c>
      <c r="L3840" s="23">
        <v>38</v>
      </c>
    </row>
    <row r="3841" spans="1:12" x14ac:dyDescent="0.2">
      <c r="A3841" s="23" t="s">
        <v>1296</v>
      </c>
      <c r="B3841" s="23">
        <v>172081</v>
      </c>
      <c r="C3841" s="15" t="str" cm="1">
        <f t="array" ref="C3841">IFERROR(LOOKUP(2, 1/(coordinates!$A$2:$A$148&lt;=B3841)/(coordinates!$B$2:$B$148&gt;=B3841), coordinates!$C$2:$C$148), "-")</f>
        <v>EE51</v>
      </c>
      <c r="D3841" s="15" t="str">
        <f>IFERROR(LOOKUP(2, 1/(coordinates!$A$2:$A$148&lt;=$B3841)/(coordinates!$B$2:$B$148&gt;=$B3841), coordinates!$D$2:$D$148), "-")</f>
        <v>membrane protein EE51</v>
      </c>
      <c r="E3841" s="15" t="str">
        <f>IFERROR(LOOKUP(2, 1/(coordinates!$A$2:$A$148&lt;=$B3841)/(coordinates!$B$2:$B$148&gt;=$B3841), coordinates!$E$2:$E$148), "-")</f>
        <v>type 1 membrane protein; contains 2 immunoglobulin domains; OX-2 family</v>
      </c>
      <c r="F3841" s="23" t="s">
        <v>13</v>
      </c>
      <c r="G3841" s="23" t="s">
        <v>10</v>
      </c>
      <c r="H3841" s="25">
        <v>37571</v>
      </c>
      <c r="I3841" s="15" t="str">
        <f t="shared" si="64"/>
        <v>snp</v>
      </c>
      <c r="J3841" s="23">
        <v>39</v>
      </c>
      <c r="K3841" s="23">
        <v>1</v>
      </c>
      <c r="L3841" s="23">
        <v>36</v>
      </c>
    </row>
    <row r="3842" spans="1:12" x14ac:dyDescent="0.2">
      <c r="A3842" s="23" t="s">
        <v>1296</v>
      </c>
      <c r="B3842" s="23">
        <v>172084</v>
      </c>
      <c r="C3842" s="15" t="str" cm="1">
        <f t="array" ref="C3842">IFERROR(LOOKUP(2, 1/(coordinates!$A$2:$A$148&lt;=B3842)/(coordinates!$B$2:$B$148&gt;=B3842), coordinates!$C$2:$C$148), "-")</f>
        <v>EE51</v>
      </c>
      <c r="D3842" s="15" t="str">
        <f>IFERROR(LOOKUP(2, 1/(coordinates!$A$2:$A$148&lt;=$B3842)/(coordinates!$B$2:$B$148&gt;=$B3842), coordinates!$D$2:$D$148), "-")</f>
        <v>membrane protein EE51</v>
      </c>
      <c r="E3842" s="15" t="str">
        <f>IFERROR(LOOKUP(2, 1/(coordinates!$A$2:$A$148&lt;=$B3842)/(coordinates!$B$2:$B$148&gt;=$B3842), coordinates!$E$2:$E$148), "-")</f>
        <v>type 1 membrane protein; contains 2 immunoglobulin domains; OX-2 family</v>
      </c>
      <c r="F3842" s="23" t="s">
        <v>10</v>
      </c>
      <c r="G3842" s="23" t="s">
        <v>13</v>
      </c>
      <c r="H3842" s="25">
        <v>37988</v>
      </c>
      <c r="I3842" s="15" t="str">
        <f t="shared" si="64"/>
        <v>snp</v>
      </c>
      <c r="J3842" s="23">
        <v>39</v>
      </c>
      <c r="K3842" s="23">
        <v>1</v>
      </c>
      <c r="L3842" s="23">
        <v>37</v>
      </c>
    </row>
    <row r="3843" spans="1:12" x14ac:dyDescent="0.2">
      <c r="A3843" s="23" t="s">
        <v>1296</v>
      </c>
      <c r="B3843" s="23">
        <v>172087</v>
      </c>
      <c r="C3843" s="15" t="str" cm="1">
        <f t="array" ref="C3843">IFERROR(LOOKUP(2, 1/(coordinates!$A$2:$A$148&lt;=B3843)/(coordinates!$B$2:$B$148&gt;=B3843), coordinates!$C$2:$C$148), "-")</f>
        <v>EE51</v>
      </c>
      <c r="D3843" s="15" t="str">
        <f>IFERROR(LOOKUP(2, 1/(coordinates!$A$2:$A$148&lt;=$B3843)/(coordinates!$B$2:$B$148&gt;=$B3843), coordinates!$D$2:$D$148), "-")</f>
        <v>membrane protein EE51</v>
      </c>
      <c r="E3843" s="15" t="str">
        <f>IFERROR(LOOKUP(2, 1/(coordinates!$A$2:$A$148&lt;=$B3843)/(coordinates!$B$2:$B$148&gt;=$B3843), coordinates!$E$2:$E$148), "-")</f>
        <v>type 1 membrane protein; contains 2 immunoglobulin domains; OX-2 family</v>
      </c>
      <c r="F3843" s="23" t="s">
        <v>13</v>
      </c>
      <c r="G3843" s="23" t="s">
        <v>10</v>
      </c>
      <c r="H3843" s="25">
        <v>42572</v>
      </c>
      <c r="I3843" s="15" t="str">
        <f t="shared" si="64"/>
        <v>snp</v>
      </c>
      <c r="J3843" s="23">
        <v>39</v>
      </c>
      <c r="K3843" s="23">
        <v>1</v>
      </c>
      <c r="L3843" s="23">
        <v>38</v>
      </c>
    </row>
    <row r="3844" spans="1:12" x14ac:dyDescent="0.2">
      <c r="A3844" s="23" t="s">
        <v>1296</v>
      </c>
      <c r="B3844" s="23">
        <v>172093</v>
      </c>
      <c r="C3844" s="15" t="str" cm="1">
        <f t="array" ref="C3844">IFERROR(LOOKUP(2, 1/(coordinates!$A$2:$A$148&lt;=B3844)/(coordinates!$B$2:$B$148&gt;=B3844), coordinates!$C$2:$C$148), "-")</f>
        <v>EE51</v>
      </c>
      <c r="D3844" s="15" t="str">
        <f>IFERROR(LOOKUP(2, 1/(coordinates!$A$2:$A$148&lt;=$B3844)/(coordinates!$B$2:$B$148&gt;=$B3844), coordinates!$D$2:$D$148), "-")</f>
        <v>membrane protein EE51</v>
      </c>
      <c r="E3844" s="15" t="str">
        <f>IFERROR(LOOKUP(2, 1/(coordinates!$A$2:$A$148&lt;=$B3844)/(coordinates!$B$2:$B$148&gt;=$B3844), coordinates!$E$2:$E$148), "-")</f>
        <v>type 1 membrane protein; contains 2 immunoglobulin domains; OX-2 family</v>
      </c>
      <c r="F3844" s="23" t="s">
        <v>10</v>
      </c>
      <c r="G3844" s="23" t="s">
        <v>13</v>
      </c>
      <c r="H3844" s="25">
        <v>34496</v>
      </c>
      <c r="I3844" s="15" t="str">
        <f t="shared" si="64"/>
        <v>snp</v>
      </c>
      <c r="J3844" s="23">
        <v>38</v>
      </c>
      <c r="K3844" s="23">
        <v>3</v>
      </c>
      <c r="L3844" s="23">
        <v>35</v>
      </c>
    </row>
    <row r="3845" spans="1:12" x14ac:dyDescent="0.2">
      <c r="A3845" s="23" t="s">
        <v>1296</v>
      </c>
      <c r="B3845" s="23">
        <v>172106</v>
      </c>
      <c r="C3845" s="15" t="str" cm="1">
        <f t="array" ref="C3845">IFERROR(LOOKUP(2, 1/(coordinates!$A$2:$A$148&lt;=B3845)/(coordinates!$B$2:$B$148&gt;=B3845), coordinates!$C$2:$C$148), "-")</f>
        <v>EE51</v>
      </c>
      <c r="D3845" s="15" t="str">
        <f>IFERROR(LOOKUP(2, 1/(coordinates!$A$2:$A$148&lt;=$B3845)/(coordinates!$B$2:$B$148&gt;=$B3845), coordinates!$D$2:$D$148), "-")</f>
        <v>membrane protein EE51</v>
      </c>
      <c r="E3845" s="15" t="str">
        <f>IFERROR(LOOKUP(2, 1/(coordinates!$A$2:$A$148&lt;=$B3845)/(coordinates!$B$2:$B$148&gt;=$B3845), coordinates!$E$2:$E$148), "-")</f>
        <v>type 1 membrane protein; contains 2 immunoglobulin domains; OX-2 family</v>
      </c>
      <c r="F3845" s="23" t="s">
        <v>17</v>
      </c>
      <c r="G3845" s="23" t="s">
        <v>552</v>
      </c>
      <c r="H3845" s="25">
        <v>79537</v>
      </c>
      <c r="I3845" s="15" t="str">
        <f t="shared" si="64"/>
        <v>complex</v>
      </c>
      <c r="J3845" s="23">
        <v>33</v>
      </c>
      <c r="K3845" s="23">
        <v>0</v>
      </c>
      <c r="L3845" s="23">
        <v>33</v>
      </c>
    </row>
    <row r="3846" spans="1:12" x14ac:dyDescent="0.2">
      <c r="A3846" s="23" t="s">
        <v>1296</v>
      </c>
      <c r="B3846" s="23">
        <v>176751</v>
      </c>
      <c r="C3846" s="15" t="str" cm="1">
        <f t="array" ref="C3846">IFERROR(LOOKUP(2, 1/(coordinates!$A$2:$A$148&lt;=B3846)/(coordinates!$B$2:$B$148&gt;=B3846), coordinates!$C$2:$C$148), "-")</f>
        <v>-</v>
      </c>
      <c r="D3846" s="15" t="str">
        <f>IFERROR(LOOKUP(2, 1/(coordinates!$A$2:$A$148&lt;=$B3846)/(coordinates!$B$2:$B$148&gt;=$B3846), coordinates!$D$2:$D$148), "-")</f>
        <v>-</v>
      </c>
      <c r="E3846" s="15" t="str">
        <f>IFERROR(LOOKUP(2, 1/(coordinates!$A$2:$A$148&lt;=$B3846)/(coordinates!$B$2:$B$148&gt;=$B3846), coordinates!$E$2:$E$148), "-")</f>
        <v>-</v>
      </c>
      <c r="F3846" s="23" t="s">
        <v>12</v>
      </c>
      <c r="G3846" s="23" t="s">
        <v>13</v>
      </c>
      <c r="H3846" s="24" t="s">
        <v>1282</v>
      </c>
      <c r="I3846" s="15" t="str">
        <f t="shared" si="64"/>
        <v>snp</v>
      </c>
      <c r="J3846" s="23">
        <v>15</v>
      </c>
      <c r="K3846" s="23">
        <v>0</v>
      </c>
      <c r="L3846" s="23">
        <v>15</v>
      </c>
    </row>
    <row r="3847" spans="1:12" x14ac:dyDescent="0.2">
      <c r="A3847" s="23" t="s">
        <v>1296</v>
      </c>
      <c r="B3847" s="23">
        <v>176753</v>
      </c>
      <c r="C3847" s="15" t="str" cm="1">
        <f t="array" ref="C3847">IFERROR(LOOKUP(2, 1/(coordinates!$A$2:$A$148&lt;=B3847)/(coordinates!$B$2:$B$148&gt;=B3847), coordinates!$C$2:$C$148), "-")</f>
        <v>-</v>
      </c>
      <c r="D3847" s="15" t="str">
        <f>IFERROR(LOOKUP(2, 1/(coordinates!$A$2:$A$148&lt;=$B3847)/(coordinates!$B$2:$B$148&gt;=$B3847), coordinates!$D$2:$D$148), "-")</f>
        <v>-</v>
      </c>
      <c r="E3847" s="15" t="str">
        <f>IFERROR(LOOKUP(2, 1/(coordinates!$A$2:$A$148&lt;=$B3847)/(coordinates!$B$2:$B$148&gt;=$B3847), coordinates!$E$2:$E$148), "-")</f>
        <v>-</v>
      </c>
      <c r="F3847" s="23" t="s">
        <v>9</v>
      </c>
      <c r="G3847" s="23" t="s">
        <v>12</v>
      </c>
      <c r="H3847" s="24" t="s">
        <v>683</v>
      </c>
      <c r="I3847" s="15" t="str">
        <f t="shared" si="64"/>
        <v>snp</v>
      </c>
      <c r="J3847" s="23">
        <v>16</v>
      </c>
      <c r="K3847" s="23">
        <v>1</v>
      </c>
      <c r="L3847" s="23">
        <v>14</v>
      </c>
    </row>
    <row r="3848" spans="1:12" x14ac:dyDescent="0.2">
      <c r="A3848" s="23" t="s">
        <v>1296</v>
      </c>
      <c r="B3848" s="23">
        <v>176756</v>
      </c>
      <c r="C3848" s="15" t="str" cm="1">
        <f t="array" ref="C3848">IFERROR(LOOKUP(2, 1/(coordinates!$A$2:$A$148&lt;=B3848)/(coordinates!$B$2:$B$148&gt;=B3848), coordinates!$C$2:$C$148), "-")</f>
        <v>-</v>
      </c>
      <c r="D3848" s="15" t="str">
        <f>IFERROR(LOOKUP(2, 1/(coordinates!$A$2:$A$148&lt;=$B3848)/(coordinates!$B$2:$B$148&gt;=$B3848), coordinates!$D$2:$D$148), "-")</f>
        <v>-</v>
      </c>
      <c r="E3848" s="15" t="str">
        <f>IFERROR(LOOKUP(2, 1/(coordinates!$A$2:$A$148&lt;=$B3848)/(coordinates!$B$2:$B$148&gt;=$B3848), coordinates!$E$2:$E$148), "-")</f>
        <v>-</v>
      </c>
      <c r="F3848" s="23" t="s">
        <v>10</v>
      </c>
      <c r="G3848" s="23" t="s">
        <v>13</v>
      </c>
      <c r="H3848" s="25">
        <v>48064</v>
      </c>
      <c r="I3848" s="15" t="str">
        <f t="shared" si="64"/>
        <v>snp</v>
      </c>
      <c r="J3848" s="23">
        <v>15</v>
      </c>
      <c r="K3848" s="23">
        <v>0</v>
      </c>
      <c r="L3848" s="23">
        <v>15</v>
      </c>
    </row>
    <row r="3849" spans="1:12" x14ac:dyDescent="0.2">
      <c r="A3849" s="23" t="s">
        <v>1296</v>
      </c>
      <c r="B3849" s="23">
        <v>176758</v>
      </c>
      <c r="C3849" s="15" t="str" cm="1">
        <f t="array" ref="C3849">IFERROR(LOOKUP(2, 1/(coordinates!$A$2:$A$148&lt;=B3849)/(coordinates!$B$2:$B$148&gt;=B3849), coordinates!$C$2:$C$148), "-")</f>
        <v>-</v>
      </c>
      <c r="D3849" s="15" t="str">
        <f>IFERROR(LOOKUP(2, 1/(coordinates!$A$2:$A$148&lt;=$B3849)/(coordinates!$B$2:$B$148&gt;=$B3849), coordinates!$D$2:$D$148), "-")</f>
        <v>-</v>
      </c>
      <c r="E3849" s="15" t="str">
        <f>IFERROR(LOOKUP(2, 1/(coordinates!$A$2:$A$148&lt;=$B3849)/(coordinates!$B$2:$B$148&gt;=$B3849), coordinates!$E$2:$E$148), "-")</f>
        <v>-</v>
      </c>
      <c r="F3849" s="23" t="s">
        <v>12</v>
      </c>
      <c r="G3849" s="23" t="s">
        <v>13</v>
      </c>
      <c r="H3849" s="25">
        <v>47362</v>
      </c>
      <c r="I3849" s="15" t="str">
        <f t="shared" si="64"/>
        <v>snp</v>
      </c>
      <c r="J3849" s="23">
        <v>15</v>
      </c>
      <c r="K3849" s="23">
        <v>0</v>
      </c>
      <c r="L3849" s="23">
        <v>15</v>
      </c>
    </row>
    <row r="3850" spans="1:12" x14ac:dyDescent="0.2">
      <c r="A3850" s="23" t="s">
        <v>1296</v>
      </c>
      <c r="B3850" s="23">
        <v>176761</v>
      </c>
      <c r="C3850" s="15" t="str" cm="1">
        <f t="array" ref="C3850">IFERROR(LOOKUP(2, 1/(coordinates!$A$2:$A$148&lt;=B3850)/(coordinates!$B$2:$B$148&gt;=B3850), coordinates!$C$2:$C$148), "-")</f>
        <v>-</v>
      </c>
      <c r="D3850" s="15" t="str">
        <f>IFERROR(LOOKUP(2, 1/(coordinates!$A$2:$A$148&lt;=$B3850)/(coordinates!$B$2:$B$148&gt;=$B3850), coordinates!$D$2:$D$148), "-")</f>
        <v>-</v>
      </c>
      <c r="E3850" s="15" t="str">
        <f>IFERROR(LOOKUP(2, 1/(coordinates!$A$2:$A$148&lt;=$B3850)/(coordinates!$B$2:$B$148&gt;=$B3850), coordinates!$E$2:$E$148), "-")</f>
        <v>-</v>
      </c>
      <c r="F3850" s="23" t="s">
        <v>9</v>
      </c>
      <c r="G3850" s="23" t="s">
        <v>13</v>
      </c>
      <c r="H3850" s="25">
        <v>45601</v>
      </c>
      <c r="I3850" s="15" t="str">
        <f t="shared" si="64"/>
        <v>snp</v>
      </c>
      <c r="J3850" s="23">
        <v>15</v>
      </c>
      <c r="K3850" s="23">
        <v>0</v>
      </c>
      <c r="L3850" s="23">
        <v>15</v>
      </c>
    </row>
    <row r="3851" spans="1:12" x14ac:dyDescent="0.2">
      <c r="A3851" s="23" t="s">
        <v>1296</v>
      </c>
      <c r="B3851" s="23">
        <v>176771</v>
      </c>
      <c r="C3851" s="15" t="str" cm="1">
        <f t="array" ref="C3851">IFERROR(LOOKUP(2, 1/(coordinates!$A$2:$A$148&lt;=B3851)/(coordinates!$B$2:$B$148&gt;=B3851), coordinates!$C$2:$C$148), "-")</f>
        <v>EE63</v>
      </c>
      <c r="D3851" s="15" t="str">
        <f>IFERROR(LOOKUP(2, 1/(coordinates!$A$2:$A$148&lt;=$B3851)/(coordinates!$B$2:$B$148&gt;=$B3851), coordinates!$D$2:$D$148), "-")</f>
        <v>alpha-(1,3)-fucosyltransferase</v>
      </c>
      <c r="E3851" s="15" t="str">
        <f>IFERROR(LOOKUP(2, 1/(coordinates!$A$2:$A$148&lt;=$B3851)/(coordinates!$B$2:$B$148&gt;=$B3851), coordinates!$E$2:$E$148), "-")</f>
        <v>contains potential transmembrane domain; involved in protein glycosylation</v>
      </c>
      <c r="F3851" s="23" t="s">
        <v>12</v>
      </c>
      <c r="G3851" s="23" t="s">
        <v>9</v>
      </c>
      <c r="H3851" s="25">
        <v>51384</v>
      </c>
      <c r="I3851" s="15" t="str">
        <f t="shared" si="64"/>
        <v>snp</v>
      </c>
      <c r="J3851" s="23">
        <v>17</v>
      </c>
      <c r="K3851" s="23">
        <v>0</v>
      </c>
      <c r="L3851" s="23">
        <v>17</v>
      </c>
    </row>
    <row r="3852" spans="1:12" x14ac:dyDescent="0.2">
      <c r="A3852" s="23" t="s">
        <v>1296</v>
      </c>
      <c r="B3852" s="23">
        <v>176786</v>
      </c>
      <c r="C3852" s="15" t="str" cm="1">
        <f t="array" ref="C3852">IFERROR(LOOKUP(2, 1/(coordinates!$A$2:$A$148&lt;=B3852)/(coordinates!$B$2:$B$148&gt;=B3852), coordinates!$C$2:$C$148), "-")</f>
        <v>EE63</v>
      </c>
      <c r="D3852" s="15" t="str">
        <f>IFERROR(LOOKUP(2, 1/(coordinates!$A$2:$A$148&lt;=$B3852)/(coordinates!$B$2:$B$148&gt;=$B3852), coordinates!$D$2:$D$148), "-")</f>
        <v>alpha-(1,3)-fucosyltransferase</v>
      </c>
      <c r="E3852" s="15" t="str">
        <f>IFERROR(LOOKUP(2, 1/(coordinates!$A$2:$A$148&lt;=$B3852)/(coordinates!$B$2:$B$148&gt;=$B3852), coordinates!$E$2:$E$148), "-")</f>
        <v>contains potential transmembrane domain; involved in protein glycosylation</v>
      </c>
      <c r="F3852" s="23" t="s">
        <v>12</v>
      </c>
      <c r="G3852" s="23" t="s">
        <v>9</v>
      </c>
      <c r="H3852" s="25">
        <v>47534</v>
      </c>
      <c r="I3852" s="15" t="str">
        <f t="shared" si="64"/>
        <v>snp</v>
      </c>
      <c r="J3852" s="23">
        <v>17</v>
      </c>
      <c r="K3852" s="23">
        <v>0</v>
      </c>
      <c r="L3852" s="23">
        <v>17</v>
      </c>
    </row>
    <row r="3853" spans="1:12" x14ac:dyDescent="0.2">
      <c r="A3853" s="23" t="s">
        <v>1296</v>
      </c>
      <c r="B3853" s="23">
        <v>176789</v>
      </c>
      <c r="C3853" s="15" t="str" cm="1">
        <f t="array" ref="C3853">IFERROR(LOOKUP(2, 1/(coordinates!$A$2:$A$148&lt;=B3853)/(coordinates!$B$2:$B$148&gt;=B3853), coordinates!$C$2:$C$148), "-")</f>
        <v>EE63</v>
      </c>
      <c r="D3853" s="15" t="str">
        <f>IFERROR(LOOKUP(2, 1/(coordinates!$A$2:$A$148&lt;=$B3853)/(coordinates!$B$2:$B$148&gt;=$B3853), coordinates!$D$2:$D$148), "-")</f>
        <v>alpha-(1,3)-fucosyltransferase</v>
      </c>
      <c r="E3853" s="15" t="str">
        <f>IFERROR(LOOKUP(2, 1/(coordinates!$A$2:$A$148&lt;=$B3853)/(coordinates!$B$2:$B$148&gt;=$B3853), coordinates!$E$2:$E$148), "-")</f>
        <v>contains potential transmembrane domain; involved in protein glycosylation</v>
      </c>
      <c r="F3853" s="23" t="s">
        <v>12</v>
      </c>
      <c r="G3853" s="23" t="s">
        <v>9</v>
      </c>
      <c r="H3853" s="25">
        <v>41484</v>
      </c>
      <c r="I3853" s="15" t="str">
        <f t="shared" si="64"/>
        <v>snp</v>
      </c>
      <c r="J3853" s="23">
        <v>17</v>
      </c>
      <c r="K3853" s="23">
        <v>1</v>
      </c>
      <c r="L3853" s="23">
        <v>16</v>
      </c>
    </row>
    <row r="3854" spans="1:12" x14ac:dyDescent="0.2">
      <c r="A3854" s="23" t="s">
        <v>1296</v>
      </c>
      <c r="B3854" s="23">
        <v>176794</v>
      </c>
      <c r="C3854" s="15" t="str" cm="1">
        <f t="array" ref="C3854">IFERROR(LOOKUP(2, 1/(coordinates!$A$2:$A$148&lt;=B3854)/(coordinates!$B$2:$B$148&gt;=B3854), coordinates!$C$2:$C$148), "-")</f>
        <v>EE63</v>
      </c>
      <c r="D3854" s="15" t="str">
        <f>IFERROR(LOOKUP(2, 1/(coordinates!$A$2:$A$148&lt;=$B3854)/(coordinates!$B$2:$B$148&gt;=$B3854), coordinates!$D$2:$D$148), "-")</f>
        <v>alpha-(1,3)-fucosyltransferase</v>
      </c>
      <c r="E3854" s="15" t="str">
        <f>IFERROR(LOOKUP(2, 1/(coordinates!$A$2:$A$148&lt;=$B3854)/(coordinates!$B$2:$B$148&gt;=$B3854), coordinates!$E$2:$E$148), "-")</f>
        <v>contains potential transmembrane domain; involved in protein glycosylation</v>
      </c>
      <c r="F3854" s="23" t="s">
        <v>58</v>
      </c>
      <c r="G3854" s="23" t="s">
        <v>55</v>
      </c>
      <c r="H3854" s="25">
        <v>50245</v>
      </c>
      <c r="I3854" s="15" t="str">
        <f t="shared" si="64"/>
        <v>complex</v>
      </c>
      <c r="J3854" s="23">
        <v>17</v>
      </c>
      <c r="K3854" s="23">
        <v>1</v>
      </c>
      <c r="L3854" s="23">
        <v>12</v>
      </c>
    </row>
    <row r="3855" spans="1:12" x14ac:dyDescent="0.2">
      <c r="A3855" s="23" t="s">
        <v>1296</v>
      </c>
      <c r="B3855" s="23">
        <v>176797</v>
      </c>
      <c r="C3855" s="15" t="str" cm="1">
        <f t="array" ref="C3855">IFERROR(LOOKUP(2, 1/(coordinates!$A$2:$A$148&lt;=B3855)/(coordinates!$B$2:$B$148&gt;=B3855), coordinates!$C$2:$C$148), "-")</f>
        <v>EE63</v>
      </c>
      <c r="D3855" s="15" t="str">
        <f>IFERROR(LOOKUP(2, 1/(coordinates!$A$2:$A$148&lt;=$B3855)/(coordinates!$B$2:$B$148&gt;=$B3855), coordinates!$D$2:$D$148), "-")</f>
        <v>alpha-(1,3)-fucosyltransferase</v>
      </c>
      <c r="E3855" s="15" t="str">
        <f>IFERROR(LOOKUP(2, 1/(coordinates!$A$2:$A$148&lt;=$B3855)/(coordinates!$B$2:$B$148&gt;=$B3855), coordinates!$E$2:$E$148), "-")</f>
        <v>contains potential transmembrane domain; involved in protein glycosylation</v>
      </c>
      <c r="F3855" s="23" t="s">
        <v>10</v>
      </c>
      <c r="G3855" s="23" t="s">
        <v>9</v>
      </c>
      <c r="H3855" s="25">
        <v>33055</v>
      </c>
      <c r="I3855" s="15" t="str">
        <f t="shared" si="64"/>
        <v>snp</v>
      </c>
      <c r="J3855" s="23">
        <v>17</v>
      </c>
      <c r="K3855" s="23">
        <v>0</v>
      </c>
      <c r="L3855" s="23">
        <v>14</v>
      </c>
    </row>
    <row r="3856" spans="1:12" x14ac:dyDescent="0.2">
      <c r="A3856" s="23" t="s">
        <v>1296</v>
      </c>
      <c r="B3856" s="23">
        <v>176799</v>
      </c>
      <c r="C3856" s="15" t="str" cm="1">
        <f t="array" ref="C3856">IFERROR(LOOKUP(2, 1/(coordinates!$A$2:$A$148&lt;=B3856)/(coordinates!$B$2:$B$148&gt;=B3856), coordinates!$C$2:$C$148), "-")</f>
        <v>EE63</v>
      </c>
      <c r="D3856" s="15" t="str">
        <f>IFERROR(LOOKUP(2, 1/(coordinates!$A$2:$A$148&lt;=$B3856)/(coordinates!$B$2:$B$148&gt;=$B3856), coordinates!$D$2:$D$148), "-")</f>
        <v>alpha-(1,3)-fucosyltransferase</v>
      </c>
      <c r="E3856" s="15" t="str">
        <f>IFERROR(LOOKUP(2, 1/(coordinates!$A$2:$A$148&lt;=$B3856)/(coordinates!$B$2:$B$148&gt;=$B3856), coordinates!$E$2:$E$148), "-")</f>
        <v>contains potential transmembrane domain; involved in protein glycosylation</v>
      </c>
      <c r="F3856" s="23" t="s">
        <v>58</v>
      </c>
      <c r="G3856" s="23" t="s">
        <v>55</v>
      </c>
      <c r="H3856" s="25">
        <v>62996</v>
      </c>
      <c r="I3856" s="15" t="str">
        <f t="shared" si="64"/>
        <v>complex</v>
      </c>
      <c r="J3856" s="23">
        <v>17</v>
      </c>
      <c r="K3856" s="23">
        <v>0</v>
      </c>
      <c r="L3856" s="23">
        <v>14</v>
      </c>
    </row>
    <row r="3857" spans="1:12" x14ac:dyDescent="0.2">
      <c r="A3857" s="23" t="s">
        <v>1296</v>
      </c>
      <c r="B3857" s="23">
        <v>176802</v>
      </c>
      <c r="C3857" s="15" t="str" cm="1">
        <f t="array" ref="C3857">IFERROR(LOOKUP(2, 1/(coordinates!$A$2:$A$148&lt;=B3857)/(coordinates!$B$2:$B$148&gt;=B3857), coordinates!$C$2:$C$148), "-")</f>
        <v>EE63</v>
      </c>
      <c r="D3857" s="15" t="str">
        <f>IFERROR(LOOKUP(2, 1/(coordinates!$A$2:$A$148&lt;=$B3857)/(coordinates!$B$2:$B$148&gt;=$B3857), coordinates!$D$2:$D$148), "-")</f>
        <v>alpha-(1,3)-fucosyltransferase</v>
      </c>
      <c r="E3857" s="15" t="str">
        <f>IFERROR(LOOKUP(2, 1/(coordinates!$A$2:$A$148&lt;=$B3857)/(coordinates!$B$2:$B$148&gt;=$B3857), coordinates!$E$2:$E$148), "-")</f>
        <v>contains potential transmembrane domain; involved in protein glycosylation</v>
      </c>
      <c r="F3857" s="23" t="s">
        <v>9</v>
      </c>
      <c r="G3857" s="23" t="s">
        <v>13</v>
      </c>
      <c r="H3857" s="25">
        <v>29554</v>
      </c>
      <c r="I3857" s="15" t="str">
        <f t="shared" si="64"/>
        <v>snp</v>
      </c>
      <c r="J3857" s="23">
        <v>17</v>
      </c>
      <c r="K3857" s="23">
        <v>1</v>
      </c>
      <c r="L3857" s="23">
        <v>12</v>
      </c>
    </row>
    <row r="3858" spans="1:12" x14ac:dyDescent="0.2">
      <c r="A3858" s="23" t="s">
        <v>1296</v>
      </c>
      <c r="B3858" s="23">
        <v>176804</v>
      </c>
      <c r="C3858" s="15" t="str" cm="1">
        <f t="array" ref="C3858">IFERROR(LOOKUP(2, 1/(coordinates!$A$2:$A$148&lt;=B3858)/(coordinates!$B$2:$B$148&gt;=B3858), coordinates!$C$2:$C$148), "-")</f>
        <v>EE63</v>
      </c>
      <c r="D3858" s="15" t="str">
        <f>IFERROR(LOOKUP(2, 1/(coordinates!$A$2:$A$148&lt;=$B3858)/(coordinates!$B$2:$B$148&gt;=$B3858), coordinates!$D$2:$D$148), "-")</f>
        <v>alpha-(1,3)-fucosyltransferase</v>
      </c>
      <c r="E3858" s="15" t="str">
        <f>IFERROR(LOOKUP(2, 1/(coordinates!$A$2:$A$148&lt;=$B3858)/(coordinates!$B$2:$B$148&gt;=$B3858), coordinates!$E$2:$E$148), "-")</f>
        <v>contains potential transmembrane domain; involved in protein glycosylation</v>
      </c>
      <c r="F3858" s="23" t="s">
        <v>452</v>
      </c>
      <c r="G3858" s="23" t="s">
        <v>747</v>
      </c>
      <c r="H3858" s="25">
        <v>137359</v>
      </c>
      <c r="I3858" s="15" t="str">
        <f t="shared" si="64"/>
        <v>complex</v>
      </c>
      <c r="J3858" s="23">
        <v>17</v>
      </c>
      <c r="K3858" s="23">
        <v>0</v>
      </c>
      <c r="L3858" s="23">
        <v>12</v>
      </c>
    </row>
    <row r="3859" spans="1:12" x14ac:dyDescent="0.2">
      <c r="A3859" s="23" t="s">
        <v>1296</v>
      </c>
      <c r="B3859" s="23">
        <v>176809</v>
      </c>
      <c r="C3859" s="15" t="str" cm="1">
        <f t="array" ref="C3859">IFERROR(LOOKUP(2, 1/(coordinates!$A$2:$A$148&lt;=B3859)/(coordinates!$B$2:$B$148&gt;=B3859), coordinates!$C$2:$C$148), "-")</f>
        <v>EE63</v>
      </c>
      <c r="D3859" s="15" t="str">
        <f>IFERROR(LOOKUP(2, 1/(coordinates!$A$2:$A$148&lt;=$B3859)/(coordinates!$B$2:$B$148&gt;=$B3859), coordinates!$D$2:$D$148), "-")</f>
        <v>alpha-(1,3)-fucosyltransferase</v>
      </c>
      <c r="E3859" s="15" t="str">
        <f>IFERROR(LOOKUP(2, 1/(coordinates!$A$2:$A$148&lt;=$B3859)/(coordinates!$B$2:$B$148&gt;=$B3859), coordinates!$E$2:$E$148), "-")</f>
        <v>contains potential transmembrane domain; involved in protein glycosylation</v>
      </c>
      <c r="F3859" s="23" t="s">
        <v>12</v>
      </c>
      <c r="G3859" s="23" t="s">
        <v>13</v>
      </c>
      <c r="H3859" s="25">
        <v>34148</v>
      </c>
      <c r="I3859" s="15" t="str">
        <f t="shared" si="64"/>
        <v>snp</v>
      </c>
      <c r="J3859" s="23">
        <v>17</v>
      </c>
      <c r="K3859" s="23">
        <v>1</v>
      </c>
      <c r="L3859" s="23">
        <v>15</v>
      </c>
    </row>
    <row r="3860" spans="1:12" x14ac:dyDescent="0.2">
      <c r="A3860" s="23" t="s">
        <v>1296</v>
      </c>
      <c r="B3860" s="23">
        <v>176811</v>
      </c>
      <c r="C3860" s="15" t="str" cm="1">
        <f t="array" ref="C3860">IFERROR(LOOKUP(2, 1/(coordinates!$A$2:$A$148&lt;=B3860)/(coordinates!$B$2:$B$148&gt;=B3860), coordinates!$C$2:$C$148), "-")</f>
        <v>EE63</v>
      </c>
      <c r="D3860" s="15" t="str">
        <f>IFERROR(LOOKUP(2, 1/(coordinates!$A$2:$A$148&lt;=$B3860)/(coordinates!$B$2:$B$148&gt;=$B3860), coordinates!$D$2:$D$148), "-")</f>
        <v>alpha-(1,3)-fucosyltransferase</v>
      </c>
      <c r="E3860" s="15" t="str">
        <f>IFERROR(LOOKUP(2, 1/(coordinates!$A$2:$A$148&lt;=$B3860)/(coordinates!$B$2:$B$148&gt;=$B3860), coordinates!$E$2:$E$148), "-")</f>
        <v>contains potential transmembrane domain; involved in protein glycosylation</v>
      </c>
      <c r="F3860" s="23" t="s">
        <v>10</v>
      </c>
      <c r="G3860" s="23" t="s">
        <v>13</v>
      </c>
      <c r="H3860" s="25">
        <v>41633</v>
      </c>
      <c r="I3860" s="15" t="str">
        <f t="shared" si="64"/>
        <v>snp</v>
      </c>
      <c r="J3860" s="23">
        <v>17</v>
      </c>
      <c r="K3860" s="23">
        <v>0</v>
      </c>
      <c r="L3860" s="23">
        <v>15</v>
      </c>
    </row>
    <row r="3861" spans="1:12" x14ac:dyDescent="0.2">
      <c r="A3861" s="23" t="s">
        <v>1296</v>
      </c>
      <c r="B3861" s="23">
        <v>176819</v>
      </c>
      <c r="C3861" s="15" t="str" cm="1">
        <f t="array" ref="C3861">IFERROR(LOOKUP(2, 1/(coordinates!$A$2:$A$148&lt;=B3861)/(coordinates!$B$2:$B$148&gt;=B3861), coordinates!$C$2:$C$148), "-")</f>
        <v>EE63</v>
      </c>
      <c r="D3861" s="15" t="str">
        <f>IFERROR(LOOKUP(2, 1/(coordinates!$A$2:$A$148&lt;=$B3861)/(coordinates!$B$2:$B$148&gt;=$B3861), coordinates!$D$2:$D$148), "-")</f>
        <v>alpha-(1,3)-fucosyltransferase</v>
      </c>
      <c r="E3861" s="15" t="str">
        <f>IFERROR(LOOKUP(2, 1/(coordinates!$A$2:$A$148&lt;=$B3861)/(coordinates!$B$2:$B$148&gt;=$B3861), coordinates!$E$2:$E$148), "-")</f>
        <v>contains potential transmembrane domain; involved in protein glycosylation</v>
      </c>
      <c r="F3861" s="23" t="s">
        <v>10</v>
      </c>
      <c r="G3861" s="23" t="s">
        <v>13</v>
      </c>
      <c r="H3861" s="25">
        <v>30112</v>
      </c>
      <c r="I3861" s="15" t="str">
        <f t="shared" si="64"/>
        <v>snp</v>
      </c>
      <c r="J3861" s="23">
        <v>25</v>
      </c>
      <c r="K3861" s="23">
        <v>2</v>
      </c>
      <c r="L3861" s="23">
        <v>17</v>
      </c>
    </row>
    <row r="3862" spans="1:12" x14ac:dyDescent="0.2">
      <c r="A3862" s="23" t="s">
        <v>1296</v>
      </c>
      <c r="B3862" s="23">
        <v>176825</v>
      </c>
      <c r="C3862" s="15" t="str" cm="1">
        <f t="array" ref="C3862">IFERROR(LOOKUP(2, 1/(coordinates!$A$2:$A$148&lt;=B3862)/(coordinates!$B$2:$B$148&gt;=B3862), coordinates!$C$2:$C$148), "-")</f>
        <v>EE63</v>
      </c>
      <c r="D3862" s="15" t="str">
        <f>IFERROR(LOOKUP(2, 1/(coordinates!$A$2:$A$148&lt;=$B3862)/(coordinates!$B$2:$B$148&gt;=$B3862), coordinates!$D$2:$D$148), "-")</f>
        <v>alpha-(1,3)-fucosyltransferase</v>
      </c>
      <c r="E3862" s="15" t="str">
        <f>IFERROR(LOOKUP(2, 1/(coordinates!$A$2:$A$148&lt;=$B3862)/(coordinates!$B$2:$B$148&gt;=$B3862), coordinates!$E$2:$E$148), "-")</f>
        <v>contains potential transmembrane domain; involved in protein glycosylation</v>
      </c>
      <c r="F3862" s="23" t="s">
        <v>9</v>
      </c>
      <c r="G3862" s="23" t="s">
        <v>12</v>
      </c>
      <c r="H3862" s="25">
        <v>37576</v>
      </c>
      <c r="I3862" s="15" t="str">
        <f t="shared" si="64"/>
        <v>snp</v>
      </c>
      <c r="J3862" s="23">
        <v>25</v>
      </c>
      <c r="K3862" s="23">
        <v>2</v>
      </c>
      <c r="L3862" s="23">
        <v>23</v>
      </c>
    </row>
    <row r="3863" spans="1:12" x14ac:dyDescent="0.2">
      <c r="A3863" s="23" t="s">
        <v>1296</v>
      </c>
      <c r="B3863" s="23">
        <v>176831</v>
      </c>
      <c r="C3863" s="15" t="str" cm="1">
        <f t="array" ref="C3863">IFERROR(LOOKUP(2, 1/(coordinates!$A$2:$A$148&lt;=B3863)/(coordinates!$B$2:$B$148&gt;=B3863), coordinates!$C$2:$C$148), "-")</f>
        <v>EE63</v>
      </c>
      <c r="D3863" s="15" t="str">
        <f>IFERROR(LOOKUP(2, 1/(coordinates!$A$2:$A$148&lt;=$B3863)/(coordinates!$B$2:$B$148&gt;=$B3863), coordinates!$D$2:$D$148), "-")</f>
        <v>alpha-(1,3)-fucosyltransferase</v>
      </c>
      <c r="E3863" s="15" t="str">
        <f>IFERROR(LOOKUP(2, 1/(coordinates!$A$2:$A$148&lt;=$B3863)/(coordinates!$B$2:$B$148&gt;=$B3863), coordinates!$E$2:$E$148), "-")</f>
        <v>contains potential transmembrane domain; involved in protein glycosylation</v>
      </c>
      <c r="F3863" s="23" t="s">
        <v>12</v>
      </c>
      <c r="G3863" s="23" t="s">
        <v>10</v>
      </c>
      <c r="H3863" s="25">
        <v>32925</v>
      </c>
      <c r="I3863" s="15" t="str">
        <f t="shared" si="64"/>
        <v>snp</v>
      </c>
      <c r="J3863" s="23">
        <v>25</v>
      </c>
      <c r="K3863" s="23">
        <v>0</v>
      </c>
      <c r="L3863" s="23">
        <v>23</v>
      </c>
    </row>
    <row r="3864" spans="1:12" x14ac:dyDescent="0.2">
      <c r="A3864" s="23" t="s">
        <v>1296</v>
      </c>
      <c r="B3864" s="23">
        <v>176833</v>
      </c>
      <c r="C3864" s="15" t="str" cm="1">
        <f t="array" ref="C3864">IFERROR(LOOKUP(2, 1/(coordinates!$A$2:$A$148&lt;=B3864)/(coordinates!$B$2:$B$148&gt;=B3864), coordinates!$C$2:$C$148), "-")</f>
        <v>EE63</v>
      </c>
      <c r="D3864" s="15" t="str">
        <f>IFERROR(LOOKUP(2, 1/(coordinates!$A$2:$A$148&lt;=$B3864)/(coordinates!$B$2:$B$148&gt;=$B3864), coordinates!$D$2:$D$148), "-")</f>
        <v>alpha-(1,3)-fucosyltransferase</v>
      </c>
      <c r="E3864" s="15" t="str">
        <f>IFERROR(LOOKUP(2, 1/(coordinates!$A$2:$A$148&lt;=$B3864)/(coordinates!$B$2:$B$148&gt;=$B3864), coordinates!$E$2:$E$148), "-")</f>
        <v>contains potential transmembrane domain; involved in protein glycosylation</v>
      </c>
      <c r="F3864" s="23" t="s">
        <v>127</v>
      </c>
      <c r="G3864" s="23" t="s">
        <v>475</v>
      </c>
      <c r="H3864" s="25">
        <v>86683</v>
      </c>
      <c r="I3864" s="15" t="str">
        <f t="shared" si="64"/>
        <v>complex</v>
      </c>
      <c r="J3864" s="23">
        <v>25</v>
      </c>
      <c r="K3864" s="23">
        <v>2</v>
      </c>
      <c r="L3864" s="23">
        <v>23</v>
      </c>
    </row>
    <row r="3865" spans="1:12" x14ac:dyDescent="0.2">
      <c r="A3865" s="23" t="s">
        <v>1296</v>
      </c>
      <c r="B3865" s="23">
        <v>176836</v>
      </c>
      <c r="C3865" s="15" t="str" cm="1">
        <f t="array" ref="C3865">IFERROR(LOOKUP(2, 1/(coordinates!$A$2:$A$148&lt;=B3865)/(coordinates!$B$2:$B$148&gt;=B3865), coordinates!$C$2:$C$148), "-")</f>
        <v>EE63</v>
      </c>
      <c r="D3865" s="15" t="str">
        <f>IFERROR(LOOKUP(2, 1/(coordinates!$A$2:$A$148&lt;=$B3865)/(coordinates!$B$2:$B$148&gt;=$B3865), coordinates!$D$2:$D$148), "-")</f>
        <v>alpha-(1,3)-fucosyltransferase</v>
      </c>
      <c r="E3865" s="15" t="str">
        <f>IFERROR(LOOKUP(2, 1/(coordinates!$A$2:$A$148&lt;=$B3865)/(coordinates!$B$2:$B$148&gt;=$B3865), coordinates!$E$2:$E$148), "-")</f>
        <v>contains potential transmembrane domain; involved in protein glycosylation</v>
      </c>
      <c r="F3865" s="23" t="s">
        <v>12</v>
      </c>
      <c r="G3865" s="23" t="s">
        <v>10</v>
      </c>
      <c r="H3865" s="25">
        <v>41528</v>
      </c>
      <c r="I3865" s="15" t="str">
        <f t="shared" si="64"/>
        <v>snp</v>
      </c>
      <c r="J3865" s="23">
        <v>25</v>
      </c>
      <c r="K3865" s="23">
        <v>1</v>
      </c>
      <c r="L3865" s="23">
        <v>23</v>
      </c>
    </row>
    <row r="3866" spans="1:12" x14ac:dyDescent="0.2">
      <c r="A3866" s="23" t="s">
        <v>1296</v>
      </c>
      <c r="B3866" s="23">
        <v>176840</v>
      </c>
      <c r="C3866" s="15" t="str" cm="1">
        <f t="array" ref="C3866">IFERROR(LOOKUP(2, 1/(coordinates!$A$2:$A$148&lt;=B3866)/(coordinates!$B$2:$B$148&gt;=B3866), coordinates!$C$2:$C$148), "-")</f>
        <v>EE63</v>
      </c>
      <c r="D3866" s="15" t="str">
        <f>IFERROR(LOOKUP(2, 1/(coordinates!$A$2:$A$148&lt;=$B3866)/(coordinates!$B$2:$B$148&gt;=$B3866), coordinates!$D$2:$D$148), "-")</f>
        <v>alpha-(1,3)-fucosyltransferase</v>
      </c>
      <c r="E3866" s="15" t="str">
        <f>IFERROR(LOOKUP(2, 1/(coordinates!$A$2:$A$148&lt;=$B3866)/(coordinates!$B$2:$B$148&gt;=$B3866), coordinates!$E$2:$E$148), "-")</f>
        <v>contains potential transmembrane domain; involved in protein glycosylation</v>
      </c>
      <c r="F3866" s="23" t="s">
        <v>13</v>
      </c>
      <c r="G3866" s="23" t="s">
        <v>9</v>
      </c>
      <c r="H3866" s="25">
        <v>39455</v>
      </c>
      <c r="I3866" s="15" t="str">
        <f t="shared" si="64"/>
        <v>snp</v>
      </c>
      <c r="J3866" s="23">
        <v>25</v>
      </c>
      <c r="K3866" s="23">
        <v>0</v>
      </c>
      <c r="L3866" s="23">
        <v>23</v>
      </c>
    </row>
    <row r="3867" spans="1:12" x14ac:dyDescent="0.2">
      <c r="A3867" s="23" t="s">
        <v>1296</v>
      </c>
      <c r="B3867" s="23">
        <v>176843</v>
      </c>
      <c r="C3867" s="15" t="str" cm="1">
        <f t="array" ref="C3867">IFERROR(LOOKUP(2, 1/(coordinates!$A$2:$A$148&lt;=B3867)/(coordinates!$B$2:$B$148&gt;=B3867), coordinates!$C$2:$C$148), "-")</f>
        <v>EE63</v>
      </c>
      <c r="D3867" s="15" t="str">
        <f>IFERROR(LOOKUP(2, 1/(coordinates!$A$2:$A$148&lt;=$B3867)/(coordinates!$B$2:$B$148&gt;=$B3867), coordinates!$D$2:$D$148), "-")</f>
        <v>alpha-(1,3)-fucosyltransferase</v>
      </c>
      <c r="E3867" s="15" t="str">
        <f>IFERROR(LOOKUP(2, 1/(coordinates!$A$2:$A$148&lt;=$B3867)/(coordinates!$B$2:$B$148&gt;=$B3867), coordinates!$E$2:$E$148), "-")</f>
        <v>contains potential transmembrane domain; involved in protein glycosylation</v>
      </c>
      <c r="F3867" s="23" t="s">
        <v>12</v>
      </c>
      <c r="G3867" s="23" t="s">
        <v>9</v>
      </c>
      <c r="H3867" s="25">
        <v>37377</v>
      </c>
      <c r="I3867" s="15" t="str">
        <f t="shared" ref="I3867:I3898" si="65">IF(AND(LEN(F3867)=LEN(G3867), LEN(F3867)=1), "snp", "complex")</f>
        <v>snp</v>
      </c>
      <c r="J3867" s="23">
        <v>25</v>
      </c>
      <c r="K3867" s="23">
        <v>0</v>
      </c>
      <c r="L3867" s="23">
        <v>22</v>
      </c>
    </row>
    <row r="3868" spans="1:12" x14ac:dyDescent="0.2">
      <c r="A3868" s="23" t="s">
        <v>1296</v>
      </c>
      <c r="B3868" s="23">
        <v>176846</v>
      </c>
      <c r="C3868" s="15" t="str" cm="1">
        <f t="array" ref="C3868">IFERROR(LOOKUP(2, 1/(coordinates!$A$2:$A$148&lt;=B3868)/(coordinates!$B$2:$B$148&gt;=B3868), coordinates!$C$2:$C$148), "-")</f>
        <v>EE63</v>
      </c>
      <c r="D3868" s="15" t="str">
        <f>IFERROR(LOOKUP(2, 1/(coordinates!$A$2:$A$148&lt;=$B3868)/(coordinates!$B$2:$B$148&gt;=$B3868), coordinates!$D$2:$D$148), "-")</f>
        <v>alpha-(1,3)-fucosyltransferase</v>
      </c>
      <c r="E3868" s="15" t="str">
        <f>IFERROR(LOOKUP(2, 1/(coordinates!$A$2:$A$148&lt;=$B3868)/(coordinates!$B$2:$B$148&gt;=$B3868), coordinates!$E$2:$E$148), "-")</f>
        <v>contains potential transmembrane domain; involved in protein glycosylation</v>
      </c>
      <c r="F3868" s="23" t="s">
        <v>10</v>
      </c>
      <c r="G3868" s="23" t="s">
        <v>9</v>
      </c>
      <c r="H3868" s="25">
        <v>43935</v>
      </c>
      <c r="I3868" s="15" t="str">
        <f t="shared" si="65"/>
        <v>snp</v>
      </c>
      <c r="J3868" s="23">
        <v>25</v>
      </c>
      <c r="K3868" s="23">
        <v>0</v>
      </c>
      <c r="L3868" s="23">
        <v>25</v>
      </c>
    </row>
    <row r="3869" spans="1:12" x14ac:dyDescent="0.2">
      <c r="A3869" s="23" t="s">
        <v>1296</v>
      </c>
      <c r="B3869" s="23">
        <v>176855</v>
      </c>
      <c r="C3869" s="15" t="str" cm="1">
        <f t="array" ref="C3869">IFERROR(LOOKUP(2, 1/(coordinates!$A$2:$A$148&lt;=B3869)/(coordinates!$B$2:$B$148&gt;=B3869), coordinates!$C$2:$C$148), "-")</f>
        <v>EE63</v>
      </c>
      <c r="D3869" s="15" t="str">
        <f>IFERROR(LOOKUP(2, 1/(coordinates!$A$2:$A$148&lt;=$B3869)/(coordinates!$B$2:$B$148&gt;=$B3869), coordinates!$D$2:$D$148), "-")</f>
        <v>alpha-(1,3)-fucosyltransferase</v>
      </c>
      <c r="E3869" s="15" t="str">
        <f>IFERROR(LOOKUP(2, 1/(coordinates!$A$2:$A$148&lt;=$B3869)/(coordinates!$B$2:$B$148&gt;=$B3869), coordinates!$E$2:$E$148), "-")</f>
        <v>contains potential transmembrane domain; involved in protein glycosylation</v>
      </c>
      <c r="F3869" s="23" t="s">
        <v>9</v>
      </c>
      <c r="G3869" s="23" t="s">
        <v>13</v>
      </c>
      <c r="H3869" s="25">
        <v>41189</v>
      </c>
      <c r="I3869" s="15" t="str">
        <f t="shared" si="65"/>
        <v>snp</v>
      </c>
      <c r="J3869" s="23">
        <v>25</v>
      </c>
      <c r="K3869" s="23">
        <v>0</v>
      </c>
      <c r="L3869" s="23">
        <v>24</v>
      </c>
    </row>
    <row r="3870" spans="1:12" x14ac:dyDescent="0.2">
      <c r="A3870" s="23" t="s">
        <v>1296</v>
      </c>
      <c r="B3870" s="23">
        <v>176858</v>
      </c>
      <c r="C3870" s="15" t="str" cm="1">
        <f t="array" ref="C3870">IFERROR(LOOKUP(2, 1/(coordinates!$A$2:$A$148&lt;=B3870)/(coordinates!$B$2:$B$148&gt;=B3870), coordinates!$C$2:$C$148), "-")</f>
        <v>EE63</v>
      </c>
      <c r="D3870" s="15" t="str">
        <f>IFERROR(LOOKUP(2, 1/(coordinates!$A$2:$A$148&lt;=$B3870)/(coordinates!$B$2:$B$148&gt;=$B3870), coordinates!$D$2:$D$148), "-")</f>
        <v>alpha-(1,3)-fucosyltransferase</v>
      </c>
      <c r="E3870" s="15" t="str">
        <f>IFERROR(LOOKUP(2, 1/(coordinates!$A$2:$A$148&lt;=$B3870)/(coordinates!$B$2:$B$148&gt;=$B3870), coordinates!$E$2:$E$148), "-")</f>
        <v>contains potential transmembrane domain; involved in protein glycosylation</v>
      </c>
      <c r="F3870" s="23" t="s">
        <v>9</v>
      </c>
      <c r="G3870" s="23" t="s">
        <v>12</v>
      </c>
      <c r="H3870" s="25">
        <v>42525</v>
      </c>
      <c r="I3870" s="15" t="str">
        <f t="shared" si="65"/>
        <v>snp</v>
      </c>
      <c r="J3870" s="23">
        <v>26</v>
      </c>
      <c r="K3870" s="23">
        <v>1</v>
      </c>
      <c r="L3870" s="23">
        <v>24</v>
      </c>
    </row>
    <row r="3871" spans="1:12" x14ac:dyDescent="0.2">
      <c r="A3871" s="23" t="s">
        <v>1296</v>
      </c>
      <c r="B3871" s="23">
        <v>176861</v>
      </c>
      <c r="C3871" s="15" t="str" cm="1">
        <f t="array" ref="C3871">IFERROR(LOOKUP(2, 1/(coordinates!$A$2:$A$148&lt;=B3871)/(coordinates!$B$2:$B$148&gt;=B3871), coordinates!$C$2:$C$148), "-")</f>
        <v>EE63</v>
      </c>
      <c r="D3871" s="15" t="str">
        <f>IFERROR(LOOKUP(2, 1/(coordinates!$A$2:$A$148&lt;=$B3871)/(coordinates!$B$2:$B$148&gt;=$B3871), coordinates!$D$2:$D$148), "-")</f>
        <v>alpha-(1,3)-fucosyltransferase</v>
      </c>
      <c r="E3871" s="15" t="str">
        <f>IFERROR(LOOKUP(2, 1/(coordinates!$A$2:$A$148&lt;=$B3871)/(coordinates!$B$2:$B$148&gt;=$B3871), coordinates!$E$2:$E$148), "-")</f>
        <v>contains potential transmembrane domain; involved in protein glycosylation</v>
      </c>
      <c r="F3871" s="23" t="s">
        <v>163</v>
      </c>
      <c r="G3871" s="23" t="s">
        <v>1195</v>
      </c>
      <c r="H3871" s="25">
        <v>118777</v>
      </c>
      <c r="I3871" s="15" t="str">
        <f t="shared" si="65"/>
        <v>complex</v>
      </c>
      <c r="J3871" s="23">
        <v>25</v>
      </c>
      <c r="K3871" s="23">
        <v>2</v>
      </c>
      <c r="L3871" s="23">
        <v>23</v>
      </c>
    </row>
    <row r="3872" spans="1:12" x14ac:dyDescent="0.2">
      <c r="A3872" s="23" t="s">
        <v>1296</v>
      </c>
      <c r="B3872" s="23">
        <v>176867</v>
      </c>
      <c r="C3872" s="15" t="str" cm="1">
        <f t="array" ref="C3872">IFERROR(LOOKUP(2, 1/(coordinates!$A$2:$A$148&lt;=B3872)/(coordinates!$B$2:$B$148&gt;=B3872), coordinates!$C$2:$C$148), "-")</f>
        <v>EE63</v>
      </c>
      <c r="D3872" s="15" t="str">
        <f>IFERROR(LOOKUP(2, 1/(coordinates!$A$2:$A$148&lt;=$B3872)/(coordinates!$B$2:$B$148&gt;=$B3872), coordinates!$D$2:$D$148), "-")</f>
        <v>alpha-(1,3)-fucosyltransferase</v>
      </c>
      <c r="E3872" s="15" t="str">
        <f>IFERROR(LOOKUP(2, 1/(coordinates!$A$2:$A$148&lt;=$B3872)/(coordinates!$B$2:$B$148&gt;=$B3872), coordinates!$E$2:$E$148), "-")</f>
        <v>contains potential transmembrane domain; involved in protein glycosylation</v>
      </c>
      <c r="F3872" s="23" t="s">
        <v>126</v>
      </c>
      <c r="G3872" s="23" t="s">
        <v>474</v>
      </c>
      <c r="H3872" s="25">
        <v>82499</v>
      </c>
      <c r="I3872" s="15" t="str">
        <f t="shared" si="65"/>
        <v>complex</v>
      </c>
      <c r="J3872" s="23">
        <v>25</v>
      </c>
      <c r="K3872" s="23">
        <v>2</v>
      </c>
      <c r="L3872" s="23">
        <v>23</v>
      </c>
    </row>
    <row r="3873" spans="1:12" x14ac:dyDescent="0.2">
      <c r="A3873" s="23" t="s">
        <v>1296</v>
      </c>
      <c r="B3873" s="23">
        <v>176870</v>
      </c>
      <c r="C3873" s="15" t="str" cm="1">
        <f t="array" ref="C3873">IFERROR(LOOKUP(2, 1/(coordinates!$A$2:$A$148&lt;=B3873)/(coordinates!$B$2:$B$148&gt;=B3873), coordinates!$C$2:$C$148), "-")</f>
        <v>EE63</v>
      </c>
      <c r="D3873" s="15" t="str">
        <f>IFERROR(LOOKUP(2, 1/(coordinates!$A$2:$A$148&lt;=$B3873)/(coordinates!$B$2:$B$148&gt;=$B3873), coordinates!$D$2:$D$148), "-")</f>
        <v>alpha-(1,3)-fucosyltransferase</v>
      </c>
      <c r="E3873" s="15" t="str">
        <f>IFERROR(LOOKUP(2, 1/(coordinates!$A$2:$A$148&lt;=$B3873)/(coordinates!$B$2:$B$148&gt;=$B3873), coordinates!$E$2:$E$148), "-")</f>
        <v>contains potential transmembrane domain; involved in protein glycosylation</v>
      </c>
      <c r="F3873" s="23" t="s">
        <v>12</v>
      </c>
      <c r="G3873" s="23" t="s">
        <v>9</v>
      </c>
      <c r="H3873" s="25">
        <v>43173</v>
      </c>
      <c r="I3873" s="15" t="str">
        <f t="shared" si="65"/>
        <v>snp</v>
      </c>
      <c r="J3873" s="23">
        <v>25</v>
      </c>
      <c r="K3873" s="23">
        <v>0</v>
      </c>
      <c r="L3873" s="23">
        <v>23</v>
      </c>
    </row>
    <row r="3874" spans="1:12" x14ac:dyDescent="0.2">
      <c r="A3874" s="23" t="s">
        <v>1296</v>
      </c>
      <c r="B3874" s="23">
        <v>176879</v>
      </c>
      <c r="C3874" s="15" t="str" cm="1">
        <f t="array" ref="C3874">IFERROR(LOOKUP(2, 1/(coordinates!$A$2:$A$148&lt;=B3874)/(coordinates!$B$2:$B$148&gt;=B3874), coordinates!$C$2:$C$148), "-")</f>
        <v>EE63</v>
      </c>
      <c r="D3874" s="15" t="str">
        <f>IFERROR(LOOKUP(2, 1/(coordinates!$A$2:$A$148&lt;=$B3874)/(coordinates!$B$2:$B$148&gt;=$B3874), coordinates!$D$2:$D$148), "-")</f>
        <v>alpha-(1,3)-fucosyltransferase</v>
      </c>
      <c r="E3874" s="15" t="str">
        <f>IFERROR(LOOKUP(2, 1/(coordinates!$A$2:$A$148&lt;=$B3874)/(coordinates!$B$2:$B$148&gt;=$B3874), coordinates!$E$2:$E$148), "-")</f>
        <v>contains potential transmembrane domain; involved in protein glycosylation</v>
      </c>
      <c r="F3874" s="23" t="s">
        <v>126</v>
      </c>
      <c r="G3874" s="23" t="s">
        <v>17</v>
      </c>
      <c r="H3874" s="25">
        <v>82272</v>
      </c>
      <c r="I3874" s="15" t="str">
        <f t="shared" si="65"/>
        <v>complex</v>
      </c>
      <c r="J3874" s="23">
        <v>25</v>
      </c>
      <c r="K3874" s="23">
        <v>0</v>
      </c>
      <c r="L3874" s="23">
        <v>24</v>
      </c>
    </row>
    <row r="3875" spans="1:12" x14ac:dyDescent="0.2">
      <c r="A3875" s="23" t="s">
        <v>1296</v>
      </c>
      <c r="B3875" s="23">
        <v>176891</v>
      </c>
      <c r="C3875" s="15" t="str" cm="1">
        <f t="array" ref="C3875">IFERROR(LOOKUP(2, 1/(coordinates!$A$2:$A$148&lt;=B3875)/(coordinates!$B$2:$B$148&gt;=B3875), coordinates!$C$2:$C$148), "-")</f>
        <v>EE63</v>
      </c>
      <c r="D3875" s="15" t="str">
        <f>IFERROR(LOOKUP(2, 1/(coordinates!$A$2:$A$148&lt;=$B3875)/(coordinates!$B$2:$B$148&gt;=$B3875), coordinates!$D$2:$D$148), "-")</f>
        <v>alpha-(1,3)-fucosyltransferase</v>
      </c>
      <c r="E3875" s="15" t="str">
        <f>IFERROR(LOOKUP(2, 1/(coordinates!$A$2:$A$148&lt;=$B3875)/(coordinates!$B$2:$B$148&gt;=$B3875), coordinates!$E$2:$E$148), "-")</f>
        <v>contains potential transmembrane domain; involved in protein glycosylation</v>
      </c>
      <c r="F3875" s="23" t="s">
        <v>12</v>
      </c>
      <c r="G3875" s="23" t="s">
        <v>9</v>
      </c>
      <c r="H3875" s="24" t="s">
        <v>927</v>
      </c>
      <c r="I3875" s="15" t="str">
        <f t="shared" si="65"/>
        <v>snp</v>
      </c>
      <c r="J3875" s="23">
        <v>26</v>
      </c>
      <c r="K3875" s="23">
        <v>0</v>
      </c>
      <c r="L3875" s="23">
        <v>25</v>
      </c>
    </row>
    <row r="3876" spans="1:12" x14ac:dyDescent="0.2">
      <c r="A3876" s="23" t="s">
        <v>1296</v>
      </c>
      <c r="B3876" s="23">
        <v>176893</v>
      </c>
      <c r="C3876" s="15" t="str" cm="1">
        <f t="array" ref="C3876">IFERROR(LOOKUP(2, 1/(coordinates!$A$2:$A$148&lt;=B3876)/(coordinates!$B$2:$B$148&gt;=B3876), coordinates!$C$2:$C$148), "-")</f>
        <v>EE63</v>
      </c>
      <c r="D3876" s="15" t="str">
        <f>IFERROR(LOOKUP(2, 1/(coordinates!$A$2:$A$148&lt;=$B3876)/(coordinates!$B$2:$B$148&gt;=$B3876), coordinates!$D$2:$D$148), "-")</f>
        <v>alpha-(1,3)-fucosyltransferase</v>
      </c>
      <c r="E3876" s="15" t="str">
        <f>IFERROR(LOOKUP(2, 1/(coordinates!$A$2:$A$148&lt;=$B3876)/(coordinates!$B$2:$B$148&gt;=$B3876), coordinates!$E$2:$E$148), "-")</f>
        <v>contains potential transmembrane domain; involved in protein glycosylation</v>
      </c>
      <c r="F3876" s="23" t="s">
        <v>170</v>
      </c>
      <c r="G3876" s="23" t="s">
        <v>127</v>
      </c>
      <c r="H3876" s="25">
        <v>70543</v>
      </c>
      <c r="I3876" s="15" t="str">
        <f t="shared" si="65"/>
        <v>complex</v>
      </c>
      <c r="J3876" s="23">
        <v>26</v>
      </c>
      <c r="K3876" s="23">
        <v>1</v>
      </c>
      <c r="L3876" s="23">
        <v>25</v>
      </c>
    </row>
    <row r="3877" spans="1:12" x14ac:dyDescent="0.2">
      <c r="A3877" s="23" t="s">
        <v>1296</v>
      </c>
      <c r="B3877" s="23">
        <v>176902</v>
      </c>
      <c r="C3877" s="15" t="str" cm="1">
        <f t="array" ref="C3877">IFERROR(LOOKUP(2, 1/(coordinates!$A$2:$A$148&lt;=B3877)/(coordinates!$B$2:$B$148&gt;=B3877), coordinates!$C$2:$C$148), "-")</f>
        <v>EE63</v>
      </c>
      <c r="D3877" s="15" t="str">
        <f>IFERROR(LOOKUP(2, 1/(coordinates!$A$2:$A$148&lt;=$B3877)/(coordinates!$B$2:$B$148&gt;=$B3877), coordinates!$D$2:$D$148), "-")</f>
        <v>alpha-(1,3)-fucosyltransferase</v>
      </c>
      <c r="E3877" s="15" t="str">
        <f>IFERROR(LOOKUP(2, 1/(coordinates!$A$2:$A$148&lt;=$B3877)/(coordinates!$B$2:$B$148&gt;=$B3877), coordinates!$E$2:$E$148), "-")</f>
        <v>contains potential transmembrane domain; involved in protein glycosylation</v>
      </c>
      <c r="F3877" s="23" t="s">
        <v>187</v>
      </c>
      <c r="G3877" s="23" t="s">
        <v>55</v>
      </c>
      <c r="H3877" s="25">
        <v>68088</v>
      </c>
      <c r="I3877" s="15" t="str">
        <f t="shared" si="65"/>
        <v>complex</v>
      </c>
      <c r="J3877" s="23">
        <v>26</v>
      </c>
      <c r="K3877" s="23">
        <v>2</v>
      </c>
      <c r="L3877" s="23">
        <v>22</v>
      </c>
    </row>
    <row r="3878" spans="1:12" x14ac:dyDescent="0.2">
      <c r="A3878" s="23" t="s">
        <v>1296</v>
      </c>
      <c r="B3878" s="23">
        <v>176906</v>
      </c>
      <c r="C3878" s="15" t="str" cm="1">
        <f t="array" ref="C3878">IFERROR(LOOKUP(2, 1/(coordinates!$A$2:$A$148&lt;=B3878)/(coordinates!$B$2:$B$148&gt;=B3878), coordinates!$C$2:$C$148), "-")</f>
        <v>EE63</v>
      </c>
      <c r="D3878" s="15" t="str">
        <f>IFERROR(LOOKUP(2, 1/(coordinates!$A$2:$A$148&lt;=$B3878)/(coordinates!$B$2:$B$148&gt;=$B3878), coordinates!$D$2:$D$148), "-")</f>
        <v>alpha-(1,3)-fucosyltransferase</v>
      </c>
      <c r="E3878" s="15" t="str">
        <f>IFERROR(LOOKUP(2, 1/(coordinates!$A$2:$A$148&lt;=$B3878)/(coordinates!$B$2:$B$148&gt;=$B3878), coordinates!$E$2:$E$148), "-")</f>
        <v>contains potential transmembrane domain; involved in protein glycosylation</v>
      </c>
      <c r="F3878" s="23" t="s">
        <v>9</v>
      </c>
      <c r="G3878" s="23" t="s">
        <v>12</v>
      </c>
      <c r="H3878" s="25">
        <v>42077</v>
      </c>
      <c r="I3878" s="15" t="str">
        <f t="shared" si="65"/>
        <v>snp</v>
      </c>
      <c r="J3878" s="23">
        <v>26</v>
      </c>
      <c r="K3878" s="23">
        <v>2</v>
      </c>
      <c r="L3878" s="23">
        <v>24</v>
      </c>
    </row>
    <row r="3879" spans="1:12" x14ac:dyDescent="0.2">
      <c r="A3879" s="23" t="s">
        <v>1296</v>
      </c>
      <c r="B3879" s="23">
        <v>176916</v>
      </c>
      <c r="C3879" s="15" t="str" cm="1">
        <f t="array" ref="C3879">IFERROR(LOOKUP(2, 1/(coordinates!$A$2:$A$148&lt;=B3879)/(coordinates!$B$2:$B$148&gt;=B3879), coordinates!$C$2:$C$148), "-")</f>
        <v>EE63</v>
      </c>
      <c r="D3879" s="15" t="str">
        <f>IFERROR(LOOKUP(2, 1/(coordinates!$A$2:$A$148&lt;=$B3879)/(coordinates!$B$2:$B$148&gt;=$B3879), coordinates!$D$2:$D$148), "-")</f>
        <v>alpha-(1,3)-fucosyltransferase</v>
      </c>
      <c r="E3879" s="15" t="str">
        <f>IFERROR(LOOKUP(2, 1/(coordinates!$A$2:$A$148&lt;=$B3879)/(coordinates!$B$2:$B$148&gt;=$B3879), coordinates!$E$2:$E$148), "-")</f>
        <v>contains potential transmembrane domain; involved in protein glycosylation</v>
      </c>
      <c r="F3879" s="23" t="s">
        <v>9</v>
      </c>
      <c r="G3879" s="23" t="s">
        <v>13</v>
      </c>
      <c r="H3879" s="24" t="s">
        <v>1283</v>
      </c>
      <c r="I3879" s="15" t="str">
        <f t="shared" si="65"/>
        <v>snp</v>
      </c>
      <c r="J3879" s="23">
        <v>26</v>
      </c>
      <c r="K3879" s="23">
        <v>0</v>
      </c>
      <c r="L3879" s="23">
        <v>25</v>
      </c>
    </row>
    <row r="3880" spans="1:12" x14ac:dyDescent="0.2">
      <c r="A3880" s="23" t="s">
        <v>1296</v>
      </c>
      <c r="B3880" s="23">
        <v>176924</v>
      </c>
      <c r="C3880" s="15" t="str" cm="1">
        <f t="array" ref="C3880">IFERROR(LOOKUP(2, 1/(coordinates!$A$2:$A$148&lt;=B3880)/(coordinates!$B$2:$B$148&gt;=B3880), coordinates!$C$2:$C$148), "-")</f>
        <v>EE63</v>
      </c>
      <c r="D3880" s="15" t="str">
        <f>IFERROR(LOOKUP(2, 1/(coordinates!$A$2:$A$148&lt;=$B3880)/(coordinates!$B$2:$B$148&gt;=$B3880), coordinates!$D$2:$D$148), "-")</f>
        <v>alpha-(1,3)-fucosyltransferase</v>
      </c>
      <c r="E3880" s="15" t="str">
        <f>IFERROR(LOOKUP(2, 1/(coordinates!$A$2:$A$148&lt;=$B3880)/(coordinates!$B$2:$B$148&gt;=$B3880), coordinates!$E$2:$E$148), "-")</f>
        <v>contains potential transmembrane domain; involved in protein glycosylation</v>
      </c>
      <c r="F3880" s="23" t="s">
        <v>9</v>
      </c>
      <c r="G3880" s="23" t="s">
        <v>12</v>
      </c>
      <c r="H3880" s="25">
        <v>46589</v>
      </c>
      <c r="I3880" s="15" t="str">
        <f t="shared" si="65"/>
        <v>snp</v>
      </c>
      <c r="J3880" s="23">
        <v>27</v>
      </c>
      <c r="K3880" s="23">
        <v>0</v>
      </c>
      <c r="L3880" s="23">
        <v>27</v>
      </c>
    </row>
    <row r="3881" spans="1:12" x14ac:dyDescent="0.2">
      <c r="A3881" s="23" t="s">
        <v>1296</v>
      </c>
      <c r="B3881" s="23">
        <v>176930</v>
      </c>
      <c r="C3881" s="15" t="str" cm="1">
        <f t="array" ref="C3881">IFERROR(LOOKUP(2, 1/(coordinates!$A$2:$A$148&lt;=B3881)/(coordinates!$B$2:$B$148&gt;=B3881), coordinates!$C$2:$C$148), "-")</f>
        <v>EE63</v>
      </c>
      <c r="D3881" s="15" t="str">
        <f>IFERROR(LOOKUP(2, 1/(coordinates!$A$2:$A$148&lt;=$B3881)/(coordinates!$B$2:$B$148&gt;=$B3881), coordinates!$D$2:$D$148), "-")</f>
        <v>alpha-(1,3)-fucosyltransferase</v>
      </c>
      <c r="E3881" s="15" t="str">
        <f>IFERROR(LOOKUP(2, 1/(coordinates!$A$2:$A$148&lt;=$B3881)/(coordinates!$B$2:$B$148&gt;=$B3881), coordinates!$E$2:$E$148), "-")</f>
        <v>contains potential transmembrane domain; involved in protein glycosylation</v>
      </c>
      <c r="F3881" s="23" t="s">
        <v>12</v>
      </c>
      <c r="G3881" s="23" t="s">
        <v>13</v>
      </c>
      <c r="H3881" s="24" t="s">
        <v>1284</v>
      </c>
      <c r="I3881" s="15" t="str">
        <f t="shared" si="65"/>
        <v>snp</v>
      </c>
      <c r="J3881" s="23">
        <v>27</v>
      </c>
      <c r="K3881" s="23">
        <v>0</v>
      </c>
      <c r="L3881" s="23">
        <v>26</v>
      </c>
    </row>
    <row r="3882" spans="1:12" x14ac:dyDescent="0.2">
      <c r="A3882" s="23" t="s">
        <v>1296</v>
      </c>
      <c r="B3882" s="23">
        <v>176938</v>
      </c>
      <c r="C3882" s="15" t="str" cm="1">
        <f t="array" ref="C3882">IFERROR(LOOKUP(2, 1/(coordinates!$A$2:$A$148&lt;=B3882)/(coordinates!$B$2:$B$148&gt;=B3882), coordinates!$C$2:$C$148), "-")</f>
        <v>EE63</v>
      </c>
      <c r="D3882" s="15" t="str">
        <f>IFERROR(LOOKUP(2, 1/(coordinates!$A$2:$A$148&lt;=$B3882)/(coordinates!$B$2:$B$148&gt;=$B3882), coordinates!$D$2:$D$148), "-")</f>
        <v>alpha-(1,3)-fucosyltransferase</v>
      </c>
      <c r="E3882" s="15" t="str">
        <f>IFERROR(LOOKUP(2, 1/(coordinates!$A$2:$A$148&lt;=$B3882)/(coordinates!$B$2:$B$148&gt;=$B3882), coordinates!$E$2:$E$148), "-")</f>
        <v>contains potential transmembrane domain; involved in protein glycosylation</v>
      </c>
      <c r="F3882" s="23" t="s">
        <v>474</v>
      </c>
      <c r="G3882" s="23" t="s">
        <v>170</v>
      </c>
      <c r="H3882" s="25">
        <v>78063</v>
      </c>
      <c r="I3882" s="15" t="str">
        <f t="shared" si="65"/>
        <v>complex</v>
      </c>
      <c r="J3882" s="23">
        <v>27</v>
      </c>
      <c r="K3882" s="23">
        <v>0</v>
      </c>
      <c r="L3882" s="23">
        <v>26</v>
      </c>
    </row>
    <row r="3883" spans="1:12" x14ac:dyDescent="0.2">
      <c r="A3883" s="23" t="s">
        <v>1296</v>
      </c>
      <c r="B3883" s="23">
        <v>176942</v>
      </c>
      <c r="C3883" s="15" t="str" cm="1">
        <f t="array" ref="C3883">IFERROR(LOOKUP(2, 1/(coordinates!$A$2:$A$148&lt;=B3883)/(coordinates!$B$2:$B$148&gt;=B3883), coordinates!$C$2:$C$148), "-")</f>
        <v>EE63</v>
      </c>
      <c r="D3883" s="15" t="str">
        <f>IFERROR(LOOKUP(2, 1/(coordinates!$A$2:$A$148&lt;=$B3883)/(coordinates!$B$2:$B$148&gt;=$B3883), coordinates!$D$2:$D$148), "-")</f>
        <v>alpha-(1,3)-fucosyltransferase</v>
      </c>
      <c r="E3883" s="15" t="str">
        <f>IFERROR(LOOKUP(2, 1/(coordinates!$A$2:$A$148&lt;=$B3883)/(coordinates!$B$2:$B$148&gt;=$B3883), coordinates!$E$2:$E$148), "-")</f>
        <v>contains potential transmembrane domain; involved in protein glycosylation</v>
      </c>
      <c r="F3883" s="23" t="s">
        <v>10</v>
      </c>
      <c r="G3883" s="23" t="s">
        <v>13</v>
      </c>
      <c r="H3883" s="25">
        <v>27554</v>
      </c>
      <c r="I3883" s="15" t="str">
        <f t="shared" si="65"/>
        <v>snp</v>
      </c>
      <c r="J3883" s="23">
        <v>27</v>
      </c>
      <c r="K3883" s="23">
        <v>4</v>
      </c>
      <c r="L3883" s="23">
        <v>23</v>
      </c>
    </row>
    <row r="3884" spans="1:12" x14ac:dyDescent="0.2">
      <c r="A3884" s="23" t="s">
        <v>1296</v>
      </c>
      <c r="B3884" s="23">
        <v>176944</v>
      </c>
      <c r="C3884" s="15" t="str" cm="1">
        <f t="array" ref="C3884">IFERROR(LOOKUP(2, 1/(coordinates!$A$2:$A$148&lt;=B3884)/(coordinates!$B$2:$B$148&gt;=B3884), coordinates!$C$2:$C$148), "-")</f>
        <v>EE63</v>
      </c>
      <c r="D3884" s="15" t="str">
        <f>IFERROR(LOOKUP(2, 1/(coordinates!$A$2:$A$148&lt;=$B3884)/(coordinates!$B$2:$B$148&gt;=$B3884), coordinates!$D$2:$D$148), "-")</f>
        <v>alpha-(1,3)-fucosyltransferase</v>
      </c>
      <c r="E3884" s="15" t="str">
        <f>IFERROR(LOOKUP(2, 1/(coordinates!$A$2:$A$148&lt;=$B3884)/(coordinates!$B$2:$B$148&gt;=$B3884), coordinates!$E$2:$E$148), "-")</f>
        <v>contains potential transmembrane domain; involved in protein glycosylation</v>
      </c>
      <c r="F3884" s="23" t="s">
        <v>9</v>
      </c>
      <c r="G3884" s="23" t="s">
        <v>10</v>
      </c>
      <c r="H3884" s="25">
        <v>34657</v>
      </c>
      <c r="I3884" s="15" t="str">
        <f t="shared" si="65"/>
        <v>snp</v>
      </c>
      <c r="J3884" s="23">
        <v>28</v>
      </c>
      <c r="K3884" s="23">
        <v>2</v>
      </c>
      <c r="L3884" s="23">
        <v>21</v>
      </c>
    </row>
    <row r="3885" spans="1:12" x14ac:dyDescent="0.2">
      <c r="A3885" s="23" t="s">
        <v>1296</v>
      </c>
      <c r="B3885" s="23">
        <v>176948</v>
      </c>
      <c r="C3885" s="15" t="str" cm="1">
        <f t="array" ref="C3885">IFERROR(LOOKUP(2, 1/(coordinates!$A$2:$A$148&lt;=B3885)/(coordinates!$B$2:$B$148&gt;=B3885), coordinates!$C$2:$C$148), "-")</f>
        <v>EE63</v>
      </c>
      <c r="D3885" s="15" t="str">
        <f>IFERROR(LOOKUP(2, 1/(coordinates!$A$2:$A$148&lt;=$B3885)/(coordinates!$B$2:$B$148&gt;=$B3885), coordinates!$D$2:$D$148), "-")</f>
        <v>alpha-(1,3)-fucosyltransferase</v>
      </c>
      <c r="E3885" s="15" t="str">
        <f>IFERROR(LOOKUP(2, 1/(coordinates!$A$2:$A$148&lt;=$B3885)/(coordinates!$B$2:$B$148&gt;=$B3885), coordinates!$E$2:$E$148), "-")</f>
        <v>contains potential transmembrane domain; involved in protein glycosylation</v>
      </c>
      <c r="F3885" s="23" t="s">
        <v>10</v>
      </c>
      <c r="G3885" s="23" t="s">
        <v>13</v>
      </c>
      <c r="H3885" s="25">
        <v>46205</v>
      </c>
      <c r="I3885" s="15" t="str">
        <f t="shared" si="65"/>
        <v>snp</v>
      </c>
      <c r="J3885" s="23">
        <v>27</v>
      </c>
      <c r="K3885" s="23">
        <v>1</v>
      </c>
      <c r="L3885" s="23">
        <v>25</v>
      </c>
    </row>
    <row r="3886" spans="1:12" x14ac:dyDescent="0.2">
      <c r="A3886" s="23" t="s">
        <v>1296</v>
      </c>
      <c r="B3886" s="23">
        <v>176954</v>
      </c>
      <c r="C3886" s="15" t="str" cm="1">
        <f t="array" ref="C3886">IFERROR(LOOKUP(2, 1/(coordinates!$A$2:$A$148&lt;=B3886)/(coordinates!$B$2:$B$148&gt;=B3886), coordinates!$C$2:$C$148), "-")</f>
        <v>EE63</v>
      </c>
      <c r="D3886" s="15" t="str">
        <f>IFERROR(LOOKUP(2, 1/(coordinates!$A$2:$A$148&lt;=$B3886)/(coordinates!$B$2:$B$148&gt;=$B3886), coordinates!$D$2:$D$148), "-")</f>
        <v>alpha-(1,3)-fucosyltransferase</v>
      </c>
      <c r="E3886" s="15" t="str">
        <f>IFERROR(LOOKUP(2, 1/(coordinates!$A$2:$A$148&lt;=$B3886)/(coordinates!$B$2:$B$148&gt;=$B3886), coordinates!$E$2:$E$148), "-")</f>
        <v>contains potential transmembrane domain; involved in protein glycosylation</v>
      </c>
      <c r="F3886" s="23" t="s">
        <v>13</v>
      </c>
      <c r="G3886" s="23" t="s">
        <v>12</v>
      </c>
      <c r="H3886" s="25">
        <v>40604</v>
      </c>
      <c r="I3886" s="15" t="str">
        <f t="shared" si="65"/>
        <v>snp</v>
      </c>
      <c r="J3886" s="23">
        <v>27</v>
      </c>
      <c r="K3886" s="23">
        <v>0</v>
      </c>
      <c r="L3886" s="23">
        <v>26</v>
      </c>
    </row>
    <row r="3887" spans="1:12" x14ac:dyDescent="0.2">
      <c r="A3887" s="23" t="s">
        <v>1296</v>
      </c>
      <c r="B3887" s="23">
        <v>176956</v>
      </c>
      <c r="C3887" s="15" t="str" cm="1">
        <f t="array" ref="C3887">IFERROR(LOOKUP(2, 1/(coordinates!$A$2:$A$148&lt;=B3887)/(coordinates!$B$2:$B$148&gt;=B3887), coordinates!$C$2:$C$148), "-")</f>
        <v>EE63</v>
      </c>
      <c r="D3887" s="15" t="str">
        <f>IFERROR(LOOKUP(2, 1/(coordinates!$A$2:$A$148&lt;=$B3887)/(coordinates!$B$2:$B$148&gt;=$B3887), coordinates!$D$2:$D$148), "-")</f>
        <v>alpha-(1,3)-fucosyltransferase</v>
      </c>
      <c r="E3887" s="15" t="str">
        <f>IFERROR(LOOKUP(2, 1/(coordinates!$A$2:$A$148&lt;=$B3887)/(coordinates!$B$2:$B$148&gt;=$B3887), coordinates!$E$2:$E$148), "-")</f>
        <v>contains potential transmembrane domain; involved in protein glycosylation</v>
      </c>
      <c r="F3887" s="23" t="s">
        <v>13</v>
      </c>
      <c r="G3887" s="23" t="s">
        <v>12</v>
      </c>
      <c r="H3887" s="25">
        <v>51041</v>
      </c>
      <c r="I3887" s="15" t="str">
        <f t="shared" si="65"/>
        <v>snp</v>
      </c>
      <c r="J3887" s="23">
        <v>27</v>
      </c>
      <c r="K3887" s="23">
        <v>0</v>
      </c>
      <c r="L3887" s="23">
        <v>26</v>
      </c>
    </row>
    <row r="3888" spans="1:12" x14ac:dyDescent="0.2">
      <c r="A3888" s="23" t="s">
        <v>1296</v>
      </c>
      <c r="B3888" s="23">
        <v>176963</v>
      </c>
      <c r="C3888" s="15" t="str" cm="1">
        <f t="array" ref="C3888">IFERROR(LOOKUP(2, 1/(coordinates!$A$2:$A$148&lt;=B3888)/(coordinates!$B$2:$B$148&gt;=B3888), coordinates!$C$2:$C$148), "-")</f>
        <v>EE63</v>
      </c>
      <c r="D3888" s="15" t="str">
        <f>IFERROR(LOOKUP(2, 1/(coordinates!$A$2:$A$148&lt;=$B3888)/(coordinates!$B$2:$B$148&gt;=$B3888), coordinates!$D$2:$D$148), "-")</f>
        <v>alpha-(1,3)-fucosyltransferase</v>
      </c>
      <c r="E3888" s="15" t="str">
        <f>IFERROR(LOOKUP(2, 1/(coordinates!$A$2:$A$148&lt;=$B3888)/(coordinates!$B$2:$B$148&gt;=$B3888), coordinates!$E$2:$E$148), "-")</f>
        <v>contains potential transmembrane domain; involved in protein glycosylation</v>
      </c>
      <c r="F3888" s="23" t="s">
        <v>127</v>
      </c>
      <c r="G3888" s="23" t="s">
        <v>552</v>
      </c>
      <c r="H3888" s="25">
        <v>66603</v>
      </c>
      <c r="I3888" s="15" t="str">
        <f t="shared" si="65"/>
        <v>complex</v>
      </c>
      <c r="J3888" s="23">
        <v>27</v>
      </c>
      <c r="K3888" s="23">
        <v>3</v>
      </c>
      <c r="L3888" s="23">
        <v>23</v>
      </c>
    </row>
    <row r="3889" spans="1:12" x14ac:dyDescent="0.2">
      <c r="A3889" s="23" t="s">
        <v>1296</v>
      </c>
      <c r="B3889" s="23">
        <v>176969</v>
      </c>
      <c r="C3889" s="15" t="str" cm="1">
        <f t="array" ref="C3889">IFERROR(LOOKUP(2, 1/(coordinates!$A$2:$A$148&lt;=B3889)/(coordinates!$B$2:$B$148&gt;=B3889), coordinates!$C$2:$C$148), "-")</f>
        <v>EE63</v>
      </c>
      <c r="D3889" s="15" t="str">
        <f>IFERROR(LOOKUP(2, 1/(coordinates!$A$2:$A$148&lt;=$B3889)/(coordinates!$B$2:$B$148&gt;=$B3889), coordinates!$D$2:$D$148), "-")</f>
        <v>alpha-(1,3)-fucosyltransferase</v>
      </c>
      <c r="E3889" s="15" t="str">
        <f>IFERROR(LOOKUP(2, 1/(coordinates!$A$2:$A$148&lt;=$B3889)/(coordinates!$B$2:$B$148&gt;=$B3889), coordinates!$E$2:$E$148), "-")</f>
        <v>contains potential transmembrane domain; involved in protein glycosylation</v>
      </c>
      <c r="F3889" s="23" t="s">
        <v>12</v>
      </c>
      <c r="G3889" s="23" t="s">
        <v>9</v>
      </c>
      <c r="H3889" s="25">
        <v>46035</v>
      </c>
      <c r="I3889" s="15" t="str">
        <f t="shared" si="65"/>
        <v>snp</v>
      </c>
      <c r="J3889" s="23">
        <v>27</v>
      </c>
      <c r="K3889" s="23">
        <v>0</v>
      </c>
      <c r="L3889" s="23">
        <v>26</v>
      </c>
    </row>
    <row r="3890" spans="1:12" x14ac:dyDescent="0.2">
      <c r="A3890" s="23" t="s">
        <v>1296</v>
      </c>
      <c r="B3890" s="23">
        <v>176974</v>
      </c>
      <c r="C3890" s="15" t="str" cm="1">
        <f t="array" ref="C3890">IFERROR(LOOKUP(2, 1/(coordinates!$A$2:$A$148&lt;=B3890)/(coordinates!$B$2:$B$148&gt;=B3890), coordinates!$C$2:$C$148), "-")</f>
        <v>EE63</v>
      </c>
      <c r="D3890" s="15" t="str">
        <f>IFERROR(LOOKUP(2, 1/(coordinates!$A$2:$A$148&lt;=$B3890)/(coordinates!$B$2:$B$148&gt;=$B3890), coordinates!$D$2:$D$148), "-")</f>
        <v>alpha-(1,3)-fucosyltransferase</v>
      </c>
      <c r="E3890" s="15" t="str">
        <f>IFERROR(LOOKUP(2, 1/(coordinates!$A$2:$A$148&lt;=$B3890)/(coordinates!$B$2:$B$148&gt;=$B3890), coordinates!$E$2:$E$148), "-")</f>
        <v>contains potential transmembrane domain; involved in protein glycosylation</v>
      </c>
      <c r="F3890" s="23" t="s">
        <v>13</v>
      </c>
      <c r="G3890" s="23" t="s">
        <v>10</v>
      </c>
      <c r="H3890" s="25">
        <v>48745</v>
      </c>
      <c r="I3890" s="15" t="str">
        <f t="shared" si="65"/>
        <v>snp</v>
      </c>
      <c r="J3890" s="23">
        <v>28</v>
      </c>
      <c r="K3890" s="23">
        <v>0</v>
      </c>
      <c r="L3890" s="23">
        <v>27</v>
      </c>
    </row>
    <row r="3891" spans="1:12" x14ac:dyDescent="0.2">
      <c r="A3891" s="23" t="s">
        <v>1296</v>
      </c>
      <c r="B3891" s="23">
        <v>176978</v>
      </c>
      <c r="C3891" s="15" t="str" cm="1">
        <f t="array" ref="C3891">IFERROR(LOOKUP(2, 1/(coordinates!$A$2:$A$148&lt;=B3891)/(coordinates!$B$2:$B$148&gt;=B3891), coordinates!$C$2:$C$148), "-")</f>
        <v>EE63</v>
      </c>
      <c r="D3891" s="15" t="str">
        <f>IFERROR(LOOKUP(2, 1/(coordinates!$A$2:$A$148&lt;=$B3891)/(coordinates!$B$2:$B$148&gt;=$B3891), coordinates!$D$2:$D$148), "-")</f>
        <v>alpha-(1,3)-fucosyltransferase</v>
      </c>
      <c r="E3891" s="15" t="str">
        <f>IFERROR(LOOKUP(2, 1/(coordinates!$A$2:$A$148&lt;=$B3891)/(coordinates!$B$2:$B$148&gt;=$B3891), coordinates!$E$2:$E$148), "-")</f>
        <v>contains potential transmembrane domain; involved in protein glycosylation</v>
      </c>
      <c r="F3891" s="23" t="s">
        <v>12</v>
      </c>
      <c r="G3891" s="23" t="s">
        <v>9</v>
      </c>
      <c r="H3891" s="25">
        <v>38024</v>
      </c>
      <c r="I3891" s="15" t="str">
        <f t="shared" si="65"/>
        <v>snp</v>
      </c>
      <c r="J3891" s="23">
        <v>28</v>
      </c>
      <c r="K3891" s="23">
        <v>1</v>
      </c>
      <c r="L3891" s="23">
        <v>27</v>
      </c>
    </row>
    <row r="3892" spans="1:12" x14ac:dyDescent="0.2">
      <c r="A3892" s="23" t="s">
        <v>1296</v>
      </c>
      <c r="B3892" s="23">
        <v>176983</v>
      </c>
      <c r="C3892" s="15" t="str" cm="1">
        <f t="array" ref="C3892">IFERROR(LOOKUP(2, 1/(coordinates!$A$2:$A$148&lt;=B3892)/(coordinates!$B$2:$B$148&gt;=B3892), coordinates!$C$2:$C$148), "-")</f>
        <v>EE63</v>
      </c>
      <c r="D3892" s="15" t="str">
        <f>IFERROR(LOOKUP(2, 1/(coordinates!$A$2:$A$148&lt;=$B3892)/(coordinates!$B$2:$B$148&gt;=$B3892), coordinates!$D$2:$D$148), "-")</f>
        <v>alpha-(1,3)-fucosyltransferase</v>
      </c>
      <c r="E3892" s="15" t="str">
        <f>IFERROR(LOOKUP(2, 1/(coordinates!$A$2:$A$148&lt;=$B3892)/(coordinates!$B$2:$B$148&gt;=$B3892), coordinates!$E$2:$E$148), "-")</f>
        <v>contains potential transmembrane domain; involved in protein glycosylation</v>
      </c>
      <c r="F3892" s="23" t="s">
        <v>13</v>
      </c>
      <c r="G3892" s="23" t="s">
        <v>10</v>
      </c>
      <c r="H3892" s="25">
        <v>36445</v>
      </c>
      <c r="I3892" s="15" t="str">
        <f t="shared" si="65"/>
        <v>snp</v>
      </c>
      <c r="J3892" s="23">
        <v>28</v>
      </c>
      <c r="K3892" s="23">
        <v>0</v>
      </c>
      <c r="L3892" s="23">
        <v>27</v>
      </c>
    </row>
    <row r="3893" spans="1:12" x14ac:dyDescent="0.2">
      <c r="A3893" s="23" t="s">
        <v>1296</v>
      </c>
      <c r="B3893" s="23">
        <v>176990</v>
      </c>
      <c r="C3893" s="15" t="str" cm="1">
        <f t="array" ref="C3893">IFERROR(LOOKUP(2, 1/(coordinates!$A$2:$A$148&lt;=B3893)/(coordinates!$B$2:$B$148&gt;=B3893), coordinates!$C$2:$C$148), "-")</f>
        <v>EE63</v>
      </c>
      <c r="D3893" s="15" t="str">
        <f>IFERROR(LOOKUP(2, 1/(coordinates!$A$2:$A$148&lt;=$B3893)/(coordinates!$B$2:$B$148&gt;=$B3893), coordinates!$D$2:$D$148), "-")</f>
        <v>alpha-(1,3)-fucosyltransferase</v>
      </c>
      <c r="E3893" s="15" t="str">
        <f>IFERROR(LOOKUP(2, 1/(coordinates!$A$2:$A$148&lt;=$B3893)/(coordinates!$B$2:$B$148&gt;=$B3893), coordinates!$E$2:$E$148), "-")</f>
        <v>contains potential transmembrane domain; involved in protein glycosylation</v>
      </c>
      <c r="F3893" s="23" t="s">
        <v>12</v>
      </c>
      <c r="G3893" s="23" t="s">
        <v>9</v>
      </c>
      <c r="H3893" s="25">
        <v>43227</v>
      </c>
      <c r="I3893" s="15" t="str">
        <f t="shared" si="65"/>
        <v>snp</v>
      </c>
      <c r="J3893" s="23">
        <v>28</v>
      </c>
      <c r="K3893" s="23">
        <v>0</v>
      </c>
      <c r="L3893" s="23">
        <v>28</v>
      </c>
    </row>
    <row r="3894" spans="1:12" x14ac:dyDescent="0.2">
      <c r="A3894" s="23" t="s">
        <v>1296</v>
      </c>
      <c r="B3894" s="23">
        <v>176995</v>
      </c>
      <c r="C3894" s="15" t="str" cm="1">
        <f t="array" ref="C3894">IFERROR(LOOKUP(2, 1/(coordinates!$A$2:$A$148&lt;=B3894)/(coordinates!$B$2:$B$148&gt;=B3894), coordinates!$C$2:$C$148), "-")</f>
        <v>EE63</v>
      </c>
      <c r="D3894" s="15" t="str">
        <f>IFERROR(LOOKUP(2, 1/(coordinates!$A$2:$A$148&lt;=$B3894)/(coordinates!$B$2:$B$148&gt;=$B3894), coordinates!$D$2:$D$148), "-")</f>
        <v>alpha-(1,3)-fucosyltransferase</v>
      </c>
      <c r="E3894" s="15" t="str">
        <f>IFERROR(LOOKUP(2, 1/(coordinates!$A$2:$A$148&lt;=$B3894)/(coordinates!$B$2:$B$148&gt;=$B3894), coordinates!$E$2:$E$148), "-")</f>
        <v>contains potential transmembrane domain; involved in protein glycosylation</v>
      </c>
      <c r="F3894" s="23" t="s">
        <v>16</v>
      </c>
      <c r="G3894" s="23" t="s">
        <v>17</v>
      </c>
      <c r="H3894" s="25">
        <v>86232</v>
      </c>
      <c r="I3894" s="15" t="str">
        <f t="shared" si="65"/>
        <v>complex</v>
      </c>
      <c r="J3894" s="23">
        <v>28</v>
      </c>
      <c r="K3894" s="23">
        <v>1</v>
      </c>
      <c r="L3894" s="23">
        <v>27</v>
      </c>
    </row>
    <row r="3895" spans="1:12" x14ac:dyDescent="0.2">
      <c r="A3895" s="23" t="s">
        <v>1296</v>
      </c>
      <c r="B3895" s="23">
        <v>177005</v>
      </c>
      <c r="C3895" s="15" t="str" cm="1">
        <f t="array" ref="C3895">IFERROR(LOOKUP(2, 1/(coordinates!$A$2:$A$148&lt;=B3895)/(coordinates!$B$2:$B$148&gt;=B3895), coordinates!$C$2:$C$148), "-")</f>
        <v>EE63</v>
      </c>
      <c r="D3895" s="15" t="str">
        <f>IFERROR(LOOKUP(2, 1/(coordinates!$A$2:$A$148&lt;=$B3895)/(coordinates!$B$2:$B$148&gt;=$B3895), coordinates!$D$2:$D$148), "-")</f>
        <v>alpha-(1,3)-fucosyltransferase</v>
      </c>
      <c r="E3895" s="15" t="str">
        <f>IFERROR(LOOKUP(2, 1/(coordinates!$A$2:$A$148&lt;=$B3895)/(coordinates!$B$2:$B$148&gt;=$B3895), coordinates!$E$2:$E$148), "-")</f>
        <v>contains potential transmembrane domain; involved in protein glycosylation</v>
      </c>
      <c r="F3895" s="23" t="s">
        <v>9</v>
      </c>
      <c r="G3895" s="23" t="s">
        <v>12</v>
      </c>
      <c r="H3895" s="25">
        <v>25652</v>
      </c>
      <c r="I3895" s="15" t="str">
        <f t="shared" si="65"/>
        <v>snp</v>
      </c>
      <c r="J3895" s="23">
        <v>28</v>
      </c>
      <c r="K3895" s="23">
        <v>2</v>
      </c>
      <c r="L3895" s="23">
        <v>24</v>
      </c>
    </row>
    <row r="3896" spans="1:12" x14ac:dyDescent="0.2">
      <c r="A3896" s="23" t="s">
        <v>1296</v>
      </c>
      <c r="B3896" s="23">
        <v>177014</v>
      </c>
      <c r="C3896" s="15" t="str" cm="1">
        <f t="array" ref="C3896">IFERROR(LOOKUP(2, 1/(coordinates!$A$2:$A$148&lt;=B3896)/(coordinates!$B$2:$B$148&gt;=B3896), coordinates!$C$2:$C$148), "-")</f>
        <v>EE63</v>
      </c>
      <c r="D3896" s="15" t="str">
        <f>IFERROR(LOOKUP(2, 1/(coordinates!$A$2:$A$148&lt;=$B3896)/(coordinates!$B$2:$B$148&gt;=$B3896), coordinates!$D$2:$D$148), "-")</f>
        <v>alpha-(1,3)-fucosyltransferase</v>
      </c>
      <c r="E3896" s="15" t="str">
        <f>IFERROR(LOOKUP(2, 1/(coordinates!$A$2:$A$148&lt;=$B3896)/(coordinates!$B$2:$B$148&gt;=$B3896), coordinates!$E$2:$E$148), "-")</f>
        <v>contains potential transmembrane domain; involved in protein glycosylation</v>
      </c>
      <c r="F3896" s="23" t="s">
        <v>9</v>
      </c>
      <c r="G3896" s="23" t="s">
        <v>12</v>
      </c>
      <c r="H3896" s="25">
        <v>43109</v>
      </c>
      <c r="I3896" s="15" t="str">
        <f t="shared" si="65"/>
        <v>snp</v>
      </c>
      <c r="J3896" s="23">
        <v>28</v>
      </c>
      <c r="K3896" s="23">
        <v>0</v>
      </c>
      <c r="L3896" s="23">
        <v>28</v>
      </c>
    </row>
    <row r="3897" spans="1:12" x14ac:dyDescent="0.2">
      <c r="A3897" s="23" t="s">
        <v>1296</v>
      </c>
      <c r="B3897" s="23">
        <v>177017</v>
      </c>
      <c r="C3897" s="15" t="str" cm="1">
        <f t="array" ref="C3897">IFERROR(LOOKUP(2, 1/(coordinates!$A$2:$A$148&lt;=B3897)/(coordinates!$B$2:$B$148&gt;=B3897), coordinates!$C$2:$C$148), "-")</f>
        <v>EE63</v>
      </c>
      <c r="D3897" s="15" t="str">
        <f>IFERROR(LOOKUP(2, 1/(coordinates!$A$2:$A$148&lt;=$B3897)/(coordinates!$B$2:$B$148&gt;=$B3897), coordinates!$D$2:$D$148), "-")</f>
        <v>alpha-(1,3)-fucosyltransferase</v>
      </c>
      <c r="E3897" s="15" t="str">
        <f>IFERROR(LOOKUP(2, 1/(coordinates!$A$2:$A$148&lt;=$B3897)/(coordinates!$B$2:$B$148&gt;=$B3897), coordinates!$E$2:$E$148), "-")</f>
        <v>contains potential transmembrane domain; involved in protein glycosylation</v>
      </c>
      <c r="F3897" s="23" t="s">
        <v>10</v>
      </c>
      <c r="G3897" s="23" t="s">
        <v>13</v>
      </c>
      <c r="H3897" s="25">
        <v>37124</v>
      </c>
      <c r="I3897" s="15" t="str">
        <f t="shared" si="65"/>
        <v>snp</v>
      </c>
      <c r="J3897" s="23">
        <v>28</v>
      </c>
      <c r="K3897" s="23">
        <v>0</v>
      </c>
      <c r="L3897" s="23">
        <v>26</v>
      </c>
    </row>
    <row r="3898" spans="1:12" x14ac:dyDescent="0.2">
      <c r="A3898" s="23" t="s">
        <v>1296</v>
      </c>
      <c r="B3898" s="23">
        <v>177019</v>
      </c>
      <c r="C3898" s="15" t="str" cm="1">
        <f t="array" ref="C3898">IFERROR(LOOKUP(2, 1/(coordinates!$A$2:$A$148&lt;=B3898)/(coordinates!$B$2:$B$148&gt;=B3898), coordinates!$C$2:$C$148), "-")</f>
        <v>EE63</v>
      </c>
      <c r="D3898" s="15" t="str">
        <f>IFERROR(LOOKUP(2, 1/(coordinates!$A$2:$A$148&lt;=$B3898)/(coordinates!$B$2:$B$148&gt;=$B3898), coordinates!$D$2:$D$148), "-")</f>
        <v>alpha-(1,3)-fucosyltransferase</v>
      </c>
      <c r="E3898" s="15" t="str">
        <f>IFERROR(LOOKUP(2, 1/(coordinates!$A$2:$A$148&lt;=$B3898)/(coordinates!$B$2:$B$148&gt;=$B3898), coordinates!$E$2:$E$148), "-")</f>
        <v>contains potential transmembrane domain; involved in protein glycosylation</v>
      </c>
      <c r="F3898" s="23" t="s">
        <v>10</v>
      </c>
      <c r="G3898" s="23" t="s">
        <v>12</v>
      </c>
      <c r="H3898" s="25">
        <v>45754</v>
      </c>
      <c r="I3898" s="15" t="str">
        <f t="shared" si="65"/>
        <v>snp</v>
      </c>
      <c r="J3898" s="23">
        <v>28</v>
      </c>
      <c r="K3898" s="23">
        <v>0</v>
      </c>
      <c r="L3898" s="23">
        <v>28</v>
      </c>
    </row>
    <row r="3899" spans="1:12" x14ac:dyDescent="0.2">
      <c r="A3899" s="23" t="s">
        <v>1296</v>
      </c>
      <c r="B3899" s="23">
        <v>177032</v>
      </c>
      <c r="C3899" s="15" t="str" cm="1">
        <f t="array" ref="C3899">IFERROR(LOOKUP(2, 1/(coordinates!$A$2:$A$148&lt;=B3899)/(coordinates!$B$2:$B$148&gt;=B3899), coordinates!$C$2:$C$148), "-")</f>
        <v>EE63</v>
      </c>
      <c r="D3899" s="15" t="str">
        <f>IFERROR(LOOKUP(2, 1/(coordinates!$A$2:$A$148&lt;=$B3899)/(coordinates!$B$2:$B$148&gt;=$B3899), coordinates!$D$2:$D$148), "-")</f>
        <v>alpha-(1,3)-fucosyltransferase</v>
      </c>
      <c r="E3899" s="15" t="str">
        <f>IFERROR(LOOKUP(2, 1/(coordinates!$A$2:$A$148&lt;=$B3899)/(coordinates!$B$2:$B$148&gt;=$B3899), coordinates!$E$2:$E$148), "-")</f>
        <v>contains potential transmembrane domain; involved in protein glycosylation</v>
      </c>
      <c r="F3899" s="23" t="s">
        <v>12</v>
      </c>
      <c r="G3899" s="23" t="s">
        <v>9</v>
      </c>
      <c r="H3899" s="25">
        <v>28051</v>
      </c>
      <c r="I3899" s="15" t="str">
        <f t="shared" ref="I3899:I3933" si="66">IF(AND(LEN(F3899)=LEN(G3899), LEN(F3899)=1), "snp", "complex")</f>
        <v>snp</v>
      </c>
      <c r="J3899" s="23">
        <v>31</v>
      </c>
      <c r="K3899" s="23">
        <v>2</v>
      </c>
      <c r="L3899" s="23">
        <v>25</v>
      </c>
    </row>
    <row r="3900" spans="1:12" x14ac:dyDescent="0.2">
      <c r="A3900" s="23" t="s">
        <v>1296</v>
      </c>
      <c r="B3900" s="23">
        <v>177035</v>
      </c>
      <c r="C3900" s="15" t="str" cm="1">
        <f t="array" ref="C3900">IFERROR(LOOKUP(2, 1/(coordinates!$A$2:$A$148&lt;=B3900)/(coordinates!$B$2:$B$148&gt;=B3900), coordinates!$C$2:$C$148), "-")</f>
        <v>EE63</v>
      </c>
      <c r="D3900" s="15" t="str">
        <f>IFERROR(LOOKUP(2, 1/(coordinates!$A$2:$A$148&lt;=$B3900)/(coordinates!$B$2:$B$148&gt;=$B3900), coordinates!$D$2:$D$148), "-")</f>
        <v>alpha-(1,3)-fucosyltransferase</v>
      </c>
      <c r="E3900" s="15" t="str">
        <f>IFERROR(LOOKUP(2, 1/(coordinates!$A$2:$A$148&lt;=$B3900)/(coordinates!$B$2:$B$148&gt;=$B3900), coordinates!$E$2:$E$148), "-")</f>
        <v>contains potential transmembrane domain; involved in protein glycosylation</v>
      </c>
      <c r="F3900" s="23" t="s">
        <v>13</v>
      </c>
      <c r="G3900" s="23" t="s">
        <v>10</v>
      </c>
      <c r="H3900" s="25">
        <v>47934</v>
      </c>
      <c r="I3900" s="15" t="str">
        <f t="shared" si="66"/>
        <v>snp</v>
      </c>
      <c r="J3900" s="23">
        <v>29</v>
      </c>
      <c r="K3900" s="23">
        <v>0</v>
      </c>
      <c r="L3900" s="23">
        <v>29</v>
      </c>
    </row>
    <row r="3901" spans="1:12" x14ac:dyDescent="0.2">
      <c r="A3901" s="23" t="s">
        <v>1296</v>
      </c>
      <c r="B3901" s="23">
        <v>177041</v>
      </c>
      <c r="C3901" s="15" t="str" cm="1">
        <f t="array" ref="C3901">IFERROR(LOOKUP(2, 1/(coordinates!$A$2:$A$148&lt;=B3901)/(coordinates!$B$2:$B$148&gt;=B3901), coordinates!$C$2:$C$148), "-")</f>
        <v>EE63</v>
      </c>
      <c r="D3901" s="15" t="str">
        <f>IFERROR(LOOKUP(2, 1/(coordinates!$A$2:$A$148&lt;=$B3901)/(coordinates!$B$2:$B$148&gt;=$B3901), coordinates!$D$2:$D$148), "-")</f>
        <v>alpha-(1,3)-fucosyltransferase</v>
      </c>
      <c r="E3901" s="15" t="str">
        <f>IFERROR(LOOKUP(2, 1/(coordinates!$A$2:$A$148&lt;=$B3901)/(coordinates!$B$2:$B$148&gt;=$B3901), coordinates!$E$2:$E$148), "-")</f>
        <v>contains potential transmembrane domain; involved in protein glycosylation</v>
      </c>
      <c r="F3901" s="23" t="s">
        <v>12</v>
      </c>
      <c r="G3901" s="23" t="s">
        <v>9</v>
      </c>
      <c r="H3901" s="25">
        <v>31634</v>
      </c>
      <c r="I3901" s="15" t="str">
        <f t="shared" si="66"/>
        <v>snp</v>
      </c>
      <c r="J3901" s="23">
        <v>29</v>
      </c>
      <c r="K3901" s="23">
        <v>3</v>
      </c>
      <c r="L3901" s="23">
        <v>25</v>
      </c>
    </row>
    <row r="3902" spans="1:12" x14ac:dyDescent="0.2">
      <c r="A3902" s="23" t="s">
        <v>1296</v>
      </c>
      <c r="B3902" s="23">
        <v>177044</v>
      </c>
      <c r="C3902" s="15" t="str" cm="1">
        <f t="array" ref="C3902">IFERROR(LOOKUP(2, 1/(coordinates!$A$2:$A$148&lt;=B3902)/(coordinates!$B$2:$B$148&gt;=B3902), coordinates!$C$2:$C$148), "-")</f>
        <v>EE63</v>
      </c>
      <c r="D3902" s="15" t="str">
        <f>IFERROR(LOOKUP(2, 1/(coordinates!$A$2:$A$148&lt;=$B3902)/(coordinates!$B$2:$B$148&gt;=$B3902), coordinates!$D$2:$D$148), "-")</f>
        <v>alpha-(1,3)-fucosyltransferase</v>
      </c>
      <c r="E3902" s="15" t="str">
        <f>IFERROR(LOOKUP(2, 1/(coordinates!$A$2:$A$148&lt;=$B3902)/(coordinates!$B$2:$B$148&gt;=$B3902), coordinates!$E$2:$E$148), "-")</f>
        <v>contains potential transmembrane domain; involved in protein glycosylation</v>
      </c>
      <c r="F3902" s="23" t="s">
        <v>13</v>
      </c>
      <c r="G3902" s="23" t="s">
        <v>10</v>
      </c>
      <c r="H3902" s="24" t="s">
        <v>1285</v>
      </c>
      <c r="I3902" s="15" t="str">
        <f t="shared" si="66"/>
        <v>snp</v>
      </c>
      <c r="J3902" s="23">
        <v>29</v>
      </c>
      <c r="K3902" s="23">
        <v>2</v>
      </c>
      <c r="L3902" s="23">
        <v>27</v>
      </c>
    </row>
    <row r="3903" spans="1:12" x14ac:dyDescent="0.2">
      <c r="A3903" s="23" t="s">
        <v>1296</v>
      </c>
      <c r="B3903" s="23">
        <v>177047</v>
      </c>
      <c r="C3903" s="15" t="str" cm="1">
        <f t="array" ref="C3903">IFERROR(LOOKUP(2, 1/(coordinates!$A$2:$A$148&lt;=B3903)/(coordinates!$B$2:$B$148&gt;=B3903), coordinates!$C$2:$C$148), "-")</f>
        <v>EE63</v>
      </c>
      <c r="D3903" s="15" t="str">
        <f>IFERROR(LOOKUP(2, 1/(coordinates!$A$2:$A$148&lt;=$B3903)/(coordinates!$B$2:$B$148&gt;=$B3903), coordinates!$D$2:$D$148), "-")</f>
        <v>alpha-(1,3)-fucosyltransferase</v>
      </c>
      <c r="E3903" s="15" t="str">
        <f>IFERROR(LOOKUP(2, 1/(coordinates!$A$2:$A$148&lt;=$B3903)/(coordinates!$B$2:$B$148&gt;=$B3903), coordinates!$E$2:$E$148), "-")</f>
        <v>contains potential transmembrane domain; involved in protein glycosylation</v>
      </c>
      <c r="F3903" s="23" t="s">
        <v>10</v>
      </c>
      <c r="G3903" s="23" t="s">
        <v>13</v>
      </c>
      <c r="H3903" s="25">
        <v>47966</v>
      </c>
      <c r="I3903" s="15" t="str">
        <f t="shared" si="66"/>
        <v>snp</v>
      </c>
      <c r="J3903" s="23">
        <v>29</v>
      </c>
      <c r="K3903" s="23">
        <v>0</v>
      </c>
      <c r="L3903" s="23">
        <v>29</v>
      </c>
    </row>
    <row r="3904" spans="1:12" x14ac:dyDescent="0.2">
      <c r="A3904" s="23" t="s">
        <v>1296</v>
      </c>
      <c r="B3904" s="23">
        <v>177049</v>
      </c>
      <c r="C3904" s="15" t="str" cm="1">
        <f t="array" ref="C3904">IFERROR(LOOKUP(2, 1/(coordinates!$A$2:$A$148&lt;=B3904)/(coordinates!$B$2:$B$148&gt;=B3904), coordinates!$C$2:$C$148), "-")</f>
        <v>EE63</v>
      </c>
      <c r="D3904" s="15" t="str">
        <f>IFERROR(LOOKUP(2, 1/(coordinates!$A$2:$A$148&lt;=$B3904)/(coordinates!$B$2:$B$148&gt;=$B3904), coordinates!$D$2:$D$148), "-")</f>
        <v>alpha-(1,3)-fucosyltransferase</v>
      </c>
      <c r="E3904" s="15" t="str">
        <f>IFERROR(LOOKUP(2, 1/(coordinates!$A$2:$A$148&lt;=$B3904)/(coordinates!$B$2:$B$148&gt;=$B3904), coordinates!$E$2:$E$148), "-")</f>
        <v>contains potential transmembrane domain; involved in protein glycosylation</v>
      </c>
      <c r="F3904" s="23" t="s">
        <v>10</v>
      </c>
      <c r="G3904" s="23" t="s">
        <v>9</v>
      </c>
      <c r="H3904" s="25">
        <v>44351</v>
      </c>
      <c r="I3904" s="15" t="str">
        <f t="shared" si="66"/>
        <v>snp</v>
      </c>
      <c r="J3904" s="23">
        <v>29</v>
      </c>
      <c r="K3904" s="23">
        <v>0</v>
      </c>
      <c r="L3904" s="23">
        <v>28</v>
      </c>
    </row>
    <row r="3905" spans="1:12" x14ac:dyDescent="0.2">
      <c r="A3905" s="23" t="s">
        <v>1296</v>
      </c>
      <c r="B3905" s="23">
        <v>177056</v>
      </c>
      <c r="C3905" s="15" t="str" cm="1">
        <f t="array" ref="C3905">IFERROR(LOOKUP(2, 1/(coordinates!$A$2:$A$148&lt;=B3905)/(coordinates!$B$2:$B$148&gt;=B3905), coordinates!$C$2:$C$148), "-")</f>
        <v>EE63</v>
      </c>
      <c r="D3905" s="15" t="str">
        <f>IFERROR(LOOKUP(2, 1/(coordinates!$A$2:$A$148&lt;=$B3905)/(coordinates!$B$2:$B$148&gt;=$B3905), coordinates!$D$2:$D$148), "-")</f>
        <v>alpha-(1,3)-fucosyltransferase</v>
      </c>
      <c r="E3905" s="15" t="str">
        <f>IFERROR(LOOKUP(2, 1/(coordinates!$A$2:$A$148&lt;=$B3905)/(coordinates!$B$2:$B$148&gt;=$B3905), coordinates!$E$2:$E$148), "-")</f>
        <v>contains potential transmembrane domain; involved in protein glycosylation</v>
      </c>
      <c r="F3905" s="23" t="s">
        <v>10</v>
      </c>
      <c r="G3905" s="23" t="s">
        <v>13</v>
      </c>
      <c r="H3905" s="25">
        <v>23895</v>
      </c>
      <c r="I3905" s="15" t="str">
        <f t="shared" si="66"/>
        <v>snp</v>
      </c>
      <c r="J3905" s="23">
        <v>29</v>
      </c>
      <c r="K3905" s="23">
        <v>0</v>
      </c>
      <c r="L3905" s="23">
        <v>17</v>
      </c>
    </row>
    <row r="3906" spans="1:12" x14ac:dyDescent="0.2">
      <c r="A3906" s="23" t="s">
        <v>1296</v>
      </c>
      <c r="B3906" s="23">
        <v>177058</v>
      </c>
      <c r="C3906" s="15" t="str" cm="1">
        <f t="array" ref="C3906">IFERROR(LOOKUP(2, 1/(coordinates!$A$2:$A$148&lt;=B3906)/(coordinates!$B$2:$B$148&gt;=B3906), coordinates!$C$2:$C$148), "-")</f>
        <v>EE63</v>
      </c>
      <c r="D3906" s="15" t="str">
        <f>IFERROR(LOOKUP(2, 1/(coordinates!$A$2:$A$148&lt;=$B3906)/(coordinates!$B$2:$B$148&gt;=$B3906), coordinates!$D$2:$D$148), "-")</f>
        <v>alpha-(1,3)-fucosyltransferase</v>
      </c>
      <c r="E3906" s="15" t="str">
        <f>IFERROR(LOOKUP(2, 1/(coordinates!$A$2:$A$148&lt;=$B3906)/(coordinates!$B$2:$B$148&gt;=$B3906), coordinates!$E$2:$E$148), "-")</f>
        <v>contains potential transmembrane domain; involved in protein glycosylation</v>
      </c>
      <c r="F3906" s="23" t="s">
        <v>555</v>
      </c>
      <c r="G3906" s="23" t="s">
        <v>1018</v>
      </c>
      <c r="H3906" s="25">
        <v>30344</v>
      </c>
      <c r="I3906" s="15" t="str">
        <f t="shared" si="66"/>
        <v>complex</v>
      </c>
      <c r="J3906" s="23">
        <v>29</v>
      </c>
      <c r="K3906" s="23">
        <v>11</v>
      </c>
      <c r="L3906" s="23">
        <v>18</v>
      </c>
    </row>
    <row r="3907" spans="1:12" x14ac:dyDescent="0.2">
      <c r="A3907" s="23" t="s">
        <v>1296</v>
      </c>
      <c r="B3907" s="23">
        <v>177062</v>
      </c>
      <c r="C3907" s="15" t="str" cm="1">
        <f t="array" ref="C3907">IFERROR(LOOKUP(2, 1/(coordinates!$A$2:$A$148&lt;=B3907)/(coordinates!$B$2:$B$148&gt;=B3907), coordinates!$C$2:$C$148), "-")</f>
        <v>EE63</v>
      </c>
      <c r="D3907" s="15" t="str">
        <f>IFERROR(LOOKUP(2, 1/(coordinates!$A$2:$A$148&lt;=$B3907)/(coordinates!$B$2:$B$148&gt;=$B3907), coordinates!$D$2:$D$148), "-")</f>
        <v>alpha-(1,3)-fucosyltransferase</v>
      </c>
      <c r="E3907" s="15" t="str">
        <f>IFERROR(LOOKUP(2, 1/(coordinates!$A$2:$A$148&lt;=$B3907)/(coordinates!$B$2:$B$148&gt;=$B3907), coordinates!$E$2:$E$148), "-")</f>
        <v>contains potential transmembrane domain; involved in protein glycosylation</v>
      </c>
      <c r="F3907" s="23" t="s">
        <v>9</v>
      </c>
      <c r="G3907" s="23" t="s">
        <v>12</v>
      </c>
      <c r="H3907" s="25">
        <v>8225</v>
      </c>
      <c r="I3907" s="15" t="str">
        <f t="shared" si="66"/>
        <v>snp</v>
      </c>
      <c r="J3907" s="23">
        <v>35</v>
      </c>
      <c r="K3907" s="23">
        <v>13</v>
      </c>
      <c r="L3907" s="23">
        <v>16</v>
      </c>
    </row>
    <row r="3908" spans="1:12" x14ac:dyDescent="0.2">
      <c r="A3908" s="23" t="s">
        <v>1296</v>
      </c>
      <c r="B3908" s="23">
        <v>177065</v>
      </c>
      <c r="C3908" s="15" t="str" cm="1">
        <f t="array" ref="C3908">IFERROR(LOOKUP(2, 1/(coordinates!$A$2:$A$148&lt;=B3908)/(coordinates!$B$2:$B$148&gt;=B3908), coordinates!$C$2:$C$148), "-")</f>
        <v>EE63</v>
      </c>
      <c r="D3908" s="15" t="str">
        <f>IFERROR(LOOKUP(2, 1/(coordinates!$A$2:$A$148&lt;=$B3908)/(coordinates!$B$2:$B$148&gt;=$B3908), coordinates!$D$2:$D$148), "-")</f>
        <v>alpha-(1,3)-fucosyltransferase</v>
      </c>
      <c r="E3908" s="15" t="str">
        <f>IFERROR(LOOKUP(2, 1/(coordinates!$A$2:$A$148&lt;=$B3908)/(coordinates!$B$2:$B$148&gt;=$B3908), coordinates!$E$2:$E$148), "-")</f>
        <v>contains potential transmembrane domain; involved in protein glycosylation</v>
      </c>
      <c r="F3908" s="23" t="s">
        <v>13</v>
      </c>
      <c r="G3908" s="23" t="s">
        <v>12</v>
      </c>
      <c r="H3908" s="25">
        <v>38745</v>
      </c>
      <c r="I3908" s="15" t="str">
        <f t="shared" si="66"/>
        <v>snp</v>
      </c>
      <c r="J3908" s="23">
        <v>29</v>
      </c>
      <c r="K3908" s="23">
        <v>0</v>
      </c>
      <c r="L3908" s="23">
        <v>25</v>
      </c>
    </row>
    <row r="3909" spans="1:12" x14ac:dyDescent="0.2">
      <c r="A3909" s="23" t="s">
        <v>1296</v>
      </c>
      <c r="B3909" s="23">
        <v>177071</v>
      </c>
      <c r="C3909" s="15" t="str" cm="1">
        <f t="array" ref="C3909">IFERROR(LOOKUP(2, 1/(coordinates!$A$2:$A$148&lt;=B3909)/(coordinates!$B$2:$B$148&gt;=B3909), coordinates!$C$2:$C$148), "-")</f>
        <v>EE63</v>
      </c>
      <c r="D3909" s="15" t="str">
        <f>IFERROR(LOOKUP(2, 1/(coordinates!$A$2:$A$148&lt;=$B3909)/(coordinates!$B$2:$B$148&gt;=$B3909), coordinates!$D$2:$D$148), "-")</f>
        <v>alpha-(1,3)-fucosyltransferase</v>
      </c>
      <c r="E3909" s="15" t="str">
        <f>IFERROR(LOOKUP(2, 1/(coordinates!$A$2:$A$148&lt;=$B3909)/(coordinates!$B$2:$B$148&gt;=$B3909), coordinates!$E$2:$E$148), "-")</f>
        <v>contains potential transmembrane domain; involved in protein glycosylation</v>
      </c>
      <c r="F3909" s="23" t="s">
        <v>12</v>
      </c>
      <c r="G3909" s="23" t="s">
        <v>10</v>
      </c>
      <c r="H3909" s="25">
        <v>48373</v>
      </c>
      <c r="I3909" s="15" t="str">
        <f t="shared" si="66"/>
        <v>snp</v>
      </c>
      <c r="J3909" s="23">
        <v>29</v>
      </c>
      <c r="K3909" s="23">
        <v>0</v>
      </c>
      <c r="L3909" s="23">
        <v>29</v>
      </c>
    </row>
    <row r="3910" spans="1:12" x14ac:dyDescent="0.2">
      <c r="A3910" s="23" t="s">
        <v>1296</v>
      </c>
      <c r="B3910" s="23">
        <v>177073</v>
      </c>
      <c r="C3910" s="15" t="str" cm="1">
        <f t="array" ref="C3910">IFERROR(LOOKUP(2, 1/(coordinates!$A$2:$A$148&lt;=B3910)/(coordinates!$B$2:$B$148&gt;=B3910), coordinates!$C$2:$C$148), "-")</f>
        <v>EE63</v>
      </c>
      <c r="D3910" s="15" t="str">
        <f>IFERROR(LOOKUP(2, 1/(coordinates!$A$2:$A$148&lt;=$B3910)/(coordinates!$B$2:$B$148&gt;=$B3910), coordinates!$D$2:$D$148), "-")</f>
        <v>alpha-(1,3)-fucosyltransferase</v>
      </c>
      <c r="E3910" s="15" t="str">
        <f>IFERROR(LOOKUP(2, 1/(coordinates!$A$2:$A$148&lt;=$B3910)/(coordinates!$B$2:$B$148&gt;=$B3910), coordinates!$E$2:$E$148), "-")</f>
        <v>contains potential transmembrane domain; involved in protein glycosylation</v>
      </c>
      <c r="F3910" s="23" t="s">
        <v>12</v>
      </c>
      <c r="G3910" s="23" t="s">
        <v>9</v>
      </c>
      <c r="H3910" s="27">
        <v>44951</v>
      </c>
      <c r="I3910" s="15" t="str">
        <f t="shared" si="66"/>
        <v>snp</v>
      </c>
      <c r="J3910" s="23">
        <v>29</v>
      </c>
      <c r="K3910" s="23">
        <v>1</v>
      </c>
      <c r="L3910" s="23">
        <v>22</v>
      </c>
    </row>
    <row r="3911" spans="1:12" x14ac:dyDescent="0.2">
      <c r="A3911" s="23" t="s">
        <v>1296</v>
      </c>
      <c r="B3911" s="23">
        <v>177077</v>
      </c>
      <c r="C3911" s="15" t="str" cm="1">
        <f t="array" ref="C3911">IFERROR(LOOKUP(2, 1/(coordinates!$A$2:$A$148&lt;=B3911)/(coordinates!$B$2:$B$148&gt;=B3911), coordinates!$C$2:$C$148), "-")</f>
        <v>EE63</v>
      </c>
      <c r="D3911" s="15" t="str">
        <f>IFERROR(LOOKUP(2, 1/(coordinates!$A$2:$A$148&lt;=$B3911)/(coordinates!$B$2:$B$148&gt;=$B3911), coordinates!$D$2:$D$148), "-")</f>
        <v>alpha-(1,3)-fucosyltransferase</v>
      </c>
      <c r="E3911" s="15" t="str">
        <f>IFERROR(LOOKUP(2, 1/(coordinates!$A$2:$A$148&lt;=$B3911)/(coordinates!$B$2:$B$148&gt;=$B3911), coordinates!$E$2:$E$148), "-")</f>
        <v>contains potential transmembrane domain; involved in protein glycosylation</v>
      </c>
      <c r="F3911" s="23" t="s">
        <v>13</v>
      </c>
      <c r="G3911" s="23" t="s">
        <v>10</v>
      </c>
      <c r="H3911" s="25">
        <v>27097</v>
      </c>
      <c r="I3911" s="15" t="str">
        <f t="shared" si="66"/>
        <v>snp</v>
      </c>
      <c r="J3911" s="23">
        <v>30</v>
      </c>
      <c r="K3911" s="23">
        <v>6</v>
      </c>
      <c r="L3911" s="23">
        <v>23</v>
      </c>
    </row>
    <row r="3912" spans="1:12" x14ac:dyDescent="0.2">
      <c r="A3912" s="23" t="s">
        <v>1296</v>
      </c>
      <c r="B3912" s="23">
        <v>177080</v>
      </c>
      <c r="C3912" s="15" t="str" cm="1">
        <f t="array" ref="C3912">IFERROR(LOOKUP(2, 1/(coordinates!$A$2:$A$148&lt;=B3912)/(coordinates!$B$2:$B$148&gt;=B3912), coordinates!$C$2:$C$148), "-")</f>
        <v>EE63</v>
      </c>
      <c r="D3912" s="15" t="str">
        <f>IFERROR(LOOKUP(2, 1/(coordinates!$A$2:$A$148&lt;=$B3912)/(coordinates!$B$2:$B$148&gt;=$B3912), coordinates!$D$2:$D$148), "-")</f>
        <v>alpha-(1,3)-fucosyltransferase</v>
      </c>
      <c r="E3912" s="15" t="str">
        <f>IFERROR(LOOKUP(2, 1/(coordinates!$A$2:$A$148&lt;=$B3912)/(coordinates!$B$2:$B$148&gt;=$B3912), coordinates!$E$2:$E$148), "-")</f>
        <v>contains potential transmembrane domain; involved in protein glycosylation</v>
      </c>
      <c r="F3912" s="23" t="s">
        <v>12</v>
      </c>
      <c r="G3912" s="23" t="s">
        <v>13</v>
      </c>
      <c r="H3912" s="25">
        <v>47036</v>
      </c>
      <c r="I3912" s="15" t="str">
        <f t="shared" si="66"/>
        <v>snp</v>
      </c>
      <c r="J3912" s="23">
        <v>29</v>
      </c>
      <c r="K3912" s="23">
        <v>0</v>
      </c>
      <c r="L3912" s="23">
        <v>27</v>
      </c>
    </row>
    <row r="3913" spans="1:12" x14ac:dyDescent="0.2">
      <c r="A3913" s="23" t="s">
        <v>1296</v>
      </c>
      <c r="B3913" s="23">
        <v>177083</v>
      </c>
      <c r="C3913" s="15" t="str" cm="1">
        <f t="array" ref="C3913">IFERROR(LOOKUP(2, 1/(coordinates!$A$2:$A$148&lt;=B3913)/(coordinates!$B$2:$B$148&gt;=B3913), coordinates!$C$2:$C$148), "-")</f>
        <v>EE63</v>
      </c>
      <c r="D3913" s="15" t="str">
        <f>IFERROR(LOOKUP(2, 1/(coordinates!$A$2:$A$148&lt;=$B3913)/(coordinates!$B$2:$B$148&gt;=$B3913), coordinates!$D$2:$D$148), "-")</f>
        <v>alpha-(1,3)-fucosyltransferase</v>
      </c>
      <c r="E3913" s="15" t="str">
        <f>IFERROR(LOOKUP(2, 1/(coordinates!$A$2:$A$148&lt;=$B3913)/(coordinates!$B$2:$B$148&gt;=$B3913), coordinates!$E$2:$E$148), "-")</f>
        <v>contains potential transmembrane domain; involved in protein glycosylation</v>
      </c>
      <c r="F3913" s="23" t="s">
        <v>9</v>
      </c>
      <c r="G3913" s="23" t="s">
        <v>12</v>
      </c>
      <c r="H3913" s="25">
        <v>39338</v>
      </c>
      <c r="I3913" s="15" t="str">
        <f t="shared" si="66"/>
        <v>snp</v>
      </c>
      <c r="J3913" s="23">
        <v>30</v>
      </c>
      <c r="K3913" s="23">
        <v>1</v>
      </c>
      <c r="L3913" s="23">
        <v>26</v>
      </c>
    </row>
    <row r="3914" spans="1:12" x14ac:dyDescent="0.2">
      <c r="A3914" s="23" t="s">
        <v>1296</v>
      </c>
      <c r="B3914" s="23">
        <v>177086</v>
      </c>
      <c r="C3914" s="15" t="str" cm="1">
        <f t="array" ref="C3914">IFERROR(LOOKUP(2, 1/(coordinates!$A$2:$A$148&lt;=B3914)/(coordinates!$B$2:$B$148&gt;=B3914), coordinates!$C$2:$C$148), "-")</f>
        <v>EE63</v>
      </c>
      <c r="D3914" s="15" t="str">
        <f>IFERROR(LOOKUP(2, 1/(coordinates!$A$2:$A$148&lt;=$B3914)/(coordinates!$B$2:$B$148&gt;=$B3914), coordinates!$D$2:$D$148), "-")</f>
        <v>alpha-(1,3)-fucosyltransferase</v>
      </c>
      <c r="E3914" s="15" t="str">
        <f>IFERROR(LOOKUP(2, 1/(coordinates!$A$2:$A$148&lt;=$B3914)/(coordinates!$B$2:$B$148&gt;=$B3914), coordinates!$E$2:$E$148), "-")</f>
        <v>contains potential transmembrane domain; involved in protein glycosylation</v>
      </c>
      <c r="F3914" s="23" t="s">
        <v>9</v>
      </c>
      <c r="G3914" s="23" t="s">
        <v>12</v>
      </c>
      <c r="H3914" s="24" t="s">
        <v>1286</v>
      </c>
      <c r="I3914" s="15" t="str">
        <f t="shared" si="66"/>
        <v>snp</v>
      </c>
      <c r="J3914" s="23">
        <v>29</v>
      </c>
      <c r="K3914" s="23">
        <v>1</v>
      </c>
      <c r="L3914" s="23">
        <v>28</v>
      </c>
    </row>
    <row r="3915" spans="1:12" x14ac:dyDescent="0.2">
      <c r="A3915" s="23" t="s">
        <v>1296</v>
      </c>
      <c r="B3915" s="23">
        <v>177092</v>
      </c>
      <c r="C3915" s="15" t="str" cm="1">
        <f t="array" ref="C3915">IFERROR(LOOKUP(2, 1/(coordinates!$A$2:$A$148&lt;=B3915)/(coordinates!$B$2:$B$148&gt;=B3915), coordinates!$C$2:$C$148), "-")</f>
        <v>EE63</v>
      </c>
      <c r="D3915" s="15" t="str">
        <f>IFERROR(LOOKUP(2, 1/(coordinates!$A$2:$A$148&lt;=$B3915)/(coordinates!$B$2:$B$148&gt;=$B3915), coordinates!$D$2:$D$148), "-")</f>
        <v>alpha-(1,3)-fucosyltransferase</v>
      </c>
      <c r="E3915" s="15" t="str">
        <f>IFERROR(LOOKUP(2, 1/(coordinates!$A$2:$A$148&lt;=$B3915)/(coordinates!$B$2:$B$148&gt;=$B3915), coordinates!$E$2:$E$148), "-")</f>
        <v>contains potential transmembrane domain; involved in protein glycosylation</v>
      </c>
      <c r="F3915" s="23" t="s">
        <v>16</v>
      </c>
      <c r="G3915" s="23" t="s">
        <v>17</v>
      </c>
      <c r="H3915" s="25">
        <v>76733</v>
      </c>
      <c r="I3915" s="15" t="str">
        <f t="shared" si="66"/>
        <v>complex</v>
      </c>
      <c r="J3915" s="23">
        <v>29</v>
      </c>
      <c r="K3915" s="23">
        <v>1</v>
      </c>
      <c r="L3915" s="23">
        <v>26</v>
      </c>
    </row>
    <row r="3916" spans="1:12" x14ac:dyDescent="0.2">
      <c r="A3916" s="23" t="s">
        <v>1296</v>
      </c>
      <c r="B3916" s="23">
        <v>177104</v>
      </c>
      <c r="C3916" s="15" t="str" cm="1">
        <f t="array" ref="C3916">IFERROR(LOOKUP(2, 1/(coordinates!$A$2:$A$148&lt;=B3916)/(coordinates!$B$2:$B$148&gt;=B3916), coordinates!$C$2:$C$148), "-")</f>
        <v>EE63</v>
      </c>
      <c r="D3916" s="15" t="str">
        <f>IFERROR(LOOKUP(2, 1/(coordinates!$A$2:$A$148&lt;=$B3916)/(coordinates!$B$2:$B$148&gt;=$B3916), coordinates!$D$2:$D$148), "-")</f>
        <v>alpha-(1,3)-fucosyltransferase</v>
      </c>
      <c r="E3916" s="15" t="str">
        <f>IFERROR(LOOKUP(2, 1/(coordinates!$A$2:$A$148&lt;=$B3916)/(coordinates!$B$2:$B$148&gt;=$B3916), coordinates!$E$2:$E$148), "-")</f>
        <v>contains potential transmembrane domain; involved in protein glycosylation</v>
      </c>
      <c r="F3916" s="23" t="s">
        <v>12</v>
      </c>
      <c r="G3916" s="23" t="s">
        <v>9</v>
      </c>
      <c r="H3916" s="25">
        <v>43555</v>
      </c>
      <c r="I3916" s="15" t="str">
        <f t="shared" si="66"/>
        <v>snp</v>
      </c>
      <c r="J3916" s="23">
        <v>29</v>
      </c>
      <c r="K3916" s="23">
        <v>0</v>
      </c>
      <c r="L3916" s="23">
        <v>28</v>
      </c>
    </row>
    <row r="3917" spans="1:12" x14ac:dyDescent="0.2">
      <c r="A3917" s="23" t="s">
        <v>1296</v>
      </c>
      <c r="B3917" s="23">
        <v>177107</v>
      </c>
      <c r="C3917" s="15" t="str" cm="1">
        <f t="array" ref="C3917">IFERROR(LOOKUP(2, 1/(coordinates!$A$2:$A$148&lt;=B3917)/(coordinates!$B$2:$B$148&gt;=B3917), coordinates!$C$2:$C$148), "-")</f>
        <v>EE63</v>
      </c>
      <c r="D3917" s="15" t="str">
        <f>IFERROR(LOOKUP(2, 1/(coordinates!$A$2:$A$148&lt;=$B3917)/(coordinates!$B$2:$B$148&gt;=$B3917), coordinates!$D$2:$D$148), "-")</f>
        <v>alpha-(1,3)-fucosyltransferase</v>
      </c>
      <c r="E3917" s="15" t="str">
        <f>IFERROR(LOOKUP(2, 1/(coordinates!$A$2:$A$148&lt;=$B3917)/(coordinates!$B$2:$B$148&gt;=$B3917), coordinates!$E$2:$E$148), "-")</f>
        <v>contains potential transmembrane domain; involved in protein glycosylation</v>
      </c>
      <c r="F3917" s="23" t="s">
        <v>10</v>
      </c>
      <c r="G3917" s="23" t="s">
        <v>13</v>
      </c>
      <c r="H3917" s="24" t="s">
        <v>180</v>
      </c>
      <c r="I3917" s="15" t="str">
        <f t="shared" si="66"/>
        <v>snp</v>
      </c>
      <c r="J3917" s="23">
        <v>29</v>
      </c>
      <c r="K3917" s="23">
        <v>0</v>
      </c>
      <c r="L3917" s="23">
        <v>29</v>
      </c>
    </row>
    <row r="3918" spans="1:12" x14ac:dyDescent="0.2">
      <c r="A3918" s="23" t="s">
        <v>1296</v>
      </c>
      <c r="B3918" s="23">
        <v>177113</v>
      </c>
      <c r="C3918" s="15" t="str" cm="1">
        <f t="array" ref="C3918">IFERROR(LOOKUP(2, 1/(coordinates!$A$2:$A$148&lt;=B3918)/(coordinates!$B$2:$B$148&gt;=B3918), coordinates!$C$2:$C$148), "-")</f>
        <v>EE63</v>
      </c>
      <c r="D3918" s="15" t="str">
        <f>IFERROR(LOOKUP(2, 1/(coordinates!$A$2:$A$148&lt;=$B3918)/(coordinates!$B$2:$B$148&gt;=$B3918), coordinates!$D$2:$D$148), "-")</f>
        <v>alpha-(1,3)-fucosyltransferase</v>
      </c>
      <c r="E3918" s="15" t="str">
        <f>IFERROR(LOOKUP(2, 1/(coordinates!$A$2:$A$148&lt;=$B3918)/(coordinates!$B$2:$B$148&gt;=$B3918), coordinates!$E$2:$E$148), "-")</f>
        <v>contains potential transmembrane domain; involved in protein glycosylation</v>
      </c>
      <c r="F3918" s="23" t="s">
        <v>10</v>
      </c>
      <c r="G3918" s="23" t="s">
        <v>12</v>
      </c>
      <c r="H3918" s="25">
        <v>45793</v>
      </c>
      <c r="I3918" s="15" t="str">
        <f t="shared" si="66"/>
        <v>snp</v>
      </c>
      <c r="J3918" s="23">
        <v>29</v>
      </c>
      <c r="K3918" s="23">
        <v>0</v>
      </c>
      <c r="L3918" s="23">
        <v>29</v>
      </c>
    </row>
    <row r="3919" spans="1:12" x14ac:dyDescent="0.2">
      <c r="A3919" s="23" t="s">
        <v>1296</v>
      </c>
      <c r="B3919" s="23">
        <v>177119</v>
      </c>
      <c r="C3919" s="15" t="str" cm="1">
        <f t="array" ref="C3919">IFERROR(LOOKUP(2, 1/(coordinates!$A$2:$A$148&lt;=B3919)/(coordinates!$B$2:$B$148&gt;=B3919), coordinates!$C$2:$C$148), "-")</f>
        <v>EE63</v>
      </c>
      <c r="D3919" s="15" t="str">
        <f>IFERROR(LOOKUP(2, 1/(coordinates!$A$2:$A$148&lt;=$B3919)/(coordinates!$B$2:$B$148&gt;=$B3919), coordinates!$D$2:$D$148), "-")</f>
        <v>alpha-(1,3)-fucosyltransferase</v>
      </c>
      <c r="E3919" s="15" t="str">
        <f>IFERROR(LOOKUP(2, 1/(coordinates!$A$2:$A$148&lt;=$B3919)/(coordinates!$B$2:$B$148&gt;=$B3919), coordinates!$E$2:$E$148), "-")</f>
        <v>contains potential transmembrane domain; involved in protein glycosylation</v>
      </c>
      <c r="F3919" s="23" t="s">
        <v>9</v>
      </c>
      <c r="G3919" s="23" t="s">
        <v>12</v>
      </c>
      <c r="H3919" s="25">
        <v>33888</v>
      </c>
      <c r="I3919" s="15" t="str">
        <f t="shared" si="66"/>
        <v>snp</v>
      </c>
      <c r="J3919" s="23">
        <v>30</v>
      </c>
      <c r="K3919" s="23">
        <v>1</v>
      </c>
      <c r="L3919" s="23">
        <v>25</v>
      </c>
    </row>
    <row r="3920" spans="1:12" x14ac:dyDescent="0.2">
      <c r="A3920" s="23" t="s">
        <v>1296</v>
      </c>
      <c r="B3920" s="23">
        <v>177128</v>
      </c>
      <c r="C3920" s="15" t="str" cm="1">
        <f t="array" ref="C3920">IFERROR(LOOKUP(2, 1/(coordinates!$A$2:$A$148&lt;=B3920)/(coordinates!$B$2:$B$148&gt;=B3920), coordinates!$C$2:$C$148), "-")</f>
        <v>EE63</v>
      </c>
      <c r="D3920" s="15" t="str">
        <f>IFERROR(LOOKUP(2, 1/(coordinates!$A$2:$A$148&lt;=$B3920)/(coordinates!$B$2:$B$148&gt;=$B3920), coordinates!$D$2:$D$148), "-")</f>
        <v>alpha-(1,3)-fucosyltransferase</v>
      </c>
      <c r="E3920" s="15" t="str">
        <f>IFERROR(LOOKUP(2, 1/(coordinates!$A$2:$A$148&lt;=$B3920)/(coordinates!$B$2:$B$148&gt;=$B3920), coordinates!$E$2:$E$148), "-")</f>
        <v>contains potential transmembrane domain; involved in protein glycosylation</v>
      </c>
      <c r="F3920" s="23" t="s">
        <v>9</v>
      </c>
      <c r="G3920" s="23" t="s">
        <v>12</v>
      </c>
      <c r="H3920" s="25">
        <v>43566</v>
      </c>
      <c r="I3920" s="15" t="str">
        <f t="shared" si="66"/>
        <v>snp</v>
      </c>
      <c r="J3920" s="23">
        <v>29</v>
      </c>
      <c r="K3920" s="23">
        <v>2</v>
      </c>
      <c r="L3920" s="23">
        <v>27</v>
      </c>
    </row>
    <row r="3921" spans="1:12" x14ac:dyDescent="0.2">
      <c r="A3921" s="23" t="s">
        <v>1296</v>
      </c>
      <c r="B3921" s="23">
        <v>177139</v>
      </c>
      <c r="C3921" s="15" t="str" cm="1">
        <f t="array" ref="C3921">IFERROR(LOOKUP(2, 1/(coordinates!$A$2:$A$148&lt;=B3921)/(coordinates!$B$2:$B$148&gt;=B3921), coordinates!$C$2:$C$148), "-")</f>
        <v>EE63</v>
      </c>
      <c r="D3921" s="15" t="str">
        <f>IFERROR(LOOKUP(2, 1/(coordinates!$A$2:$A$148&lt;=$B3921)/(coordinates!$B$2:$B$148&gt;=$B3921), coordinates!$D$2:$D$148), "-")</f>
        <v>alpha-(1,3)-fucosyltransferase</v>
      </c>
      <c r="E3921" s="15" t="str">
        <f>IFERROR(LOOKUP(2, 1/(coordinates!$A$2:$A$148&lt;=$B3921)/(coordinates!$B$2:$B$148&gt;=$B3921), coordinates!$E$2:$E$148), "-")</f>
        <v>contains potential transmembrane domain; involved in protein glycosylation</v>
      </c>
      <c r="F3921" s="23" t="s">
        <v>128</v>
      </c>
      <c r="G3921" s="23" t="s">
        <v>186</v>
      </c>
      <c r="H3921" s="25">
        <v>58897</v>
      </c>
      <c r="I3921" s="15" t="str">
        <f t="shared" si="66"/>
        <v>complex</v>
      </c>
      <c r="J3921" s="23">
        <v>29</v>
      </c>
      <c r="K3921" s="23">
        <v>1</v>
      </c>
      <c r="L3921" s="23">
        <v>26</v>
      </c>
    </row>
    <row r="3922" spans="1:12" x14ac:dyDescent="0.2">
      <c r="A3922" s="23" t="s">
        <v>1296</v>
      </c>
      <c r="B3922" s="23">
        <v>177143</v>
      </c>
      <c r="C3922" s="15" t="str" cm="1">
        <f t="array" ref="C3922">IFERROR(LOOKUP(2, 1/(coordinates!$A$2:$A$148&lt;=B3922)/(coordinates!$B$2:$B$148&gt;=B3922), coordinates!$C$2:$C$148), "-")</f>
        <v>EE63</v>
      </c>
      <c r="D3922" s="15" t="str">
        <f>IFERROR(LOOKUP(2, 1/(coordinates!$A$2:$A$148&lt;=$B3922)/(coordinates!$B$2:$B$148&gt;=$B3922), coordinates!$D$2:$D$148), "-")</f>
        <v>alpha-(1,3)-fucosyltransferase</v>
      </c>
      <c r="E3922" s="15" t="str">
        <f>IFERROR(LOOKUP(2, 1/(coordinates!$A$2:$A$148&lt;=$B3922)/(coordinates!$B$2:$B$148&gt;=$B3922), coordinates!$E$2:$E$148), "-")</f>
        <v>contains potential transmembrane domain; involved in protein glycosylation</v>
      </c>
      <c r="F3922" s="23" t="s">
        <v>10</v>
      </c>
      <c r="G3922" s="23" t="s">
        <v>13</v>
      </c>
      <c r="H3922" s="25">
        <v>45832</v>
      </c>
      <c r="I3922" s="15" t="str">
        <f t="shared" si="66"/>
        <v>snp</v>
      </c>
      <c r="J3922" s="23">
        <v>29</v>
      </c>
      <c r="K3922" s="23">
        <v>0</v>
      </c>
      <c r="L3922" s="23">
        <v>28</v>
      </c>
    </row>
    <row r="3923" spans="1:12" x14ac:dyDescent="0.2">
      <c r="A3923" s="23" t="s">
        <v>1296</v>
      </c>
      <c r="B3923" s="23">
        <v>177146</v>
      </c>
      <c r="C3923" s="15" t="str" cm="1">
        <f t="array" ref="C3923">IFERROR(LOOKUP(2, 1/(coordinates!$A$2:$A$148&lt;=B3923)/(coordinates!$B$2:$B$148&gt;=B3923), coordinates!$C$2:$C$148), "-")</f>
        <v>EE63</v>
      </c>
      <c r="D3923" s="15" t="str">
        <f>IFERROR(LOOKUP(2, 1/(coordinates!$A$2:$A$148&lt;=$B3923)/(coordinates!$B$2:$B$148&gt;=$B3923), coordinates!$D$2:$D$148), "-")</f>
        <v>alpha-(1,3)-fucosyltransferase</v>
      </c>
      <c r="E3923" s="15" t="str">
        <f>IFERROR(LOOKUP(2, 1/(coordinates!$A$2:$A$148&lt;=$B3923)/(coordinates!$B$2:$B$148&gt;=$B3923), coordinates!$E$2:$E$148), "-")</f>
        <v>contains potential transmembrane domain; involved in protein glycosylation</v>
      </c>
      <c r="F3923" s="23" t="s">
        <v>12</v>
      </c>
      <c r="G3923" s="23" t="s">
        <v>9</v>
      </c>
      <c r="H3923" s="25">
        <v>39418</v>
      </c>
      <c r="I3923" s="15" t="str">
        <f t="shared" si="66"/>
        <v>snp</v>
      </c>
      <c r="J3923" s="23">
        <v>29</v>
      </c>
      <c r="K3923" s="23">
        <v>1</v>
      </c>
      <c r="L3923" s="23">
        <v>28</v>
      </c>
    </row>
    <row r="3924" spans="1:12" x14ac:dyDescent="0.2">
      <c r="A3924" s="23" t="s">
        <v>1296</v>
      </c>
      <c r="B3924" s="23">
        <v>177152</v>
      </c>
      <c r="C3924" s="15" t="str" cm="1">
        <f t="array" ref="C3924">IFERROR(LOOKUP(2, 1/(coordinates!$A$2:$A$148&lt;=B3924)/(coordinates!$B$2:$B$148&gt;=B3924), coordinates!$C$2:$C$148), "-")</f>
        <v>EE63</v>
      </c>
      <c r="D3924" s="15" t="str">
        <f>IFERROR(LOOKUP(2, 1/(coordinates!$A$2:$A$148&lt;=$B3924)/(coordinates!$B$2:$B$148&gt;=$B3924), coordinates!$D$2:$D$148), "-")</f>
        <v>alpha-(1,3)-fucosyltransferase</v>
      </c>
      <c r="E3924" s="15" t="str">
        <f>IFERROR(LOOKUP(2, 1/(coordinates!$A$2:$A$148&lt;=$B3924)/(coordinates!$B$2:$B$148&gt;=$B3924), coordinates!$E$2:$E$148), "-")</f>
        <v>contains potential transmembrane domain; involved in protein glycosylation</v>
      </c>
      <c r="F3924" s="23" t="s">
        <v>12</v>
      </c>
      <c r="G3924" s="23" t="s">
        <v>9</v>
      </c>
      <c r="H3924" s="25">
        <v>49025</v>
      </c>
      <c r="I3924" s="15" t="str">
        <f t="shared" si="66"/>
        <v>snp</v>
      </c>
      <c r="J3924" s="23">
        <v>29</v>
      </c>
      <c r="K3924" s="23">
        <v>0</v>
      </c>
      <c r="L3924" s="23">
        <v>29</v>
      </c>
    </row>
    <row r="3925" spans="1:12" x14ac:dyDescent="0.2">
      <c r="A3925" s="23" t="s">
        <v>1296</v>
      </c>
      <c r="B3925" s="23">
        <v>177154</v>
      </c>
      <c r="C3925" s="15" t="str" cm="1">
        <f t="array" ref="C3925">IFERROR(LOOKUP(2, 1/(coordinates!$A$2:$A$148&lt;=B3925)/(coordinates!$B$2:$B$148&gt;=B3925), coordinates!$C$2:$C$148), "-")</f>
        <v>EE63</v>
      </c>
      <c r="D3925" s="15" t="str">
        <f>IFERROR(LOOKUP(2, 1/(coordinates!$A$2:$A$148&lt;=$B3925)/(coordinates!$B$2:$B$148&gt;=$B3925), coordinates!$D$2:$D$148), "-")</f>
        <v>alpha-(1,3)-fucosyltransferase</v>
      </c>
      <c r="E3925" s="15" t="str">
        <f>IFERROR(LOOKUP(2, 1/(coordinates!$A$2:$A$148&lt;=$B3925)/(coordinates!$B$2:$B$148&gt;=$B3925), coordinates!$E$2:$E$148), "-")</f>
        <v>contains potential transmembrane domain; involved in protein glycosylation</v>
      </c>
      <c r="F3925" s="23" t="s">
        <v>10</v>
      </c>
      <c r="G3925" s="23" t="s">
        <v>9</v>
      </c>
      <c r="H3925" s="25">
        <v>46077</v>
      </c>
      <c r="I3925" s="15" t="str">
        <f t="shared" si="66"/>
        <v>snp</v>
      </c>
      <c r="J3925" s="23">
        <v>29</v>
      </c>
      <c r="K3925" s="23">
        <v>0</v>
      </c>
      <c r="L3925" s="23">
        <v>29</v>
      </c>
    </row>
    <row r="3926" spans="1:12" x14ac:dyDescent="0.2">
      <c r="A3926" s="23" t="s">
        <v>1296</v>
      </c>
      <c r="B3926" s="23">
        <v>177158</v>
      </c>
      <c r="C3926" s="15" t="str" cm="1">
        <f t="array" ref="C3926">IFERROR(LOOKUP(2, 1/(coordinates!$A$2:$A$148&lt;=B3926)/(coordinates!$B$2:$B$148&gt;=B3926), coordinates!$C$2:$C$148), "-")</f>
        <v>EE63</v>
      </c>
      <c r="D3926" s="15" t="str">
        <f>IFERROR(LOOKUP(2, 1/(coordinates!$A$2:$A$148&lt;=$B3926)/(coordinates!$B$2:$B$148&gt;=$B3926), coordinates!$D$2:$D$148), "-")</f>
        <v>alpha-(1,3)-fucosyltransferase</v>
      </c>
      <c r="E3926" s="15" t="str">
        <f>IFERROR(LOOKUP(2, 1/(coordinates!$A$2:$A$148&lt;=$B3926)/(coordinates!$B$2:$B$148&gt;=$B3926), coordinates!$E$2:$E$148), "-")</f>
        <v>contains potential transmembrane domain; involved in protein glycosylation</v>
      </c>
      <c r="F3926" s="23" t="s">
        <v>9</v>
      </c>
      <c r="G3926" s="23" t="s">
        <v>13</v>
      </c>
      <c r="H3926" s="25">
        <v>48481</v>
      </c>
      <c r="I3926" s="15" t="str">
        <f t="shared" si="66"/>
        <v>snp</v>
      </c>
      <c r="J3926" s="23">
        <v>29</v>
      </c>
      <c r="K3926" s="23">
        <v>0</v>
      </c>
      <c r="L3926" s="23">
        <v>29</v>
      </c>
    </row>
    <row r="3927" spans="1:12" x14ac:dyDescent="0.2">
      <c r="A3927" s="23" t="s">
        <v>1296</v>
      </c>
      <c r="B3927" s="23">
        <v>177161</v>
      </c>
      <c r="C3927" s="15" t="str" cm="1">
        <f t="array" ref="C3927">IFERROR(LOOKUP(2, 1/(coordinates!$A$2:$A$148&lt;=B3927)/(coordinates!$B$2:$B$148&gt;=B3927), coordinates!$C$2:$C$148), "-")</f>
        <v>EE63</v>
      </c>
      <c r="D3927" s="15" t="str">
        <f>IFERROR(LOOKUP(2, 1/(coordinates!$A$2:$A$148&lt;=$B3927)/(coordinates!$B$2:$B$148&gt;=$B3927), coordinates!$D$2:$D$148), "-")</f>
        <v>alpha-(1,3)-fucosyltransferase</v>
      </c>
      <c r="E3927" s="15" t="str">
        <f>IFERROR(LOOKUP(2, 1/(coordinates!$A$2:$A$148&lt;=$B3927)/(coordinates!$B$2:$B$148&gt;=$B3927), coordinates!$E$2:$E$148), "-")</f>
        <v>contains potential transmembrane domain; involved in protein glycosylation</v>
      </c>
      <c r="F3927" s="23" t="s">
        <v>12</v>
      </c>
      <c r="G3927" s="23" t="s">
        <v>10</v>
      </c>
      <c r="H3927" s="25">
        <v>30682</v>
      </c>
      <c r="I3927" s="15" t="str">
        <f t="shared" si="66"/>
        <v>snp</v>
      </c>
      <c r="J3927" s="23">
        <v>29</v>
      </c>
      <c r="K3927" s="23">
        <v>0</v>
      </c>
      <c r="L3927" s="23">
        <v>23</v>
      </c>
    </row>
    <row r="3928" spans="1:12" x14ac:dyDescent="0.2">
      <c r="A3928" s="23" t="s">
        <v>1296</v>
      </c>
      <c r="B3928" s="23">
        <v>177164</v>
      </c>
      <c r="C3928" s="15" t="str" cm="1">
        <f t="array" ref="C3928">IFERROR(LOOKUP(2, 1/(coordinates!$A$2:$A$148&lt;=B3928)/(coordinates!$B$2:$B$148&gt;=B3928), coordinates!$C$2:$C$148), "-")</f>
        <v>EE63</v>
      </c>
      <c r="D3928" s="15" t="str">
        <f>IFERROR(LOOKUP(2, 1/(coordinates!$A$2:$A$148&lt;=$B3928)/(coordinates!$B$2:$B$148&gt;=$B3928), coordinates!$D$2:$D$148), "-")</f>
        <v>alpha-(1,3)-fucosyltransferase</v>
      </c>
      <c r="E3928" s="15" t="str">
        <f>IFERROR(LOOKUP(2, 1/(coordinates!$A$2:$A$148&lt;=$B3928)/(coordinates!$B$2:$B$148&gt;=$B3928), coordinates!$E$2:$E$148), "-")</f>
        <v>contains potential transmembrane domain; involved in protein glycosylation</v>
      </c>
      <c r="F3928" s="23" t="s">
        <v>13</v>
      </c>
      <c r="G3928" s="23" t="s">
        <v>9</v>
      </c>
      <c r="H3928" s="25">
        <v>45489</v>
      </c>
      <c r="I3928" s="15" t="str">
        <f t="shared" si="66"/>
        <v>snp</v>
      </c>
      <c r="J3928" s="23">
        <v>29</v>
      </c>
      <c r="K3928" s="23">
        <v>1</v>
      </c>
      <c r="L3928" s="23">
        <v>28</v>
      </c>
    </row>
    <row r="3929" spans="1:12" x14ac:dyDescent="0.2">
      <c r="A3929" s="23" t="s">
        <v>1296</v>
      </c>
      <c r="B3929" s="23">
        <v>177174</v>
      </c>
      <c r="C3929" s="15" t="str" cm="1">
        <f t="array" ref="C3929">IFERROR(LOOKUP(2, 1/(coordinates!$A$2:$A$148&lt;=B3929)/(coordinates!$B$2:$B$148&gt;=B3929), coordinates!$C$2:$C$148), "-")</f>
        <v>EE63</v>
      </c>
      <c r="D3929" s="15" t="str">
        <f>IFERROR(LOOKUP(2, 1/(coordinates!$A$2:$A$148&lt;=$B3929)/(coordinates!$B$2:$B$148&gt;=$B3929), coordinates!$D$2:$D$148), "-")</f>
        <v>alpha-(1,3)-fucosyltransferase</v>
      </c>
      <c r="E3929" s="15" t="str">
        <f>IFERROR(LOOKUP(2, 1/(coordinates!$A$2:$A$148&lt;=$B3929)/(coordinates!$B$2:$B$148&gt;=$B3929), coordinates!$E$2:$E$148), "-")</f>
        <v>contains potential transmembrane domain; involved in protein glycosylation</v>
      </c>
      <c r="F3929" s="23" t="s">
        <v>10</v>
      </c>
      <c r="G3929" s="23" t="s">
        <v>12</v>
      </c>
      <c r="H3929" s="25">
        <v>22779</v>
      </c>
      <c r="I3929" s="15" t="str">
        <f t="shared" si="66"/>
        <v>snp</v>
      </c>
      <c r="J3929" s="23">
        <v>32</v>
      </c>
      <c r="K3929" s="23">
        <v>5</v>
      </c>
      <c r="L3929" s="23">
        <v>24</v>
      </c>
    </row>
    <row r="3930" spans="1:12" x14ac:dyDescent="0.2">
      <c r="A3930" s="23" t="s">
        <v>1296</v>
      </c>
      <c r="B3930" s="23">
        <v>177179</v>
      </c>
      <c r="C3930" s="15" t="str" cm="1">
        <f t="array" ref="C3930">IFERROR(LOOKUP(2, 1/(coordinates!$A$2:$A$148&lt;=B3930)/(coordinates!$B$2:$B$148&gt;=B3930), coordinates!$C$2:$C$148), "-")</f>
        <v>EE63</v>
      </c>
      <c r="D3930" s="15" t="str">
        <f>IFERROR(LOOKUP(2, 1/(coordinates!$A$2:$A$148&lt;=$B3930)/(coordinates!$B$2:$B$148&gt;=$B3930), coordinates!$D$2:$D$148), "-")</f>
        <v>alpha-(1,3)-fucosyltransferase</v>
      </c>
      <c r="E3930" s="15" t="str">
        <f>IFERROR(LOOKUP(2, 1/(coordinates!$A$2:$A$148&lt;=$B3930)/(coordinates!$B$2:$B$148&gt;=$B3930), coordinates!$E$2:$E$148), "-")</f>
        <v>contains potential transmembrane domain; involved in protein glycosylation</v>
      </c>
      <c r="F3930" s="23" t="s">
        <v>170</v>
      </c>
      <c r="G3930" s="23" t="s">
        <v>127</v>
      </c>
      <c r="H3930" s="25">
        <v>61297</v>
      </c>
      <c r="I3930" s="15" t="str">
        <f t="shared" si="66"/>
        <v>complex</v>
      </c>
      <c r="J3930" s="23">
        <v>29</v>
      </c>
      <c r="K3930" s="23">
        <v>1</v>
      </c>
      <c r="L3930" s="23">
        <v>24</v>
      </c>
    </row>
    <row r="3931" spans="1:12" x14ac:dyDescent="0.2">
      <c r="A3931" s="23" t="s">
        <v>1296</v>
      </c>
      <c r="B3931" s="23">
        <v>177182</v>
      </c>
      <c r="C3931" s="15" t="str" cm="1">
        <f t="array" ref="C3931">IFERROR(LOOKUP(2, 1/(coordinates!$A$2:$A$148&lt;=B3931)/(coordinates!$B$2:$B$148&gt;=B3931), coordinates!$C$2:$C$148), "-")</f>
        <v>EE63</v>
      </c>
      <c r="D3931" s="15" t="str">
        <f>IFERROR(LOOKUP(2, 1/(coordinates!$A$2:$A$148&lt;=$B3931)/(coordinates!$B$2:$B$148&gt;=$B3931), coordinates!$D$2:$D$148), "-")</f>
        <v>alpha-(1,3)-fucosyltransferase</v>
      </c>
      <c r="E3931" s="15" t="str">
        <f>IFERROR(LOOKUP(2, 1/(coordinates!$A$2:$A$148&lt;=$B3931)/(coordinates!$B$2:$B$148&gt;=$B3931), coordinates!$E$2:$E$148), "-")</f>
        <v>contains potential transmembrane domain; involved in protein glycosylation</v>
      </c>
      <c r="F3931" s="23" t="s">
        <v>12</v>
      </c>
      <c r="G3931" s="23" t="s">
        <v>9</v>
      </c>
      <c r="H3931" s="25">
        <v>32285</v>
      </c>
      <c r="I3931" s="15" t="str">
        <f t="shared" si="66"/>
        <v>snp</v>
      </c>
      <c r="J3931" s="23">
        <v>31</v>
      </c>
      <c r="K3931" s="23">
        <v>3</v>
      </c>
      <c r="L3931" s="23">
        <v>25</v>
      </c>
    </row>
    <row r="3932" spans="1:12" x14ac:dyDescent="0.2">
      <c r="A3932" s="23" t="s">
        <v>1296</v>
      </c>
      <c r="B3932" s="23">
        <v>177185</v>
      </c>
      <c r="C3932" s="15" t="str" cm="1">
        <f t="array" ref="C3932">IFERROR(LOOKUP(2, 1/(coordinates!$A$2:$A$148&lt;=B3932)/(coordinates!$B$2:$B$148&gt;=B3932), coordinates!$C$2:$C$148), "-")</f>
        <v>EE63</v>
      </c>
      <c r="D3932" s="15" t="str">
        <f>IFERROR(LOOKUP(2, 1/(coordinates!$A$2:$A$148&lt;=$B3932)/(coordinates!$B$2:$B$148&gt;=$B3932), coordinates!$D$2:$D$148), "-")</f>
        <v>alpha-(1,3)-fucosyltransferase</v>
      </c>
      <c r="E3932" s="15" t="str">
        <f>IFERROR(LOOKUP(2, 1/(coordinates!$A$2:$A$148&lt;=$B3932)/(coordinates!$B$2:$B$148&gt;=$B3932), coordinates!$E$2:$E$148), "-")</f>
        <v>contains potential transmembrane domain; involved in protein glycosylation</v>
      </c>
      <c r="F3932" s="23" t="s">
        <v>10</v>
      </c>
      <c r="G3932" s="23" t="s">
        <v>13</v>
      </c>
      <c r="H3932" s="25">
        <v>48031</v>
      </c>
      <c r="I3932" s="15" t="str">
        <f t="shared" si="66"/>
        <v>snp</v>
      </c>
      <c r="J3932" s="23">
        <v>29</v>
      </c>
      <c r="K3932" s="23">
        <v>1</v>
      </c>
      <c r="L3932" s="23">
        <v>27</v>
      </c>
    </row>
    <row r="3933" spans="1:12" x14ac:dyDescent="0.2">
      <c r="A3933" s="23" t="s">
        <v>1296</v>
      </c>
      <c r="B3933" s="23">
        <v>177188</v>
      </c>
      <c r="C3933" s="15" t="str" cm="1">
        <f t="array" ref="C3933">IFERROR(LOOKUP(2, 1/(coordinates!$A$2:$A$148&lt;=B3933)/(coordinates!$B$2:$B$148&gt;=B3933), coordinates!$C$2:$C$148), "-")</f>
        <v>EE63</v>
      </c>
      <c r="D3933" s="15" t="str">
        <f>IFERROR(LOOKUP(2, 1/(coordinates!$A$2:$A$148&lt;=$B3933)/(coordinates!$B$2:$B$148&gt;=$B3933), coordinates!$D$2:$D$148), "-")</f>
        <v>alpha-(1,3)-fucosyltransferase</v>
      </c>
      <c r="E3933" s="15" t="str">
        <f>IFERROR(LOOKUP(2, 1/(coordinates!$A$2:$A$148&lt;=$B3933)/(coordinates!$B$2:$B$148&gt;=$B3933), coordinates!$E$2:$E$148), "-")</f>
        <v>contains potential transmembrane domain; involved in protein glycosylation</v>
      </c>
      <c r="F3933" s="23" t="s">
        <v>12</v>
      </c>
      <c r="G3933" s="23" t="s">
        <v>9</v>
      </c>
      <c r="H3933" s="25">
        <v>46856</v>
      </c>
      <c r="I3933" s="15" t="str">
        <f t="shared" si="66"/>
        <v>snp</v>
      </c>
      <c r="J3933" s="23">
        <v>29</v>
      </c>
      <c r="K3933" s="23">
        <v>1</v>
      </c>
      <c r="L3933" s="23">
        <v>28</v>
      </c>
    </row>
    <row r="3934" spans="1:12" x14ac:dyDescent="0.2">
      <c r="A3934" s="15" t="s">
        <v>1904</v>
      </c>
      <c r="B3934" s="15">
        <v>177194</v>
      </c>
      <c r="C3934" s="15" t="str" cm="1">
        <f t="array" ref="C3934">IFERROR(LOOKUP(2, 1/(coordinates!$A$2:$A$148&lt;=B3934)/(coordinates!$B$2:$B$148&gt;=B3934), coordinates!$C$2:$C$148), "-")</f>
        <v>EE63</v>
      </c>
      <c r="D3934" s="15" t="str">
        <f>IFERROR(LOOKUP(2, 1/(coordinates!$A$2:$A$148&lt;=$B3934)/(coordinates!$B$2:$B$148&gt;=$B3934), coordinates!$D$2:$D$148), "-")</f>
        <v>alpha-(1,3)-fucosyltransferase</v>
      </c>
      <c r="E3934" s="15" t="str">
        <f>IFERROR(LOOKUP(2, 1/(coordinates!$A$2:$A$148&lt;=$B3934)/(coordinates!$B$2:$B$148&gt;=$B3934), coordinates!$E$2:$E$148), "-")</f>
        <v>contains potential transmembrane domain; involved in protein glycosylation</v>
      </c>
      <c r="F3934" s="15" t="s">
        <v>9</v>
      </c>
      <c r="G3934" s="15" t="s">
        <v>12</v>
      </c>
      <c r="H3934" s="21" t="s">
        <v>1879</v>
      </c>
      <c r="I3934" s="15" t="s">
        <v>11</v>
      </c>
      <c r="J3934" s="15">
        <v>80</v>
      </c>
      <c r="K3934" s="15">
        <v>0</v>
      </c>
      <c r="L3934" s="15">
        <v>8</v>
      </c>
    </row>
    <row r="3935" spans="1:12" x14ac:dyDescent="0.2">
      <c r="A3935" s="15" t="s">
        <v>1904</v>
      </c>
      <c r="B3935" s="15">
        <v>177200</v>
      </c>
      <c r="C3935" s="15" t="str" cm="1">
        <f t="array" ref="C3935">IFERROR(LOOKUP(2, 1/(coordinates!$A$2:$A$148&lt;=B3935)/(coordinates!$B$2:$B$148&gt;=B3935), coordinates!$C$2:$C$148), "-")</f>
        <v>EE63</v>
      </c>
      <c r="D3935" s="15" t="str">
        <f>IFERROR(LOOKUP(2, 1/(coordinates!$A$2:$A$148&lt;=$B3935)/(coordinates!$B$2:$B$148&gt;=$B3935), coordinates!$D$2:$D$148), "-")</f>
        <v>alpha-(1,3)-fucosyltransferase</v>
      </c>
      <c r="E3935" s="15" t="str">
        <f>IFERROR(LOOKUP(2, 1/(coordinates!$A$2:$A$148&lt;=$B3935)/(coordinates!$B$2:$B$148&gt;=$B3935), coordinates!$E$2:$E$148), "-")</f>
        <v>contains potential transmembrane domain; involved in protein glycosylation</v>
      </c>
      <c r="F3935" s="15" t="s">
        <v>9</v>
      </c>
      <c r="G3935" s="15" t="s">
        <v>12</v>
      </c>
      <c r="H3935" s="21" t="s">
        <v>1880</v>
      </c>
      <c r="I3935" s="15" t="s">
        <v>11</v>
      </c>
      <c r="J3935" s="15">
        <v>83</v>
      </c>
      <c r="K3935" s="15">
        <v>0</v>
      </c>
      <c r="L3935" s="15">
        <v>83</v>
      </c>
    </row>
    <row r="3936" spans="1:12" x14ac:dyDescent="0.2">
      <c r="A3936" s="15" t="s">
        <v>1904</v>
      </c>
      <c r="B3936" s="15">
        <v>177209</v>
      </c>
      <c r="C3936" s="15" t="str" cm="1">
        <f t="array" ref="C3936">IFERROR(LOOKUP(2, 1/(coordinates!$A$2:$A$148&lt;=B3936)/(coordinates!$B$2:$B$148&gt;=B3936), coordinates!$C$2:$C$148), "-")</f>
        <v>EE63</v>
      </c>
      <c r="D3936" s="15" t="str">
        <f>IFERROR(LOOKUP(2, 1/(coordinates!$A$2:$A$148&lt;=$B3936)/(coordinates!$B$2:$B$148&gt;=$B3936), coordinates!$D$2:$D$148), "-")</f>
        <v>alpha-(1,3)-fucosyltransferase</v>
      </c>
      <c r="E3936" s="15" t="str">
        <f>IFERROR(LOOKUP(2, 1/(coordinates!$A$2:$A$148&lt;=$B3936)/(coordinates!$B$2:$B$148&gt;=$B3936), coordinates!$E$2:$E$148), "-")</f>
        <v>contains potential transmembrane domain; involved in protein glycosylation</v>
      </c>
      <c r="F3936" s="15" t="s">
        <v>13</v>
      </c>
      <c r="G3936" s="15" t="s">
        <v>10</v>
      </c>
      <c r="H3936" s="21" t="s">
        <v>1881</v>
      </c>
      <c r="I3936" s="15" t="s">
        <v>11</v>
      </c>
      <c r="J3936" s="15">
        <v>90</v>
      </c>
      <c r="K3936" s="15">
        <v>0</v>
      </c>
      <c r="L3936" s="15">
        <v>9</v>
      </c>
    </row>
    <row r="3937" spans="1:12" x14ac:dyDescent="0.2">
      <c r="A3937" s="15" t="s">
        <v>1904</v>
      </c>
      <c r="B3937" s="15">
        <v>177215</v>
      </c>
      <c r="C3937" s="15" t="str" cm="1">
        <f t="array" ref="C3937">IFERROR(LOOKUP(2, 1/(coordinates!$A$2:$A$148&lt;=B3937)/(coordinates!$B$2:$B$148&gt;=B3937), coordinates!$C$2:$C$148), "-")</f>
        <v>EE63</v>
      </c>
      <c r="D3937" s="15" t="str">
        <f>IFERROR(LOOKUP(2, 1/(coordinates!$A$2:$A$148&lt;=$B3937)/(coordinates!$B$2:$B$148&gt;=$B3937), coordinates!$D$2:$D$148), "-")</f>
        <v>alpha-(1,3)-fucosyltransferase</v>
      </c>
      <c r="E3937" s="15" t="str">
        <f>IFERROR(LOOKUP(2, 1/(coordinates!$A$2:$A$148&lt;=$B3937)/(coordinates!$B$2:$B$148&gt;=$B3937), coordinates!$E$2:$E$148), "-")</f>
        <v>contains potential transmembrane domain; involved in protein glycosylation</v>
      </c>
      <c r="F3937" s="15" t="s">
        <v>1882</v>
      </c>
      <c r="G3937" s="15" t="s">
        <v>1883</v>
      </c>
      <c r="H3937" s="21" t="s">
        <v>1884</v>
      </c>
      <c r="I3937" s="15" t="s">
        <v>18</v>
      </c>
      <c r="J3937" s="15">
        <v>90</v>
      </c>
      <c r="K3937" s="15">
        <v>0</v>
      </c>
      <c r="L3937" s="15">
        <v>89</v>
      </c>
    </row>
    <row r="3938" spans="1:12" x14ac:dyDescent="0.2">
      <c r="A3938" s="15" t="s">
        <v>1904</v>
      </c>
      <c r="B3938" s="15">
        <v>177233</v>
      </c>
      <c r="C3938" s="15" t="str" cm="1">
        <f t="array" ref="C3938">IFERROR(LOOKUP(2, 1/(coordinates!$A$2:$A$148&lt;=B3938)/(coordinates!$B$2:$B$148&gt;=B3938), coordinates!$C$2:$C$148), "-")</f>
        <v>EE63</v>
      </c>
      <c r="D3938" s="15" t="str">
        <f>IFERROR(LOOKUP(2, 1/(coordinates!$A$2:$A$148&lt;=$B3938)/(coordinates!$B$2:$B$148&gt;=$B3938), coordinates!$D$2:$D$148), "-")</f>
        <v>alpha-(1,3)-fucosyltransferase</v>
      </c>
      <c r="E3938" s="15" t="str">
        <f>IFERROR(LOOKUP(2, 1/(coordinates!$A$2:$A$148&lt;=$B3938)/(coordinates!$B$2:$B$148&gt;=$B3938), coordinates!$E$2:$E$148), "-")</f>
        <v>contains potential transmembrane domain; involved in protein glycosylation</v>
      </c>
      <c r="F3938" s="15" t="s">
        <v>10</v>
      </c>
      <c r="G3938" s="15" t="s">
        <v>13</v>
      </c>
      <c r="H3938" s="21" t="s">
        <v>1885</v>
      </c>
      <c r="I3938" s="15" t="s">
        <v>11</v>
      </c>
      <c r="J3938" s="15">
        <v>113</v>
      </c>
      <c r="K3938" s="15">
        <v>0</v>
      </c>
      <c r="L3938" s="15">
        <v>113</v>
      </c>
    </row>
    <row r="3939" spans="1:12" x14ac:dyDescent="0.2">
      <c r="A3939" s="15" t="s">
        <v>1904</v>
      </c>
      <c r="B3939" s="15">
        <v>177239</v>
      </c>
      <c r="C3939" s="15" t="str" cm="1">
        <f t="array" ref="C3939">IFERROR(LOOKUP(2, 1/(coordinates!$A$2:$A$148&lt;=B3939)/(coordinates!$B$2:$B$148&gt;=B3939), coordinates!$C$2:$C$148), "-")</f>
        <v>EE63</v>
      </c>
      <c r="D3939" s="15" t="str">
        <f>IFERROR(LOOKUP(2, 1/(coordinates!$A$2:$A$148&lt;=$B3939)/(coordinates!$B$2:$B$148&gt;=$B3939), coordinates!$D$2:$D$148), "-")</f>
        <v>alpha-(1,3)-fucosyltransferase</v>
      </c>
      <c r="E3939" s="15" t="str">
        <f>IFERROR(LOOKUP(2, 1/(coordinates!$A$2:$A$148&lt;=$B3939)/(coordinates!$B$2:$B$148&gt;=$B3939), coordinates!$E$2:$E$148), "-")</f>
        <v>contains potential transmembrane domain; involved in protein glycosylation</v>
      </c>
      <c r="F3939" s="15" t="s">
        <v>10</v>
      </c>
      <c r="G3939" s="15" t="s">
        <v>12</v>
      </c>
      <c r="H3939" s="21" t="s">
        <v>1886</v>
      </c>
      <c r="I3939" s="15" t="s">
        <v>11</v>
      </c>
      <c r="J3939" s="15">
        <v>118</v>
      </c>
      <c r="K3939" s="15">
        <v>0</v>
      </c>
      <c r="L3939" s="15">
        <v>118</v>
      </c>
    </row>
    <row r="3940" spans="1:12" x14ac:dyDescent="0.2">
      <c r="A3940" s="15" t="s">
        <v>1904</v>
      </c>
      <c r="B3940" s="15">
        <v>177260</v>
      </c>
      <c r="C3940" s="15" t="str" cm="1">
        <f t="array" ref="C3940">IFERROR(LOOKUP(2, 1/(coordinates!$A$2:$A$148&lt;=B3940)/(coordinates!$B$2:$B$148&gt;=B3940), coordinates!$C$2:$C$148), "-")</f>
        <v>EE63</v>
      </c>
      <c r="D3940" s="15" t="str">
        <f>IFERROR(LOOKUP(2, 1/(coordinates!$A$2:$A$148&lt;=$B3940)/(coordinates!$B$2:$B$148&gt;=$B3940), coordinates!$D$2:$D$148), "-")</f>
        <v>alpha-(1,3)-fucosyltransferase</v>
      </c>
      <c r="E3940" s="15" t="str">
        <f>IFERROR(LOOKUP(2, 1/(coordinates!$A$2:$A$148&lt;=$B3940)/(coordinates!$B$2:$B$148&gt;=$B3940), coordinates!$E$2:$E$148), "-")</f>
        <v>contains potential transmembrane domain; involved in protein glycosylation</v>
      </c>
      <c r="F3940" s="15" t="s">
        <v>1887</v>
      </c>
      <c r="G3940" s="15" t="s">
        <v>1888</v>
      </c>
      <c r="H3940" s="21" t="s">
        <v>1889</v>
      </c>
      <c r="I3940" s="15" t="s">
        <v>18</v>
      </c>
      <c r="J3940" s="15">
        <v>110</v>
      </c>
      <c r="K3940" s="15">
        <v>0</v>
      </c>
      <c r="L3940" s="15">
        <v>11</v>
      </c>
    </row>
    <row r="3941" spans="1:12" x14ac:dyDescent="0.2">
      <c r="A3941" s="15" t="s">
        <v>1904</v>
      </c>
      <c r="B3941" s="15">
        <v>177272</v>
      </c>
      <c r="C3941" s="15" t="str" cm="1">
        <f t="array" ref="C3941">IFERROR(LOOKUP(2, 1/(coordinates!$A$2:$A$148&lt;=B3941)/(coordinates!$B$2:$B$148&gt;=B3941), coordinates!$C$2:$C$148), "-")</f>
        <v>EE63</v>
      </c>
      <c r="D3941" s="15" t="str">
        <f>IFERROR(LOOKUP(2, 1/(coordinates!$A$2:$A$148&lt;=$B3941)/(coordinates!$B$2:$B$148&gt;=$B3941), coordinates!$D$2:$D$148), "-")</f>
        <v>alpha-(1,3)-fucosyltransferase</v>
      </c>
      <c r="E3941" s="15" t="str">
        <f>IFERROR(LOOKUP(2, 1/(coordinates!$A$2:$A$148&lt;=$B3941)/(coordinates!$B$2:$B$148&gt;=$B3941), coordinates!$E$2:$E$148), "-")</f>
        <v>contains potential transmembrane domain; involved in protein glycosylation</v>
      </c>
      <c r="F3941" s="15" t="s">
        <v>363</v>
      </c>
      <c r="G3941" s="15" t="s">
        <v>1853</v>
      </c>
      <c r="H3941" s="21" t="s">
        <v>1890</v>
      </c>
      <c r="I3941" s="15" t="s">
        <v>18</v>
      </c>
      <c r="J3941" s="15">
        <v>103</v>
      </c>
      <c r="K3941" s="15">
        <v>0</v>
      </c>
      <c r="L3941" s="15">
        <v>103</v>
      </c>
    </row>
    <row r="3942" spans="1:12" x14ac:dyDescent="0.2">
      <c r="A3942" s="15" t="s">
        <v>1904</v>
      </c>
      <c r="B3942" s="15">
        <v>177285</v>
      </c>
      <c r="C3942" s="15" t="str" cm="1">
        <f t="array" ref="C3942">IFERROR(LOOKUP(2, 1/(coordinates!$A$2:$A$148&lt;=B3942)/(coordinates!$B$2:$B$148&gt;=B3942), coordinates!$C$2:$C$148), "-")</f>
        <v>EE63</v>
      </c>
      <c r="D3942" s="15" t="str">
        <f>IFERROR(LOOKUP(2, 1/(coordinates!$A$2:$A$148&lt;=$B3942)/(coordinates!$B$2:$B$148&gt;=$B3942), coordinates!$D$2:$D$148), "-")</f>
        <v>alpha-(1,3)-fucosyltransferase</v>
      </c>
      <c r="E3942" s="15" t="str">
        <f>IFERROR(LOOKUP(2, 1/(coordinates!$A$2:$A$148&lt;=$B3942)/(coordinates!$B$2:$B$148&gt;=$B3942), coordinates!$E$2:$E$148), "-")</f>
        <v>contains potential transmembrane domain; involved in protein glycosylation</v>
      </c>
      <c r="F3942" s="15" t="s">
        <v>10</v>
      </c>
      <c r="G3942" s="15" t="s">
        <v>13</v>
      </c>
      <c r="H3942" s="21" t="s">
        <v>1891</v>
      </c>
      <c r="I3942" s="15" t="s">
        <v>11</v>
      </c>
      <c r="J3942" s="15">
        <v>102</v>
      </c>
      <c r="K3942" s="15">
        <v>0</v>
      </c>
      <c r="L3942" s="15">
        <v>102</v>
      </c>
    </row>
    <row r="3943" spans="1:12" x14ac:dyDescent="0.2">
      <c r="A3943" s="23" t="s">
        <v>1296</v>
      </c>
      <c r="B3943" s="23">
        <v>177298</v>
      </c>
      <c r="C3943" s="15" t="str" cm="1">
        <f t="array" ref="C3943">IFERROR(LOOKUP(2, 1/(coordinates!$A$2:$A$148&lt;=B3943)/(coordinates!$B$2:$B$148&gt;=B3943), coordinates!$C$2:$C$148), "-")</f>
        <v>EE63</v>
      </c>
      <c r="D3943" s="15" t="str">
        <f>IFERROR(LOOKUP(2, 1/(coordinates!$A$2:$A$148&lt;=$B3943)/(coordinates!$B$2:$B$148&gt;=$B3943), coordinates!$D$2:$D$148), "-")</f>
        <v>alpha-(1,3)-fucosyltransferase</v>
      </c>
      <c r="E3943" s="15" t="str">
        <f>IFERROR(LOOKUP(2, 1/(coordinates!$A$2:$A$148&lt;=$B3943)/(coordinates!$B$2:$B$148&gt;=$B3943), coordinates!$E$2:$E$148), "-")</f>
        <v>contains potential transmembrane domain; involved in protein glycosylation</v>
      </c>
      <c r="F3943" s="23" t="s">
        <v>127</v>
      </c>
      <c r="G3943" s="23" t="s">
        <v>553</v>
      </c>
      <c r="H3943" s="25">
        <v>55338</v>
      </c>
      <c r="I3943" s="15" t="str">
        <f t="shared" ref="I3943:I3966" si="67">IF(AND(LEN(F3943)=LEN(G3943), LEN(F3943)=1), "snp", "complex")</f>
        <v>complex</v>
      </c>
      <c r="J3943" s="23">
        <v>32</v>
      </c>
      <c r="K3943" s="23">
        <v>0</v>
      </c>
      <c r="L3943" s="23">
        <v>28</v>
      </c>
    </row>
    <row r="3944" spans="1:12" x14ac:dyDescent="0.2">
      <c r="A3944" s="23" t="s">
        <v>1296</v>
      </c>
      <c r="B3944" s="23">
        <v>177317</v>
      </c>
      <c r="C3944" s="15" t="str" cm="1">
        <f t="array" ref="C3944">IFERROR(LOOKUP(2, 1/(coordinates!$A$2:$A$148&lt;=B3944)/(coordinates!$B$2:$B$148&gt;=B3944), coordinates!$C$2:$C$148), "-")</f>
        <v>EE63</v>
      </c>
      <c r="D3944" s="15" t="str">
        <f>IFERROR(LOOKUP(2, 1/(coordinates!$A$2:$A$148&lt;=$B3944)/(coordinates!$B$2:$B$148&gt;=$B3944), coordinates!$D$2:$D$148), "-")</f>
        <v>alpha-(1,3)-fucosyltransferase</v>
      </c>
      <c r="E3944" s="15" t="str">
        <f>IFERROR(LOOKUP(2, 1/(coordinates!$A$2:$A$148&lt;=$B3944)/(coordinates!$B$2:$B$148&gt;=$B3944), coordinates!$E$2:$E$148), "-")</f>
        <v>contains potential transmembrane domain; involved in protein glycosylation</v>
      </c>
      <c r="F3944" s="23" t="s">
        <v>33</v>
      </c>
      <c r="G3944" s="23" t="s">
        <v>128</v>
      </c>
      <c r="H3944" s="25">
        <v>74363</v>
      </c>
      <c r="I3944" s="15" t="str">
        <f t="shared" si="67"/>
        <v>complex</v>
      </c>
      <c r="J3944" s="23">
        <v>32</v>
      </c>
      <c r="K3944" s="23">
        <v>0</v>
      </c>
      <c r="L3944" s="23">
        <v>31</v>
      </c>
    </row>
    <row r="3945" spans="1:12" x14ac:dyDescent="0.2">
      <c r="A3945" s="23" t="s">
        <v>1296</v>
      </c>
      <c r="B3945" s="23">
        <v>177323</v>
      </c>
      <c r="C3945" s="15" t="str" cm="1">
        <f t="array" ref="C3945">IFERROR(LOOKUP(2, 1/(coordinates!$A$2:$A$148&lt;=B3945)/(coordinates!$B$2:$B$148&gt;=B3945), coordinates!$C$2:$C$148), "-")</f>
        <v>EE63</v>
      </c>
      <c r="D3945" s="15" t="str">
        <f>IFERROR(LOOKUP(2, 1/(coordinates!$A$2:$A$148&lt;=$B3945)/(coordinates!$B$2:$B$148&gt;=$B3945), coordinates!$D$2:$D$148), "-")</f>
        <v>alpha-(1,3)-fucosyltransferase</v>
      </c>
      <c r="E3945" s="15" t="str">
        <f>IFERROR(LOOKUP(2, 1/(coordinates!$A$2:$A$148&lt;=$B3945)/(coordinates!$B$2:$B$148&gt;=$B3945), coordinates!$E$2:$E$148), "-")</f>
        <v>contains potential transmembrane domain; involved in protein glycosylation</v>
      </c>
      <c r="F3945" s="23" t="s">
        <v>186</v>
      </c>
      <c r="G3945" s="23" t="s">
        <v>128</v>
      </c>
      <c r="H3945" s="25">
        <v>82749</v>
      </c>
      <c r="I3945" s="15" t="str">
        <f t="shared" si="67"/>
        <v>complex</v>
      </c>
      <c r="J3945" s="23">
        <v>32</v>
      </c>
      <c r="K3945" s="23">
        <v>1</v>
      </c>
      <c r="L3945" s="23">
        <v>31</v>
      </c>
    </row>
    <row r="3946" spans="1:12" x14ac:dyDescent="0.2">
      <c r="A3946" s="23" t="s">
        <v>1296</v>
      </c>
      <c r="B3946" s="23">
        <v>177326</v>
      </c>
      <c r="C3946" s="15" t="str" cm="1">
        <f t="array" ref="C3946">IFERROR(LOOKUP(2, 1/(coordinates!$A$2:$A$148&lt;=B3946)/(coordinates!$B$2:$B$148&gt;=B3946), coordinates!$C$2:$C$148), "-")</f>
        <v>EE63</v>
      </c>
      <c r="D3946" s="15" t="str">
        <f>IFERROR(LOOKUP(2, 1/(coordinates!$A$2:$A$148&lt;=$B3946)/(coordinates!$B$2:$B$148&gt;=$B3946), coordinates!$D$2:$D$148), "-")</f>
        <v>alpha-(1,3)-fucosyltransferase</v>
      </c>
      <c r="E3946" s="15" t="str">
        <f>IFERROR(LOOKUP(2, 1/(coordinates!$A$2:$A$148&lt;=$B3946)/(coordinates!$B$2:$B$148&gt;=$B3946), coordinates!$E$2:$E$148), "-")</f>
        <v>contains potential transmembrane domain; involved in protein glycosylation</v>
      </c>
      <c r="F3946" s="23" t="s">
        <v>12</v>
      </c>
      <c r="G3946" s="23" t="s">
        <v>10</v>
      </c>
      <c r="H3946" s="25">
        <v>50664</v>
      </c>
      <c r="I3946" s="15" t="str">
        <f t="shared" si="67"/>
        <v>snp</v>
      </c>
      <c r="J3946" s="23">
        <v>32</v>
      </c>
      <c r="K3946" s="23">
        <v>0</v>
      </c>
      <c r="L3946" s="23">
        <v>32</v>
      </c>
    </row>
    <row r="3947" spans="1:12" x14ac:dyDescent="0.2">
      <c r="A3947" s="23" t="s">
        <v>1296</v>
      </c>
      <c r="B3947" s="23">
        <v>177328</v>
      </c>
      <c r="C3947" s="15" t="str" cm="1">
        <f t="array" ref="C3947">IFERROR(LOOKUP(2, 1/(coordinates!$A$2:$A$148&lt;=B3947)/(coordinates!$B$2:$B$148&gt;=B3947), coordinates!$C$2:$C$148), "-")</f>
        <v>EE63</v>
      </c>
      <c r="D3947" s="15" t="str">
        <f>IFERROR(LOOKUP(2, 1/(coordinates!$A$2:$A$148&lt;=$B3947)/(coordinates!$B$2:$B$148&gt;=$B3947), coordinates!$D$2:$D$148), "-")</f>
        <v>alpha-(1,3)-fucosyltransferase</v>
      </c>
      <c r="E3947" s="15" t="str">
        <f>IFERROR(LOOKUP(2, 1/(coordinates!$A$2:$A$148&lt;=$B3947)/(coordinates!$B$2:$B$148&gt;=$B3947), coordinates!$E$2:$E$148), "-")</f>
        <v>contains potential transmembrane domain; involved in protein glycosylation</v>
      </c>
      <c r="F3947" s="23" t="s">
        <v>12</v>
      </c>
      <c r="G3947" s="23" t="s">
        <v>9</v>
      </c>
      <c r="H3947" s="25">
        <v>42488</v>
      </c>
      <c r="I3947" s="15" t="str">
        <f t="shared" si="67"/>
        <v>snp</v>
      </c>
      <c r="J3947" s="23">
        <v>32</v>
      </c>
      <c r="K3947" s="23">
        <v>2</v>
      </c>
      <c r="L3947" s="23">
        <v>29</v>
      </c>
    </row>
    <row r="3948" spans="1:12" x14ac:dyDescent="0.2">
      <c r="A3948" s="23" t="s">
        <v>1296</v>
      </c>
      <c r="B3948" s="23">
        <v>177335</v>
      </c>
      <c r="C3948" s="15" t="str" cm="1">
        <f t="array" ref="C3948">IFERROR(LOOKUP(2, 1/(coordinates!$A$2:$A$148&lt;=B3948)/(coordinates!$B$2:$B$148&gt;=B3948), coordinates!$C$2:$C$148), "-")</f>
        <v>EE63</v>
      </c>
      <c r="D3948" s="15" t="str">
        <f>IFERROR(LOOKUP(2, 1/(coordinates!$A$2:$A$148&lt;=$B3948)/(coordinates!$B$2:$B$148&gt;=$B3948), coordinates!$D$2:$D$148), "-")</f>
        <v>alpha-(1,3)-fucosyltransferase</v>
      </c>
      <c r="E3948" s="15" t="str">
        <f>IFERROR(LOOKUP(2, 1/(coordinates!$A$2:$A$148&lt;=$B3948)/(coordinates!$B$2:$B$148&gt;=$B3948), coordinates!$E$2:$E$148), "-")</f>
        <v>contains potential transmembrane domain; involved in protein glycosylation</v>
      </c>
      <c r="F3948" s="23" t="s">
        <v>13</v>
      </c>
      <c r="G3948" s="23" t="s">
        <v>12</v>
      </c>
      <c r="H3948" s="25">
        <v>34856</v>
      </c>
      <c r="I3948" s="15" t="str">
        <f t="shared" si="67"/>
        <v>snp</v>
      </c>
      <c r="J3948" s="23">
        <v>33</v>
      </c>
      <c r="K3948" s="23">
        <v>0</v>
      </c>
      <c r="L3948" s="23">
        <v>29</v>
      </c>
    </row>
    <row r="3949" spans="1:12" x14ac:dyDescent="0.2">
      <c r="A3949" s="23" t="s">
        <v>1296</v>
      </c>
      <c r="B3949" s="23">
        <v>177341</v>
      </c>
      <c r="C3949" s="15" t="str" cm="1">
        <f t="array" ref="C3949">IFERROR(LOOKUP(2, 1/(coordinates!$A$2:$A$148&lt;=B3949)/(coordinates!$B$2:$B$148&gt;=B3949), coordinates!$C$2:$C$148), "-")</f>
        <v>EE63</v>
      </c>
      <c r="D3949" s="15" t="str">
        <f>IFERROR(LOOKUP(2, 1/(coordinates!$A$2:$A$148&lt;=$B3949)/(coordinates!$B$2:$B$148&gt;=$B3949), coordinates!$D$2:$D$148), "-")</f>
        <v>alpha-(1,3)-fucosyltransferase</v>
      </c>
      <c r="E3949" s="15" t="str">
        <f>IFERROR(LOOKUP(2, 1/(coordinates!$A$2:$A$148&lt;=$B3949)/(coordinates!$B$2:$B$148&gt;=$B3949), coordinates!$E$2:$E$148), "-")</f>
        <v>contains potential transmembrane domain; involved in protein glycosylation</v>
      </c>
      <c r="F3949" s="23" t="s">
        <v>9</v>
      </c>
      <c r="G3949" s="23" t="s">
        <v>12</v>
      </c>
      <c r="H3949" s="25">
        <v>36013</v>
      </c>
      <c r="I3949" s="15" t="str">
        <f t="shared" si="67"/>
        <v>snp</v>
      </c>
      <c r="J3949" s="23">
        <v>33</v>
      </c>
      <c r="K3949" s="23">
        <v>0</v>
      </c>
      <c r="L3949" s="23">
        <v>33</v>
      </c>
    </row>
    <row r="3950" spans="1:12" x14ac:dyDescent="0.2">
      <c r="A3950" s="23" t="s">
        <v>1296</v>
      </c>
      <c r="B3950" s="23">
        <v>177344</v>
      </c>
      <c r="C3950" s="15" t="str" cm="1">
        <f t="array" ref="C3950">IFERROR(LOOKUP(2, 1/(coordinates!$A$2:$A$148&lt;=B3950)/(coordinates!$B$2:$B$148&gt;=B3950), coordinates!$C$2:$C$148), "-")</f>
        <v>EE63</v>
      </c>
      <c r="D3950" s="15" t="str">
        <f>IFERROR(LOOKUP(2, 1/(coordinates!$A$2:$A$148&lt;=$B3950)/(coordinates!$B$2:$B$148&gt;=$B3950), coordinates!$D$2:$D$148), "-")</f>
        <v>alpha-(1,3)-fucosyltransferase</v>
      </c>
      <c r="E3950" s="15" t="str">
        <f>IFERROR(LOOKUP(2, 1/(coordinates!$A$2:$A$148&lt;=$B3950)/(coordinates!$B$2:$B$148&gt;=$B3950), coordinates!$E$2:$E$148), "-")</f>
        <v>contains potential transmembrane domain; involved in protein glycosylation</v>
      </c>
      <c r="F3950" s="23" t="s">
        <v>12</v>
      </c>
      <c r="G3950" s="23" t="s">
        <v>9</v>
      </c>
      <c r="H3950" s="25">
        <v>48555</v>
      </c>
      <c r="I3950" s="15" t="str">
        <f t="shared" si="67"/>
        <v>snp</v>
      </c>
      <c r="J3950" s="23">
        <v>33</v>
      </c>
      <c r="K3950" s="23">
        <v>0</v>
      </c>
      <c r="L3950" s="23">
        <v>32</v>
      </c>
    </row>
    <row r="3951" spans="1:12" x14ac:dyDescent="0.2">
      <c r="A3951" s="23" t="s">
        <v>1296</v>
      </c>
      <c r="B3951" s="23">
        <v>177356</v>
      </c>
      <c r="C3951" s="15" t="str" cm="1">
        <f t="array" ref="C3951">IFERROR(LOOKUP(2, 1/(coordinates!$A$2:$A$148&lt;=B3951)/(coordinates!$B$2:$B$148&gt;=B3951), coordinates!$C$2:$C$148), "-")</f>
        <v>EE63</v>
      </c>
      <c r="D3951" s="15" t="str">
        <f>IFERROR(LOOKUP(2, 1/(coordinates!$A$2:$A$148&lt;=$B3951)/(coordinates!$B$2:$B$148&gt;=$B3951), coordinates!$D$2:$D$148), "-")</f>
        <v>alpha-(1,3)-fucosyltransferase</v>
      </c>
      <c r="E3951" s="15" t="str">
        <f>IFERROR(LOOKUP(2, 1/(coordinates!$A$2:$A$148&lt;=$B3951)/(coordinates!$B$2:$B$148&gt;=$B3951), coordinates!$E$2:$E$148), "-")</f>
        <v>contains potential transmembrane domain; involved in protein glycosylation</v>
      </c>
      <c r="F3951" s="23" t="s">
        <v>9</v>
      </c>
      <c r="G3951" s="23" t="s">
        <v>12</v>
      </c>
      <c r="H3951" s="25">
        <v>39699</v>
      </c>
      <c r="I3951" s="15" t="str">
        <f t="shared" si="67"/>
        <v>snp</v>
      </c>
      <c r="J3951" s="23">
        <v>33</v>
      </c>
      <c r="K3951" s="23">
        <v>1</v>
      </c>
      <c r="L3951" s="23">
        <v>31</v>
      </c>
    </row>
    <row r="3952" spans="1:12" x14ac:dyDescent="0.2">
      <c r="A3952" s="23" t="s">
        <v>1296</v>
      </c>
      <c r="B3952" s="23">
        <v>177359</v>
      </c>
      <c r="C3952" s="15" t="str" cm="1">
        <f t="array" ref="C3952">IFERROR(LOOKUP(2, 1/(coordinates!$A$2:$A$148&lt;=B3952)/(coordinates!$B$2:$B$148&gt;=B3952), coordinates!$C$2:$C$148), "-")</f>
        <v>EE63</v>
      </c>
      <c r="D3952" s="15" t="str">
        <f>IFERROR(LOOKUP(2, 1/(coordinates!$A$2:$A$148&lt;=$B3952)/(coordinates!$B$2:$B$148&gt;=$B3952), coordinates!$D$2:$D$148), "-")</f>
        <v>alpha-(1,3)-fucosyltransferase</v>
      </c>
      <c r="E3952" s="15" t="str">
        <f>IFERROR(LOOKUP(2, 1/(coordinates!$A$2:$A$148&lt;=$B3952)/(coordinates!$B$2:$B$148&gt;=$B3952), coordinates!$E$2:$E$148), "-")</f>
        <v>contains potential transmembrane domain; involved in protein glycosylation</v>
      </c>
      <c r="F3952" s="23" t="s">
        <v>10</v>
      </c>
      <c r="G3952" s="23" t="s">
        <v>9</v>
      </c>
      <c r="H3952" s="25">
        <v>31995</v>
      </c>
      <c r="I3952" s="15" t="str">
        <f t="shared" si="67"/>
        <v>snp</v>
      </c>
      <c r="J3952" s="23">
        <v>33</v>
      </c>
      <c r="K3952" s="23">
        <v>3</v>
      </c>
      <c r="L3952" s="23">
        <v>29</v>
      </c>
    </row>
    <row r="3953" spans="1:12" x14ac:dyDescent="0.2">
      <c r="A3953" s="23" t="s">
        <v>1296</v>
      </c>
      <c r="B3953" s="23">
        <v>177365</v>
      </c>
      <c r="C3953" s="15" t="str" cm="1">
        <f t="array" ref="C3953">IFERROR(LOOKUP(2, 1/(coordinates!$A$2:$A$148&lt;=B3953)/(coordinates!$B$2:$B$148&gt;=B3953), coordinates!$C$2:$C$148), "-")</f>
        <v>EE63</v>
      </c>
      <c r="D3953" s="15" t="str">
        <f>IFERROR(LOOKUP(2, 1/(coordinates!$A$2:$A$148&lt;=$B3953)/(coordinates!$B$2:$B$148&gt;=$B3953), coordinates!$D$2:$D$148), "-")</f>
        <v>alpha-(1,3)-fucosyltransferase</v>
      </c>
      <c r="E3953" s="15" t="str">
        <f>IFERROR(LOOKUP(2, 1/(coordinates!$A$2:$A$148&lt;=$B3953)/(coordinates!$B$2:$B$148&gt;=$B3953), coordinates!$E$2:$E$148), "-")</f>
        <v>contains potential transmembrane domain; involved in protein glycosylation</v>
      </c>
      <c r="F3953" s="23" t="s">
        <v>12</v>
      </c>
      <c r="G3953" s="23" t="s">
        <v>10</v>
      </c>
      <c r="H3953" s="25">
        <v>38195</v>
      </c>
      <c r="I3953" s="15" t="str">
        <f t="shared" si="67"/>
        <v>snp</v>
      </c>
      <c r="J3953" s="23">
        <v>33</v>
      </c>
      <c r="K3953" s="23">
        <v>0</v>
      </c>
      <c r="L3953" s="23">
        <v>30</v>
      </c>
    </row>
    <row r="3954" spans="1:12" x14ac:dyDescent="0.2">
      <c r="A3954" s="23" t="s">
        <v>1296</v>
      </c>
      <c r="B3954" s="23">
        <v>177371</v>
      </c>
      <c r="C3954" s="15" t="str" cm="1">
        <f t="array" ref="C3954">IFERROR(LOOKUP(2, 1/(coordinates!$A$2:$A$148&lt;=B3954)/(coordinates!$B$2:$B$148&gt;=B3954), coordinates!$C$2:$C$148), "-")</f>
        <v>EE63</v>
      </c>
      <c r="D3954" s="15" t="str">
        <f>IFERROR(LOOKUP(2, 1/(coordinates!$A$2:$A$148&lt;=$B3954)/(coordinates!$B$2:$B$148&gt;=$B3954), coordinates!$D$2:$D$148), "-")</f>
        <v>alpha-(1,3)-fucosyltransferase</v>
      </c>
      <c r="E3954" s="15" t="str">
        <f>IFERROR(LOOKUP(2, 1/(coordinates!$A$2:$A$148&lt;=$B3954)/(coordinates!$B$2:$B$148&gt;=$B3954), coordinates!$E$2:$E$148), "-")</f>
        <v>contains potential transmembrane domain; involved in protein glycosylation</v>
      </c>
      <c r="F3954" s="23" t="s">
        <v>12</v>
      </c>
      <c r="G3954" s="23" t="s">
        <v>9</v>
      </c>
      <c r="H3954" s="25">
        <v>42153</v>
      </c>
      <c r="I3954" s="15" t="str">
        <f t="shared" si="67"/>
        <v>snp</v>
      </c>
      <c r="J3954" s="23">
        <v>33</v>
      </c>
      <c r="K3954" s="23">
        <v>1</v>
      </c>
      <c r="L3954" s="23">
        <v>29</v>
      </c>
    </row>
    <row r="3955" spans="1:12" x14ac:dyDescent="0.2">
      <c r="A3955" s="23" t="s">
        <v>1296</v>
      </c>
      <c r="B3955" s="23">
        <v>177374</v>
      </c>
      <c r="C3955" s="15" t="str" cm="1">
        <f t="array" ref="C3955">IFERROR(LOOKUP(2, 1/(coordinates!$A$2:$A$148&lt;=B3955)/(coordinates!$B$2:$B$148&gt;=B3955), coordinates!$C$2:$C$148), "-")</f>
        <v>EE63</v>
      </c>
      <c r="D3955" s="15" t="str">
        <f>IFERROR(LOOKUP(2, 1/(coordinates!$A$2:$A$148&lt;=$B3955)/(coordinates!$B$2:$B$148&gt;=$B3955), coordinates!$D$2:$D$148), "-")</f>
        <v>alpha-(1,3)-fucosyltransferase</v>
      </c>
      <c r="E3955" s="15" t="str">
        <f>IFERROR(LOOKUP(2, 1/(coordinates!$A$2:$A$148&lt;=$B3955)/(coordinates!$B$2:$B$148&gt;=$B3955), coordinates!$E$2:$E$148), "-")</f>
        <v>contains potential transmembrane domain; involved in protein glycosylation</v>
      </c>
      <c r="F3955" s="23" t="s">
        <v>10</v>
      </c>
      <c r="G3955" s="23" t="s">
        <v>12</v>
      </c>
      <c r="H3955" s="25">
        <v>42973</v>
      </c>
      <c r="I3955" s="15" t="str">
        <f t="shared" si="67"/>
        <v>snp</v>
      </c>
      <c r="J3955" s="23">
        <v>33</v>
      </c>
      <c r="K3955" s="23">
        <v>0</v>
      </c>
      <c r="L3955" s="23">
        <v>26</v>
      </c>
    </row>
    <row r="3956" spans="1:12" x14ac:dyDescent="0.2">
      <c r="A3956" s="23" t="s">
        <v>1296</v>
      </c>
      <c r="B3956" s="23">
        <v>177377</v>
      </c>
      <c r="C3956" s="15" t="str" cm="1">
        <f t="array" ref="C3956">IFERROR(LOOKUP(2, 1/(coordinates!$A$2:$A$148&lt;=B3956)/(coordinates!$B$2:$B$148&gt;=B3956), coordinates!$C$2:$C$148), "-")</f>
        <v>EE63</v>
      </c>
      <c r="D3956" s="15" t="str">
        <f>IFERROR(LOOKUP(2, 1/(coordinates!$A$2:$A$148&lt;=$B3956)/(coordinates!$B$2:$B$148&gt;=$B3956), coordinates!$D$2:$D$148), "-")</f>
        <v>alpha-(1,3)-fucosyltransferase</v>
      </c>
      <c r="E3956" s="15" t="str">
        <f>IFERROR(LOOKUP(2, 1/(coordinates!$A$2:$A$148&lt;=$B3956)/(coordinates!$B$2:$B$148&gt;=$B3956), coordinates!$E$2:$E$148), "-")</f>
        <v>contains potential transmembrane domain; involved in protein glycosylation</v>
      </c>
      <c r="F3956" s="23" t="s">
        <v>13</v>
      </c>
      <c r="G3956" s="23" t="s">
        <v>10</v>
      </c>
      <c r="H3956" s="25">
        <v>34512</v>
      </c>
      <c r="I3956" s="15" t="str">
        <f t="shared" si="67"/>
        <v>snp</v>
      </c>
      <c r="J3956" s="23">
        <v>34</v>
      </c>
      <c r="K3956" s="23">
        <v>7</v>
      </c>
      <c r="L3956" s="23">
        <v>26</v>
      </c>
    </row>
    <row r="3957" spans="1:12" x14ac:dyDescent="0.2">
      <c r="A3957" s="23" t="s">
        <v>1296</v>
      </c>
      <c r="B3957" s="23">
        <v>177379</v>
      </c>
      <c r="C3957" s="15" t="str" cm="1">
        <f t="array" ref="C3957">IFERROR(LOOKUP(2, 1/(coordinates!$A$2:$A$148&lt;=B3957)/(coordinates!$B$2:$B$148&gt;=B3957), coordinates!$C$2:$C$148), "-")</f>
        <v>EE63</v>
      </c>
      <c r="D3957" s="15" t="str">
        <f>IFERROR(LOOKUP(2, 1/(coordinates!$A$2:$A$148&lt;=$B3957)/(coordinates!$B$2:$B$148&gt;=$B3957), coordinates!$D$2:$D$148), "-")</f>
        <v>alpha-(1,3)-fucosyltransferase</v>
      </c>
      <c r="E3957" s="15" t="str">
        <f>IFERROR(LOOKUP(2, 1/(coordinates!$A$2:$A$148&lt;=$B3957)/(coordinates!$B$2:$B$148&gt;=$B3957), coordinates!$E$2:$E$148), "-")</f>
        <v>contains potential transmembrane domain; involved in protein glycosylation</v>
      </c>
      <c r="F3957" s="23" t="s">
        <v>126</v>
      </c>
      <c r="G3957" s="23" t="s">
        <v>474</v>
      </c>
      <c r="H3957" s="25">
        <v>70438</v>
      </c>
      <c r="I3957" s="15" t="str">
        <f t="shared" si="67"/>
        <v>complex</v>
      </c>
      <c r="J3957" s="23">
        <v>33</v>
      </c>
      <c r="K3957" s="23">
        <v>8</v>
      </c>
      <c r="L3957" s="23">
        <v>25</v>
      </c>
    </row>
    <row r="3958" spans="1:12" x14ac:dyDescent="0.2">
      <c r="A3958" s="23" t="s">
        <v>1296</v>
      </c>
      <c r="B3958" s="23">
        <v>177383</v>
      </c>
      <c r="C3958" s="15" t="str" cm="1">
        <f t="array" ref="C3958">IFERROR(LOOKUP(2, 1/(coordinates!$A$2:$A$148&lt;=B3958)/(coordinates!$B$2:$B$148&gt;=B3958), coordinates!$C$2:$C$148), "-")</f>
        <v>EE63</v>
      </c>
      <c r="D3958" s="15" t="str">
        <f>IFERROR(LOOKUP(2, 1/(coordinates!$A$2:$A$148&lt;=$B3958)/(coordinates!$B$2:$B$148&gt;=$B3958), coordinates!$D$2:$D$148), "-")</f>
        <v>alpha-(1,3)-fucosyltransferase</v>
      </c>
      <c r="E3958" s="15" t="str">
        <f>IFERROR(LOOKUP(2, 1/(coordinates!$A$2:$A$148&lt;=$B3958)/(coordinates!$B$2:$B$148&gt;=$B3958), coordinates!$E$2:$E$148), "-")</f>
        <v>contains potential transmembrane domain; involved in protein glycosylation</v>
      </c>
      <c r="F3958" s="23" t="s">
        <v>12</v>
      </c>
      <c r="G3958" s="23" t="s">
        <v>10</v>
      </c>
      <c r="H3958" s="25">
        <v>47447</v>
      </c>
      <c r="I3958" s="15" t="str">
        <f t="shared" si="67"/>
        <v>snp</v>
      </c>
      <c r="J3958" s="23">
        <v>33</v>
      </c>
      <c r="K3958" s="23">
        <v>0</v>
      </c>
      <c r="L3958" s="23">
        <v>32</v>
      </c>
    </row>
    <row r="3959" spans="1:12" x14ac:dyDescent="0.2">
      <c r="A3959" s="23" t="s">
        <v>1296</v>
      </c>
      <c r="B3959" s="23">
        <v>177385</v>
      </c>
      <c r="C3959" s="15" t="str" cm="1">
        <f t="array" ref="C3959">IFERROR(LOOKUP(2, 1/(coordinates!$A$2:$A$148&lt;=B3959)/(coordinates!$B$2:$B$148&gt;=B3959), coordinates!$C$2:$C$148), "-")</f>
        <v>EE63</v>
      </c>
      <c r="D3959" s="15" t="str">
        <f>IFERROR(LOOKUP(2, 1/(coordinates!$A$2:$A$148&lt;=$B3959)/(coordinates!$B$2:$B$148&gt;=$B3959), coordinates!$D$2:$D$148), "-")</f>
        <v>alpha-(1,3)-fucosyltransferase</v>
      </c>
      <c r="E3959" s="15" t="str">
        <f>IFERROR(LOOKUP(2, 1/(coordinates!$A$2:$A$148&lt;=$B3959)/(coordinates!$B$2:$B$148&gt;=$B3959), coordinates!$E$2:$E$148), "-")</f>
        <v>contains potential transmembrane domain; involved in protein glycosylation</v>
      </c>
      <c r="F3959" s="23" t="s">
        <v>187</v>
      </c>
      <c r="G3959" s="23" t="s">
        <v>33</v>
      </c>
      <c r="H3959" s="25">
        <v>92718</v>
      </c>
      <c r="I3959" s="15" t="str">
        <f t="shared" si="67"/>
        <v>complex</v>
      </c>
      <c r="J3959" s="23">
        <v>33</v>
      </c>
      <c r="K3959" s="23">
        <v>1</v>
      </c>
      <c r="L3959" s="23">
        <v>32</v>
      </c>
    </row>
    <row r="3960" spans="1:12" x14ac:dyDescent="0.2">
      <c r="A3960" s="23" t="s">
        <v>1296</v>
      </c>
      <c r="B3960" s="23">
        <v>177389</v>
      </c>
      <c r="C3960" s="15" t="str" cm="1">
        <f t="array" ref="C3960">IFERROR(LOOKUP(2, 1/(coordinates!$A$2:$A$148&lt;=B3960)/(coordinates!$B$2:$B$148&gt;=B3960), coordinates!$C$2:$C$148), "-")</f>
        <v>EE63</v>
      </c>
      <c r="D3960" s="15" t="str">
        <f>IFERROR(LOOKUP(2, 1/(coordinates!$A$2:$A$148&lt;=$B3960)/(coordinates!$B$2:$B$148&gt;=$B3960), coordinates!$D$2:$D$148), "-")</f>
        <v>alpha-(1,3)-fucosyltransferase</v>
      </c>
      <c r="E3960" s="15" t="str">
        <f>IFERROR(LOOKUP(2, 1/(coordinates!$A$2:$A$148&lt;=$B3960)/(coordinates!$B$2:$B$148&gt;=$B3960), coordinates!$E$2:$E$148), "-")</f>
        <v>contains potential transmembrane domain; involved in protein glycosylation</v>
      </c>
      <c r="F3960" s="23" t="s">
        <v>12</v>
      </c>
      <c r="G3960" s="23" t="s">
        <v>9</v>
      </c>
      <c r="H3960" s="25">
        <v>47934</v>
      </c>
      <c r="I3960" s="15" t="str">
        <f t="shared" si="67"/>
        <v>snp</v>
      </c>
      <c r="J3960" s="23">
        <v>33</v>
      </c>
      <c r="K3960" s="23">
        <v>1</v>
      </c>
      <c r="L3960" s="23">
        <v>32</v>
      </c>
    </row>
    <row r="3961" spans="1:12" x14ac:dyDescent="0.2">
      <c r="A3961" s="23" t="s">
        <v>1296</v>
      </c>
      <c r="B3961" s="23">
        <v>177392</v>
      </c>
      <c r="C3961" s="15" t="str" cm="1">
        <f t="array" ref="C3961">IFERROR(LOOKUP(2, 1/(coordinates!$A$2:$A$148&lt;=B3961)/(coordinates!$B$2:$B$148&gt;=B3961), coordinates!$C$2:$C$148), "-")</f>
        <v>EE63</v>
      </c>
      <c r="D3961" s="15" t="str">
        <f>IFERROR(LOOKUP(2, 1/(coordinates!$A$2:$A$148&lt;=$B3961)/(coordinates!$B$2:$B$148&gt;=$B3961), coordinates!$D$2:$D$148), "-")</f>
        <v>alpha-(1,3)-fucosyltransferase</v>
      </c>
      <c r="E3961" s="15" t="str">
        <f>IFERROR(LOOKUP(2, 1/(coordinates!$A$2:$A$148&lt;=$B3961)/(coordinates!$B$2:$B$148&gt;=$B3961), coordinates!$E$2:$E$148), "-")</f>
        <v>contains potential transmembrane domain; involved in protein glycosylation</v>
      </c>
      <c r="F3961" s="23" t="s">
        <v>9</v>
      </c>
      <c r="G3961" s="23" t="s">
        <v>10</v>
      </c>
      <c r="H3961" s="25">
        <v>22268</v>
      </c>
      <c r="I3961" s="15" t="str">
        <f t="shared" si="67"/>
        <v>snp</v>
      </c>
      <c r="J3961" s="23">
        <v>35</v>
      </c>
      <c r="K3961" s="23">
        <v>6</v>
      </c>
      <c r="L3961" s="23">
        <v>27</v>
      </c>
    </row>
    <row r="3962" spans="1:12" x14ac:dyDescent="0.2">
      <c r="A3962" s="23" t="s">
        <v>1296</v>
      </c>
      <c r="B3962" s="23">
        <v>177394</v>
      </c>
      <c r="C3962" s="15" t="str" cm="1">
        <f t="array" ref="C3962">IFERROR(LOOKUP(2, 1/(coordinates!$A$2:$A$148&lt;=B3962)/(coordinates!$B$2:$B$148&gt;=B3962), coordinates!$C$2:$C$148), "-")</f>
        <v>EE63</v>
      </c>
      <c r="D3962" s="15" t="str">
        <f>IFERROR(LOOKUP(2, 1/(coordinates!$A$2:$A$148&lt;=$B3962)/(coordinates!$B$2:$B$148&gt;=$B3962), coordinates!$D$2:$D$148), "-")</f>
        <v>alpha-(1,3)-fucosyltransferase</v>
      </c>
      <c r="E3962" s="15" t="str">
        <f>IFERROR(LOOKUP(2, 1/(coordinates!$A$2:$A$148&lt;=$B3962)/(coordinates!$B$2:$B$148&gt;=$B3962), coordinates!$E$2:$E$148), "-")</f>
        <v>contains potential transmembrane domain; involved in protein glycosylation</v>
      </c>
      <c r="F3962" s="23" t="s">
        <v>474</v>
      </c>
      <c r="G3962" s="23" t="s">
        <v>475</v>
      </c>
      <c r="H3962" s="25">
        <v>80043</v>
      </c>
      <c r="I3962" s="15" t="str">
        <f t="shared" si="67"/>
        <v>complex</v>
      </c>
      <c r="J3962" s="23">
        <v>33</v>
      </c>
      <c r="K3962" s="23">
        <v>0</v>
      </c>
      <c r="L3962" s="23">
        <v>30</v>
      </c>
    </row>
    <row r="3963" spans="1:12" x14ac:dyDescent="0.2">
      <c r="A3963" s="23" t="s">
        <v>1296</v>
      </c>
      <c r="B3963" s="23">
        <v>177397</v>
      </c>
      <c r="C3963" s="15" t="str" cm="1">
        <f t="array" ref="C3963">IFERROR(LOOKUP(2, 1/(coordinates!$A$2:$A$148&lt;=B3963)/(coordinates!$B$2:$B$148&gt;=B3963), coordinates!$C$2:$C$148), "-")</f>
        <v>EE63</v>
      </c>
      <c r="D3963" s="15" t="str">
        <f>IFERROR(LOOKUP(2, 1/(coordinates!$A$2:$A$148&lt;=$B3963)/(coordinates!$B$2:$B$148&gt;=$B3963), coordinates!$D$2:$D$148), "-")</f>
        <v>alpha-(1,3)-fucosyltransferase</v>
      </c>
      <c r="E3963" s="15" t="str">
        <f>IFERROR(LOOKUP(2, 1/(coordinates!$A$2:$A$148&lt;=$B3963)/(coordinates!$B$2:$B$148&gt;=$B3963), coordinates!$E$2:$E$148), "-")</f>
        <v>contains potential transmembrane domain; involved in protein glycosylation</v>
      </c>
      <c r="F3963" s="23" t="s">
        <v>13</v>
      </c>
      <c r="G3963" s="23" t="s">
        <v>12</v>
      </c>
      <c r="H3963" s="25">
        <v>38448</v>
      </c>
      <c r="I3963" s="15" t="str">
        <f t="shared" si="67"/>
        <v>snp</v>
      </c>
      <c r="J3963" s="23">
        <v>33</v>
      </c>
      <c r="K3963" s="23">
        <v>1</v>
      </c>
      <c r="L3963" s="23">
        <v>31</v>
      </c>
    </row>
    <row r="3964" spans="1:12" x14ac:dyDescent="0.2">
      <c r="A3964" s="23" t="s">
        <v>1296</v>
      </c>
      <c r="B3964" s="23">
        <v>177401</v>
      </c>
      <c r="C3964" s="15" t="str" cm="1">
        <f t="array" ref="C3964">IFERROR(LOOKUP(2, 1/(coordinates!$A$2:$A$148&lt;=B3964)/(coordinates!$B$2:$B$148&gt;=B3964), coordinates!$C$2:$C$148), "-")</f>
        <v>EE63</v>
      </c>
      <c r="D3964" s="15" t="str">
        <f>IFERROR(LOOKUP(2, 1/(coordinates!$A$2:$A$148&lt;=$B3964)/(coordinates!$B$2:$B$148&gt;=$B3964), coordinates!$D$2:$D$148), "-")</f>
        <v>alpha-(1,3)-fucosyltransferase</v>
      </c>
      <c r="E3964" s="15" t="str">
        <f>IFERROR(LOOKUP(2, 1/(coordinates!$A$2:$A$148&lt;=$B3964)/(coordinates!$B$2:$B$148&gt;=$B3964), coordinates!$E$2:$E$148), "-")</f>
        <v>contains potential transmembrane domain; involved in protein glycosylation</v>
      </c>
      <c r="F3964" s="23" t="s">
        <v>13</v>
      </c>
      <c r="G3964" s="23" t="s">
        <v>12</v>
      </c>
      <c r="H3964" s="25">
        <v>37323</v>
      </c>
      <c r="I3964" s="15" t="str">
        <f t="shared" si="67"/>
        <v>snp</v>
      </c>
      <c r="J3964" s="23">
        <v>33</v>
      </c>
      <c r="K3964" s="23">
        <v>2</v>
      </c>
      <c r="L3964" s="23">
        <v>31</v>
      </c>
    </row>
    <row r="3965" spans="1:12" x14ac:dyDescent="0.2">
      <c r="A3965" s="23" t="s">
        <v>1296</v>
      </c>
      <c r="B3965" s="23">
        <v>177404</v>
      </c>
      <c r="C3965" s="15" t="str" cm="1">
        <f t="array" ref="C3965">IFERROR(LOOKUP(2, 1/(coordinates!$A$2:$A$148&lt;=B3965)/(coordinates!$B$2:$B$148&gt;=B3965), coordinates!$C$2:$C$148), "-")</f>
        <v>EE63</v>
      </c>
      <c r="D3965" s="15" t="str">
        <f>IFERROR(LOOKUP(2, 1/(coordinates!$A$2:$A$148&lt;=$B3965)/(coordinates!$B$2:$B$148&gt;=$B3965), coordinates!$D$2:$D$148), "-")</f>
        <v>alpha-(1,3)-fucosyltransferase</v>
      </c>
      <c r="E3965" s="15" t="str">
        <f>IFERROR(LOOKUP(2, 1/(coordinates!$A$2:$A$148&lt;=$B3965)/(coordinates!$B$2:$B$148&gt;=$B3965), coordinates!$E$2:$E$148), "-")</f>
        <v>contains potential transmembrane domain; involved in protein glycosylation</v>
      </c>
      <c r="F3965" s="23" t="s">
        <v>126</v>
      </c>
      <c r="G3965" s="23" t="s">
        <v>128</v>
      </c>
      <c r="H3965" s="24" t="s">
        <v>1287</v>
      </c>
      <c r="I3965" s="15" t="str">
        <f t="shared" si="67"/>
        <v>complex</v>
      </c>
      <c r="J3965" s="23">
        <v>33</v>
      </c>
      <c r="K3965" s="23">
        <v>2</v>
      </c>
      <c r="L3965" s="23">
        <v>28</v>
      </c>
    </row>
    <row r="3966" spans="1:12" x14ac:dyDescent="0.2">
      <c r="A3966" s="23" t="s">
        <v>1296</v>
      </c>
      <c r="B3966" s="23">
        <v>177407</v>
      </c>
      <c r="C3966" s="15" t="str" cm="1">
        <f t="array" ref="C3966">IFERROR(LOOKUP(2, 1/(coordinates!$A$2:$A$148&lt;=B3966)/(coordinates!$B$2:$B$148&gt;=B3966), coordinates!$C$2:$C$148), "-")</f>
        <v>EE63</v>
      </c>
      <c r="D3966" s="15" t="str">
        <f>IFERROR(LOOKUP(2, 1/(coordinates!$A$2:$A$148&lt;=$B3966)/(coordinates!$B$2:$B$148&gt;=$B3966), coordinates!$D$2:$D$148), "-")</f>
        <v>alpha-(1,3)-fucosyltransferase</v>
      </c>
      <c r="E3966" s="15" t="str">
        <f>IFERROR(LOOKUP(2, 1/(coordinates!$A$2:$A$148&lt;=$B3966)/(coordinates!$B$2:$B$148&gt;=$B3966), coordinates!$E$2:$E$148), "-")</f>
        <v>contains potential transmembrane domain; involved in protein glycosylation</v>
      </c>
      <c r="F3966" s="23" t="s">
        <v>17</v>
      </c>
      <c r="G3966" s="23" t="s">
        <v>127</v>
      </c>
      <c r="H3966" s="25">
        <v>79352</v>
      </c>
      <c r="I3966" s="15" t="str">
        <f t="shared" si="67"/>
        <v>complex</v>
      </c>
      <c r="J3966" s="23">
        <v>34</v>
      </c>
      <c r="K3966" s="23">
        <v>2</v>
      </c>
      <c r="L3966" s="23">
        <v>28</v>
      </c>
    </row>
    <row r="3967" spans="1:12" x14ac:dyDescent="0.2">
      <c r="A3967" s="15" t="s">
        <v>1904</v>
      </c>
      <c r="B3967" s="15">
        <v>177415</v>
      </c>
      <c r="C3967" s="15" t="str" cm="1">
        <f t="array" ref="C3967">IFERROR(LOOKUP(2, 1/(coordinates!$A$2:$A$148&lt;=B3967)/(coordinates!$B$2:$B$148&gt;=B3967), coordinates!$C$2:$C$148), "-")</f>
        <v>EE63</v>
      </c>
      <c r="D3967" s="15" t="str">
        <f>IFERROR(LOOKUP(2, 1/(coordinates!$A$2:$A$148&lt;=$B3967)/(coordinates!$B$2:$B$148&gt;=$B3967), coordinates!$D$2:$D$148), "-")</f>
        <v>alpha-(1,3)-fucosyltransferase</v>
      </c>
      <c r="E3967" s="15" t="str">
        <f>IFERROR(LOOKUP(2, 1/(coordinates!$A$2:$A$148&lt;=$B3967)/(coordinates!$B$2:$B$148&gt;=$B3967), coordinates!$E$2:$E$148), "-")</f>
        <v>contains potential transmembrane domain; involved in protein glycosylation</v>
      </c>
      <c r="F3967" s="15" t="s">
        <v>9</v>
      </c>
      <c r="G3967" s="15" t="s">
        <v>12</v>
      </c>
      <c r="H3967" s="26">
        <v>247341</v>
      </c>
      <c r="I3967" s="15" t="s">
        <v>11</v>
      </c>
      <c r="J3967" s="15">
        <v>23</v>
      </c>
      <c r="K3967" s="15">
        <v>4</v>
      </c>
      <c r="L3967" s="15">
        <v>19</v>
      </c>
    </row>
    <row r="3968" spans="1:12" x14ac:dyDescent="0.2">
      <c r="A3968" s="15" t="s">
        <v>1904</v>
      </c>
      <c r="B3968" s="15">
        <v>177425</v>
      </c>
      <c r="C3968" s="15" t="str" cm="1">
        <f t="array" ref="C3968">IFERROR(LOOKUP(2, 1/(coordinates!$A$2:$A$148&lt;=B3968)/(coordinates!$B$2:$B$148&gt;=B3968), coordinates!$C$2:$C$148), "-")</f>
        <v>EE63</v>
      </c>
      <c r="D3968" s="15" t="str">
        <f>IFERROR(LOOKUP(2, 1/(coordinates!$A$2:$A$148&lt;=$B3968)/(coordinates!$B$2:$B$148&gt;=$B3968), coordinates!$D$2:$D$148), "-")</f>
        <v>alpha-(1,3)-fucosyltransferase</v>
      </c>
      <c r="E3968" s="15" t="str">
        <f>IFERROR(LOOKUP(2, 1/(coordinates!$A$2:$A$148&lt;=$B3968)/(coordinates!$B$2:$B$148&gt;=$B3968), coordinates!$E$2:$E$148), "-")</f>
        <v>contains potential transmembrane domain; involved in protein glycosylation</v>
      </c>
      <c r="F3968" s="15" t="s">
        <v>1892</v>
      </c>
      <c r="G3968" s="15" t="s">
        <v>1893</v>
      </c>
      <c r="H3968" s="26">
        <v>365933</v>
      </c>
      <c r="I3968" s="15" t="s">
        <v>18</v>
      </c>
      <c r="J3968" s="15">
        <v>19</v>
      </c>
      <c r="K3968" s="15">
        <v>0</v>
      </c>
      <c r="L3968" s="15">
        <v>19</v>
      </c>
    </row>
    <row r="3969" spans="1:12" x14ac:dyDescent="0.2">
      <c r="A3969" s="15" t="s">
        <v>1904</v>
      </c>
      <c r="B3969" s="15">
        <v>177437</v>
      </c>
      <c r="C3969" s="15" t="str" cm="1">
        <f t="array" ref="C3969">IFERROR(LOOKUP(2, 1/(coordinates!$A$2:$A$148&lt;=B3969)/(coordinates!$B$2:$B$148&gt;=B3969), coordinates!$C$2:$C$148), "-")</f>
        <v>EE63</v>
      </c>
      <c r="D3969" s="15" t="str">
        <f>IFERROR(LOOKUP(2, 1/(coordinates!$A$2:$A$148&lt;=$B3969)/(coordinates!$B$2:$B$148&gt;=$B3969), coordinates!$D$2:$D$148), "-")</f>
        <v>alpha-(1,3)-fucosyltransferase</v>
      </c>
      <c r="E3969" s="15" t="str">
        <f>IFERROR(LOOKUP(2, 1/(coordinates!$A$2:$A$148&lt;=$B3969)/(coordinates!$B$2:$B$148&gt;=$B3969), coordinates!$E$2:$E$148), "-")</f>
        <v>contains potential transmembrane domain; involved in protein glycosylation</v>
      </c>
      <c r="F3969" s="15" t="s">
        <v>13</v>
      </c>
      <c r="G3969" s="15" t="s">
        <v>12</v>
      </c>
      <c r="H3969" s="26">
        <v>331805</v>
      </c>
      <c r="I3969" s="15" t="s">
        <v>11</v>
      </c>
      <c r="J3969" s="15">
        <v>19</v>
      </c>
      <c r="K3969" s="15">
        <v>0</v>
      </c>
      <c r="L3969" s="15">
        <v>18</v>
      </c>
    </row>
    <row r="3970" spans="1:12" x14ac:dyDescent="0.2">
      <c r="A3970" s="15" t="s">
        <v>1904</v>
      </c>
      <c r="B3970" s="15">
        <v>177449</v>
      </c>
      <c r="C3970" s="15" t="str" cm="1">
        <f t="array" ref="C3970">IFERROR(LOOKUP(2, 1/(coordinates!$A$2:$A$148&lt;=B3970)/(coordinates!$B$2:$B$148&gt;=B3970), coordinates!$C$2:$C$148), "-")</f>
        <v>EE63</v>
      </c>
      <c r="D3970" s="15" t="str">
        <f>IFERROR(LOOKUP(2, 1/(coordinates!$A$2:$A$148&lt;=$B3970)/(coordinates!$B$2:$B$148&gt;=$B3970), coordinates!$D$2:$D$148), "-")</f>
        <v>alpha-(1,3)-fucosyltransferase</v>
      </c>
      <c r="E3970" s="15" t="str">
        <f>IFERROR(LOOKUP(2, 1/(coordinates!$A$2:$A$148&lt;=$B3970)/(coordinates!$B$2:$B$148&gt;=$B3970), coordinates!$E$2:$E$148), "-")</f>
        <v>contains potential transmembrane domain; involved in protein glycosylation</v>
      </c>
      <c r="F3970" s="15" t="s">
        <v>13</v>
      </c>
      <c r="G3970" s="15" t="s">
        <v>12</v>
      </c>
      <c r="H3970" s="26">
        <v>397664</v>
      </c>
      <c r="I3970" s="15" t="s">
        <v>11</v>
      </c>
      <c r="J3970" s="15">
        <v>20</v>
      </c>
      <c r="K3970" s="15">
        <v>0</v>
      </c>
      <c r="L3970" s="15">
        <v>2</v>
      </c>
    </row>
    <row r="3971" spans="1:12" x14ac:dyDescent="0.2">
      <c r="A3971" s="15" t="s">
        <v>1904</v>
      </c>
      <c r="B3971" s="15">
        <v>177455</v>
      </c>
      <c r="C3971" s="15" t="str" cm="1">
        <f t="array" ref="C3971">IFERROR(LOOKUP(2, 1/(coordinates!$A$2:$A$148&lt;=B3971)/(coordinates!$B$2:$B$148&gt;=B3971), coordinates!$C$2:$C$148), "-")</f>
        <v>EE63</v>
      </c>
      <c r="D3971" s="15" t="str">
        <f>IFERROR(LOOKUP(2, 1/(coordinates!$A$2:$A$148&lt;=$B3971)/(coordinates!$B$2:$B$148&gt;=$B3971), coordinates!$D$2:$D$148), "-")</f>
        <v>alpha-(1,3)-fucosyltransferase</v>
      </c>
      <c r="E3971" s="15" t="str">
        <f>IFERROR(LOOKUP(2, 1/(coordinates!$A$2:$A$148&lt;=$B3971)/(coordinates!$B$2:$B$148&gt;=$B3971), coordinates!$E$2:$E$148), "-")</f>
        <v>contains potential transmembrane domain; involved in protein glycosylation</v>
      </c>
      <c r="F3971" s="15" t="s">
        <v>10</v>
      </c>
      <c r="G3971" s="15" t="s">
        <v>13</v>
      </c>
      <c r="H3971" s="26">
        <v>389841</v>
      </c>
      <c r="I3971" s="15" t="s">
        <v>11</v>
      </c>
      <c r="J3971" s="15">
        <v>20</v>
      </c>
      <c r="K3971" s="15">
        <v>0</v>
      </c>
      <c r="L3971" s="15">
        <v>2</v>
      </c>
    </row>
    <row r="3972" spans="1:12" x14ac:dyDescent="0.2">
      <c r="A3972" s="15" t="s">
        <v>1904</v>
      </c>
      <c r="B3972" s="15">
        <v>177466</v>
      </c>
      <c r="C3972" s="15" t="str" cm="1">
        <f t="array" ref="C3972">IFERROR(LOOKUP(2, 1/(coordinates!$A$2:$A$148&lt;=B3972)/(coordinates!$B$2:$B$148&gt;=B3972), coordinates!$C$2:$C$148), "-")</f>
        <v>EE63</v>
      </c>
      <c r="D3972" s="15" t="str">
        <f>IFERROR(LOOKUP(2, 1/(coordinates!$A$2:$A$148&lt;=$B3972)/(coordinates!$B$2:$B$148&gt;=$B3972), coordinates!$D$2:$D$148), "-")</f>
        <v>alpha-(1,3)-fucosyltransferase</v>
      </c>
      <c r="E3972" s="15" t="str">
        <f>IFERROR(LOOKUP(2, 1/(coordinates!$A$2:$A$148&lt;=$B3972)/(coordinates!$B$2:$B$148&gt;=$B3972), coordinates!$E$2:$E$148), "-")</f>
        <v>contains potential transmembrane domain; involved in protein glycosylation</v>
      </c>
      <c r="F3972" s="15" t="s">
        <v>13</v>
      </c>
      <c r="G3972" s="15" t="s">
        <v>9</v>
      </c>
      <c r="H3972" s="26">
        <v>396935</v>
      </c>
      <c r="I3972" s="15" t="s">
        <v>11</v>
      </c>
      <c r="J3972" s="15">
        <v>20</v>
      </c>
      <c r="K3972" s="15">
        <v>0</v>
      </c>
      <c r="L3972" s="15">
        <v>2</v>
      </c>
    </row>
    <row r="3973" spans="1:12" x14ac:dyDescent="0.2">
      <c r="A3973" s="23" t="s">
        <v>1296</v>
      </c>
      <c r="B3973" s="23">
        <v>177476</v>
      </c>
      <c r="C3973" s="15" t="str" cm="1">
        <f t="array" ref="C3973">IFERROR(LOOKUP(2, 1/(coordinates!$A$2:$A$148&lt;=B3973)/(coordinates!$B$2:$B$148&gt;=B3973), coordinates!$C$2:$C$148), "-")</f>
        <v>EE63</v>
      </c>
      <c r="D3973" s="15" t="str">
        <f>IFERROR(LOOKUP(2, 1/(coordinates!$A$2:$A$148&lt;=$B3973)/(coordinates!$B$2:$B$148&gt;=$B3973), coordinates!$D$2:$D$148), "-")</f>
        <v>alpha-(1,3)-fucosyltransferase</v>
      </c>
      <c r="E3973" s="15" t="str">
        <f>IFERROR(LOOKUP(2, 1/(coordinates!$A$2:$A$148&lt;=$B3973)/(coordinates!$B$2:$B$148&gt;=$B3973), coordinates!$E$2:$E$148), "-")</f>
        <v>contains potential transmembrane domain; involved in protein glycosylation</v>
      </c>
      <c r="F3973" s="23" t="s">
        <v>13</v>
      </c>
      <c r="G3973" s="23" t="s">
        <v>10</v>
      </c>
      <c r="H3973" s="25">
        <v>45813</v>
      </c>
      <c r="I3973" s="15" t="str">
        <f t="shared" ref="I3973:I4008" si="68">IF(AND(LEN(F3973)=LEN(G3973), LEN(F3973)=1), "snp", "complex")</f>
        <v>snp</v>
      </c>
      <c r="J3973" s="23">
        <v>36</v>
      </c>
      <c r="K3973" s="23">
        <v>0</v>
      </c>
      <c r="L3973" s="23">
        <v>34</v>
      </c>
    </row>
    <row r="3974" spans="1:12" x14ac:dyDescent="0.2">
      <c r="A3974" s="23" t="s">
        <v>1296</v>
      </c>
      <c r="B3974" s="23">
        <v>177479</v>
      </c>
      <c r="C3974" s="15" t="str" cm="1">
        <f t="array" ref="C3974">IFERROR(LOOKUP(2, 1/(coordinates!$A$2:$A$148&lt;=B3974)/(coordinates!$B$2:$B$148&gt;=B3974), coordinates!$C$2:$C$148), "-")</f>
        <v>EE63</v>
      </c>
      <c r="D3974" s="15" t="str">
        <f>IFERROR(LOOKUP(2, 1/(coordinates!$A$2:$A$148&lt;=$B3974)/(coordinates!$B$2:$B$148&gt;=$B3974), coordinates!$D$2:$D$148), "-")</f>
        <v>alpha-(1,3)-fucosyltransferase</v>
      </c>
      <c r="E3974" s="15" t="str">
        <f>IFERROR(LOOKUP(2, 1/(coordinates!$A$2:$A$148&lt;=$B3974)/(coordinates!$B$2:$B$148&gt;=$B3974), coordinates!$E$2:$E$148), "-")</f>
        <v>contains potential transmembrane domain; involved in protein glycosylation</v>
      </c>
      <c r="F3974" s="23" t="s">
        <v>10</v>
      </c>
      <c r="G3974" s="23" t="s">
        <v>9</v>
      </c>
      <c r="H3974" s="25">
        <v>50152</v>
      </c>
      <c r="I3974" s="15" t="str">
        <f t="shared" si="68"/>
        <v>snp</v>
      </c>
      <c r="J3974" s="23">
        <v>37</v>
      </c>
      <c r="K3974" s="23">
        <v>2</v>
      </c>
      <c r="L3974" s="23">
        <v>33</v>
      </c>
    </row>
    <row r="3975" spans="1:12" x14ac:dyDescent="0.2">
      <c r="A3975" s="23" t="s">
        <v>1296</v>
      </c>
      <c r="B3975" s="23">
        <v>177481</v>
      </c>
      <c r="C3975" s="15" t="str" cm="1">
        <f t="array" ref="C3975">IFERROR(LOOKUP(2, 1/(coordinates!$A$2:$A$148&lt;=B3975)/(coordinates!$B$2:$B$148&gt;=B3975), coordinates!$C$2:$C$148), "-")</f>
        <v>EE63</v>
      </c>
      <c r="D3975" s="15" t="str">
        <f>IFERROR(LOOKUP(2, 1/(coordinates!$A$2:$A$148&lt;=$B3975)/(coordinates!$B$2:$B$148&gt;=$B3975), coordinates!$D$2:$D$148), "-")</f>
        <v>alpha-(1,3)-fucosyltransferase</v>
      </c>
      <c r="E3975" s="15" t="str">
        <f>IFERROR(LOOKUP(2, 1/(coordinates!$A$2:$A$148&lt;=$B3975)/(coordinates!$B$2:$B$148&gt;=$B3975), coordinates!$E$2:$E$148), "-")</f>
        <v>contains potential transmembrane domain; involved in protein glycosylation</v>
      </c>
      <c r="F3975" s="23" t="s">
        <v>170</v>
      </c>
      <c r="G3975" s="23" t="s">
        <v>33</v>
      </c>
      <c r="H3975" s="24" t="s">
        <v>1288</v>
      </c>
      <c r="I3975" s="15" t="str">
        <f t="shared" si="68"/>
        <v>complex</v>
      </c>
      <c r="J3975" s="23">
        <v>36</v>
      </c>
      <c r="K3975" s="23">
        <v>1</v>
      </c>
      <c r="L3975" s="23">
        <v>25</v>
      </c>
    </row>
    <row r="3976" spans="1:12" x14ac:dyDescent="0.2">
      <c r="A3976" s="23" t="s">
        <v>1296</v>
      </c>
      <c r="B3976" s="23">
        <v>177489</v>
      </c>
      <c r="C3976" s="15" t="str" cm="1">
        <f t="array" ref="C3976">IFERROR(LOOKUP(2, 1/(coordinates!$A$2:$A$148&lt;=B3976)/(coordinates!$B$2:$B$148&gt;=B3976), coordinates!$C$2:$C$148), "-")</f>
        <v>EE63</v>
      </c>
      <c r="D3976" s="15" t="str">
        <f>IFERROR(LOOKUP(2, 1/(coordinates!$A$2:$A$148&lt;=$B3976)/(coordinates!$B$2:$B$148&gt;=$B3976), coordinates!$D$2:$D$148), "-")</f>
        <v>alpha-(1,3)-fucosyltransferase</v>
      </c>
      <c r="E3976" s="15" t="str">
        <f>IFERROR(LOOKUP(2, 1/(coordinates!$A$2:$A$148&lt;=$B3976)/(coordinates!$B$2:$B$148&gt;=$B3976), coordinates!$E$2:$E$148), "-")</f>
        <v>contains potential transmembrane domain; involved in protein glycosylation</v>
      </c>
      <c r="F3976" s="23" t="s">
        <v>12</v>
      </c>
      <c r="G3976" s="23" t="s">
        <v>13</v>
      </c>
      <c r="H3976" s="25">
        <v>22264</v>
      </c>
      <c r="I3976" s="15" t="str">
        <f t="shared" si="68"/>
        <v>snp</v>
      </c>
      <c r="J3976" s="23">
        <v>37</v>
      </c>
      <c r="K3976" s="23">
        <v>9</v>
      </c>
      <c r="L3976" s="23">
        <v>28</v>
      </c>
    </row>
    <row r="3977" spans="1:12" x14ac:dyDescent="0.2">
      <c r="A3977" s="23" t="s">
        <v>1296</v>
      </c>
      <c r="B3977" s="23">
        <v>177491</v>
      </c>
      <c r="C3977" s="15" t="str" cm="1">
        <f t="array" ref="C3977">IFERROR(LOOKUP(2, 1/(coordinates!$A$2:$A$148&lt;=B3977)/(coordinates!$B$2:$B$148&gt;=B3977), coordinates!$C$2:$C$148), "-")</f>
        <v>EE63</v>
      </c>
      <c r="D3977" s="15" t="str">
        <f>IFERROR(LOOKUP(2, 1/(coordinates!$A$2:$A$148&lt;=$B3977)/(coordinates!$B$2:$B$148&gt;=$B3977), coordinates!$D$2:$D$148), "-")</f>
        <v>alpha-(1,3)-fucosyltransferase</v>
      </c>
      <c r="E3977" s="15" t="str">
        <f>IFERROR(LOOKUP(2, 1/(coordinates!$A$2:$A$148&lt;=$B3977)/(coordinates!$B$2:$B$148&gt;=$B3977), coordinates!$E$2:$E$148), "-")</f>
        <v>contains potential transmembrane domain; involved in protein glycosylation</v>
      </c>
      <c r="F3977" s="23" t="s">
        <v>9</v>
      </c>
      <c r="G3977" s="23" t="s">
        <v>12</v>
      </c>
      <c r="H3977" s="25">
        <v>41154</v>
      </c>
      <c r="I3977" s="15" t="str">
        <f t="shared" si="68"/>
        <v>snp</v>
      </c>
      <c r="J3977" s="23">
        <v>37</v>
      </c>
      <c r="K3977" s="23">
        <v>3</v>
      </c>
      <c r="L3977" s="23">
        <v>34</v>
      </c>
    </row>
    <row r="3978" spans="1:12" x14ac:dyDescent="0.2">
      <c r="A3978" s="23" t="s">
        <v>1296</v>
      </c>
      <c r="B3978" s="23">
        <v>177494</v>
      </c>
      <c r="C3978" s="15" t="str" cm="1">
        <f t="array" ref="C3978">IFERROR(LOOKUP(2, 1/(coordinates!$A$2:$A$148&lt;=B3978)/(coordinates!$B$2:$B$148&gt;=B3978), coordinates!$C$2:$C$148), "-")</f>
        <v>EE63</v>
      </c>
      <c r="D3978" s="15" t="str">
        <f>IFERROR(LOOKUP(2, 1/(coordinates!$A$2:$A$148&lt;=$B3978)/(coordinates!$B$2:$B$148&gt;=$B3978), coordinates!$D$2:$D$148), "-")</f>
        <v>alpha-(1,3)-fucosyltransferase</v>
      </c>
      <c r="E3978" s="15" t="str">
        <f>IFERROR(LOOKUP(2, 1/(coordinates!$A$2:$A$148&lt;=$B3978)/(coordinates!$B$2:$B$148&gt;=$B3978), coordinates!$E$2:$E$148), "-")</f>
        <v>contains potential transmembrane domain; involved in protein glycosylation</v>
      </c>
      <c r="F3978" s="23" t="s">
        <v>9</v>
      </c>
      <c r="G3978" s="23" t="s">
        <v>13</v>
      </c>
      <c r="H3978" s="25">
        <v>35547</v>
      </c>
      <c r="I3978" s="15" t="str">
        <f t="shared" si="68"/>
        <v>snp</v>
      </c>
      <c r="J3978" s="23">
        <v>38</v>
      </c>
      <c r="K3978" s="23">
        <v>3</v>
      </c>
      <c r="L3978" s="23">
        <v>28</v>
      </c>
    </row>
    <row r="3979" spans="1:12" x14ac:dyDescent="0.2">
      <c r="A3979" s="23" t="s">
        <v>1296</v>
      </c>
      <c r="B3979" s="23">
        <v>177502</v>
      </c>
      <c r="C3979" s="15" t="str" cm="1">
        <f t="array" ref="C3979">IFERROR(LOOKUP(2, 1/(coordinates!$A$2:$A$148&lt;=B3979)/(coordinates!$B$2:$B$148&gt;=B3979), coordinates!$C$2:$C$148), "-")</f>
        <v>EE63</v>
      </c>
      <c r="D3979" s="15" t="str">
        <f>IFERROR(LOOKUP(2, 1/(coordinates!$A$2:$A$148&lt;=$B3979)/(coordinates!$B$2:$B$148&gt;=$B3979), coordinates!$D$2:$D$148), "-")</f>
        <v>alpha-(1,3)-fucosyltransferase</v>
      </c>
      <c r="E3979" s="15" t="str">
        <f>IFERROR(LOOKUP(2, 1/(coordinates!$A$2:$A$148&lt;=$B3979)/(coordinates!$B$2:$B$148&gt;=$B3979), coordinates!$E$2:$E$148), "-")</f>
        <v>contains potential transmembrane domain; involved in protein glycosylation</v>
      </c>
      <c r="F3979" s="23" t="s">
        <v>13</v>
      </c>
      <c r="G3979" s="23" t="s">
        <v>10</v>
      </c>
      <c r="H3979" s="25">
        <v>48268</v>
      </c>
      <c r="I3979" s="15" t="str">
        <f t="shared" si="68"/>
        <v>snp</v>
      </c>
      <c r="J3979" s="23">
        <v>37</v>
      </c>
      <c r="K3979" s="23">
        <v>0</v>
      </c>
      <c r="L3979" s="23">
        <v>37</v>
      </c>
    </row>
    <row r="3980" spans="1:12" x14ac:dyDescent="0.2">
      <c r="A3980" s="23" t="s">
        <v>1296</v>
      </c>
      <c r="B3980" s="23">
        <v>177504</v>
      </c>
      <c r="C3980" s="15" t="str" cm="1">
        <f t="array" ref="C3980">IFERROR(LOOKUP(2, 1/(coordinates!$A$2:$A$148&lt;=B3980)/(coordinates!$B$2:$B$148&gt;=B3980), coordinates!$C$2:$C$148), "-")</f>
        <v>EE63</v>
      </c>
      <c r="D3980" s="15" t="str">
        <f>IFERROR(LOOKUP(2, 1/(coordinates!$A$2:$A$148&lt;=$B3980)/(coordinates!$B$2:$B$148&gt;=$B3980), coordinates!$D$2:$D$148), "-")</f>
        <v>alpha-(1,3)-fucosyltransferase</v>
      </c>
      <c r="E3980" s="15" t="str">
        <f>IFERROR(LOOKUP(2, 1/(coordinates!$A$2:$A$148&lt;=$B3980)/(coordinates!$B$2:$B$148&gt;=$B3980), coordinates!$E$2:$E$148), "-")</f>
        <v>contains potential transmembrane domain; involved in protein glycosylation</v>
      </c>
      <c r="F3980" s="23" t="s">
        <v>10</v>
      </c>
      <c r="G3980" s="23" t="s">
        <v>13</v>
      </c>
      <c r="H3980" s="25">
        <v>48555</v>
      </c>
      <c r="I3980" s="15" t="str">
        <f t="shared" si="68"/>
        <v>snp</v>
      </c>
      <c r="J3980" s="23">
        <v>37</v>
      </c>
      <c r="K3980" s="23">
        <v>0</v>
      </c>
      <c r="L3980" s="23">
        <v>37</v>
      </c>
    </row>
    <row r="3981" spans="1:12" x14ac:dyDescent="0.2">
      <c r="A3981" s="23" t="s">
        <v>1296</v>
      </c>
      <c r="B3981" s="23">
        <v>177515</v>
      </c>
      <c r="C3981" s="15" t="str" cm="1">
        <f t="array" ref="C3981">IFERROR(LOOKUP(2, 1/(coordinates!$A$2:$A$148&lt;=B3981)/(coordinates!$B$2:$B$148&gt;=B3981), coordinates!$C$2:$C$148), "-")</f>
        <v>EE63</v>
      </c>
      <c r="D3981" s="15" t="str">
        <f>IFERROR(LOOKUP(2, 1/(coordinates!$A$2:$A$148&lt;=$B3981)/(coordinates!$B$2:$B$148&gt;=$B3981), coordinates!$D$2:$D$148), "-")</f>
        <v>alpha-(1,3)-fucosyltransferase</v>
      </c>
      <c r="E3981" s="15" t="str">
        <f>IFERROR(LOOKUP(2, 1/(coordinates!$A$2:$A$148&lt;=$B3981)/(coordinates!$B$2:$B$148&gt;=$B3981), coordinates!$E$2:$E$148), "-")</f>
        <v>contains potential transmembrane domain; involved in protein glycosylation</v>
      </c>
      <c r="F3981" s="23" t="s">
        <v>12</v>
      </c>
      <c r="G3981" s="23" t="s">
        <v>9</v>
      </c>
      <c r="H3981" s="25">
        <v>42195</v>
      </c>
      <c r="I3981" s="15" t="str">
        <f t="shared" si="68"/>
        <v>snp</v>
      </c>
      <c r="J3981" s="23">
        <v>38</v>
      </c>
      <c r="K3981" s="23">
        <v>1</v>
      </c>
      <c r="L3981" s="23">
        <v>37</v>
      </c>
    </row>
    <row r="3982" spans="1:12" x14ac:dyDescent="0.2">
      <c r="A3982" s="23" t="s">
        <v>1296</v>
      </c>
      <c r="B3982" s="23">
        <v>177518</v>
      </c>
      <c r="C3982" s="15" t="str" cm="1">
        <f t="array" ref="C3982">IFERROR(LOOKUP(2, 1/(coordinates!$A$2:$A$148&lt;=B3982)/(coordinates!$B$2:$B$148&gt;=B3982), coordinates!$C$2:$C$148), "-")</f>
        <v>EE63</v>
      </c>
      <c r="D3982" s="15" t="str">
        <f>IFERROR(LOOKUP(2, 1/(coordinates!$A$2:$A$148&lt;=$B3982)/(coordinates!$B$2:$B$148&gt;=$B3982), coordinates!$D$2:$D$148), "-")</f>
        <v>alpha-(1,3)-fucosyltransferase</v>
      </c>
      <c r="E3982" s="15" t="str">
        <f>IFERROR(LOOKUP(2, 1/(coordinates!$A$2:$A$148&lt;=$B3982)/(coordinates!$B$2:$B$148&gt;=$B3982), coordinates!$E$2:$E$148), "-")</f>
        <v>contains potential transmembrane domain; involved in protein glycosylation</v>
      </c>
      <c r="F3982" s="23" t="s">
        <v>12</v>
      </c>
      <c r="G3982" s="23" t="s">
        <v>9</v>
      </c>
      <c r="H3982" s="25">
        <v>46958</v>
      </c>
      <c r="I3982" s="15" t="str">
        <f t="shared" si="68"/>
        <v>snp</v>
      </c>
      <c r="J3982" s="23">
        <v>38</v>
      </c>
      <c r="K3982" s="23">
        <v>0</v>
      </c>
      <c r="L3982" s="23">
        <v>37</v>
      </c>
    </row>
    <row r="3983" spans="1:12" x14ac:dyDescent="0.2">
      <c r="A3983" s="23" t="s">
        <v>1296</v>
      </c>
      <c r="B3983" s="23">
        <v>177523</v>
      </c>
      <c r="C3983" s="15" t="str" cm="1">
        <f t="array" ref="C3983">IFERROR(LOOKUP(2, 1/(coordinates!$A$2:$A$148&lt;=B3983)/(coordinates!$B$2:$B$148&gt;=B3983), coordinates!$C$2:$C$148), "-")</f>
        <v>EE63</v>
      </c>
      <c r="D3983" s="15" t="str">
        <f>IFERROR(LOOKUP(2, 1/(coordinates!$A$2:$A$148&lt;=$B3983)/(coordinates!$B$2:$B$148&gt;=$B3983), coordinates!$D$2:$D$148), "-")</f>
        <v>alpha-(1,3)-fucosyltransferase</v>
      </c>
      <c r="E3983" s="15" t="str">
        <f>IFERROR(LOOKUP(2, 1/(coordinates!$A$2:$A$148&lt;=$B3983)/(coordinates!$B$2:$B$148&gt;=$B3983), coordinates!$E$2:$E$148), "-")</f>
        <v>contains potential transmembrane domain; involved in protein glycosylation</v>
      </c>
      <c r="F3983" s="23" t="s">
        <v>9</v>
      </c>
      <c r="G3983" s="23" t="s">
        <v>13</v>
      </c>
      <c r="H3983" s="25">
        <v>39642</v>
      </c>
      <c r="I3983" s="15" t="str">
        <f t="shared" si="68"/>
        <v>snp</v>
      </c>
      <c r="J3983" s="23">
        <v>38</v>
      </c>
      <c r="K3983" s="23">
        <v>2</v>
      </c>
      <c r="L3983" s="23">
        <v>36</v>
      </c>
    </row>
    <row r="3984" spans="1:12" x14ac:dyDescent="0.2">
      <c r="A3984" s="23" t="s">
        <v>1296</v>
      </c>
      <c r="B3984" s="23">
        <v>177526</v>
      </c>
      <c r="C3984" s="15" t="str" cm="1">
        <f t="array" ref="C3984">IFERROR(LOOKUP(2, 1/(coordinates!$A$2:$A$148&lt;=B3984)/(coordinates!$B$2:$B$148&gt;=B3984), coordinates!$C$2:$C$148), "-")</f>
        <v>EE63</v>
      </c>
      <c r="D3984" s="15" t="str">
        <f>IFERROR(LOOKUP(2, 1/(coordinates!$A$2:$A$148&lt;=$B3984)/(coordinates!$B$2:$B$148&gt;=$B3984), coordinates!$D$2:$D$148), "-")</f>
        <v>alpha-(1,3)-fucosyltransferase</v>
      </c>
      <c r="E3984" s="15" t="str">
        <f>IFERROR(LOOKUP(2, 1/(coordinates!$A$2:$A$148&lt;=$B3984)/(coordinates!$B$2:$B$148&gt;=$B3984), coordinates!$E$2:$E$148), "-")</f>
        <v>contains potential transmembrane domain; involved in protein glycosylation</v>
      </c>
      <c r="F3984" s="23" t="s">
        <v>58</v>
      </c>
      <c r="G3984" s="23" t="s">
        <v>170</v>
      </c>
      <c r="H3984" s="25">
        <v>79923</v>
      </c>
      <c r="I3984" s="15" t="str">
        <f t="shared" si="68"/>
        <v>complex</v>
      </c>
      <c r="J3984" s="23">
        <v>39</v>
      </c>
      <c r="K3984" s="23">
        <v>1</v>
      </c>
      <c r="L3984" s="23">
        <v>35</v>
      </c>
    </row>
    <row r="3985" spans="1:12" x14ac:dyDescent="0.2">
      <c r="A3985" s="23" t="s">
        <v>1296</v>
      </c>
      <c r="B3985" s="23">
        <v>177530</v>
      </c>
      <c r="C3985" s="15" t="str" cm="1">
        <f t="array" ref="C3985">IFERROR(LOOKUP(2, 1/(coordinates!$A$2:$A$148&lt;=B3985)/(coordinates!$B$2:$B$148&gt;=B3985), coordinates!$C$2:$C$148), "-")</f>
        <v>EE63</v>
      </c>
      <c r="D3985" s="15" t="str">
        <f>IFERROR(LOOKUP(2, 1/(coordinates!$A$2:$A$148&lt;=$B3985)/(coordinates!$B$2:$B$148&gt;=$B3985), coordinates!$D$2:$D$148), "-")</f>
        <v>alpha-(1,3)-fucosyltransferase</v>
      </c>
      <c r="E3985" s="15" t="str">
        <f>IFERROR(LOOKUP(2, 1/(coordinates!$A$2:$A$148&lt;=$B3985)/(coordinates!$B$2:$B$148&gt;=$B3985), coordinates!$E$2:$E$148), "-")</f>
        <v>contains potential transmembrane domain; involved in protein glycosylation</v>
      </c>
      <c r="F3985" s="23" t="s">
        <v>12</v>
      </c>
      <c r="G3985" s="23" t="s">
        <v>9</v>
      </c>
      <c r="H3985" s="25">
        <v>40963</v>
      </c>
      <c r="I3985" s="15" t="str">
        <f t="shared" si="68"/>
        <v>snp</v>
      </c>
      <c r="J3985" s="23">
        <v>38</v>
      </c>
      <c r="K3985" s="23">
        <v>3</v>
      </c>
      <c r="L3985" s="23">
        <v>35</v>
      </c>
    </row>
    <row r="3986" spans="1:12" x14ac:dyDescent="0.2">
      <c r="A3986" s="23" t="s">
        <v>1296</v>
      </c>
      <c r="B3986" s="23">
        <v>177533</v>
      </c>
      <c r="C3986" s="15" t="str" cm="1">
        <f t="array" ref="C3986">IFERROR(LOOKUP(2, 1/(coordinates!$A$2:$A$148&lt;=B3986)/(coordinates!$B$2:$B$148&gt;=B3986), coordinates!$C$2:$C$148), "-")</f>
        <v>EE63</v>
      </c>
      <c r="D3986" s="15" t="str">
        <f>IFERROR(LOOKUP(2, 1/(coordinates!$A$2:$A$148&lt;=$B3986)/(coordinates!$B$2:$B$148&gt;=$B3986), coordinates!$D$2:$D$148), "-")</f>
        <v>alpha-(1,3)-fucosyltransferase</v>
      </c>
      <c r="E3986" s="15" t="str">
        <f>IFERROR(LOOKUP(2, 1/(coordinates!$A$2:$A$148&lt;=$B3986)/(coordinates!$B$2:$B$148&gt;=$B3986), coordinates!$E$2:$E$148), "-")</f>
        <v>contains potential transmembrane domain; involved in protein glycosylation</v>
      </c>
      <c r="F3986" s="23" t="s">
        <v>9</v>
      </c>
      <c r="G3986" s="23" t="s">
        <v>12</v>
      </c>
      <c r="H3986" s="25">
        <v>30093</v>
      </c>
      <c r="I3986" s="15" t="str">
        <f t="shared" si="68"/>
        <v>snp</v>
      </c>
      <c r="J3986" s="23">
        <v>38</v>
      </c>
      <c r="K3986" s="23">
        <v>3</v>
      </c>
      <c r="L3986" s="23">
        <v>34</v>
      </c>
    </row>
    <row r="3987" spans="1:12" x14ac:dyDescent="0.2">
      <c r="A3987" s="23" t="s">
        <v>1296</v>
      </c>
      <c r="B3987" s="23">
        <v>177535</v>
      </c>
      <c r="C3987" s="15" t="str" cm="1">
        <f t="array" ref="C3987">IFERROR(LOOKUP(2, 1/(coordinates!$A$2:$A$148&lt;=B3987)/(coordinates!$B$2:$B$148&gt;=B3987), coordinates!$C$2:$C$148), "-")</f>
        <v>EE63</v>
      </c>
      <c r="D3987" s="15" t="str">
        <f>IFERROR(LOOKUP(2, 1/(coordinates!$A$2:$A$148&lt;=$B3987)/(coordinates!$B$2:$B$148&gt;=$B3987), coordinates!$D$2:$D$148), "-")</f>
        <v>alpha-(1,3)-fucosyltransferase</v>
      </c>
      <c r="E3987" s="15" t="str">
        <f>IFERROR(LOOKUP(2, 1/(coordinates!$A$2:$A$148&lt;=$B3987)/(coordinates!$B$2:$B$148&gt;=$B3987), coordinates!$E$2:$E$148), "-")</f>
        <v>contains potential transmembrane domain; involved in protein glycosylation</v>
      </c>
      <c r="F3987" s="23" t="s">
        <v>55</v>
      </c>
      <c r="G3987" s="23" t="s">
        <v>32</v>
      </c>
      <c r="H3987" s="25">
        <v>94204</v>
      </c>
      <c r="I3987" s="15" t="str">
        <f t="shared" si="68"/>
        <v>complex</v>
      </c>
      <c r="J3987" s="23">
        <v>38</v>
      </c>
      <c r="K3987" s="23">
        <v>0</v>
      </c>
      <c r="L3987" s="23">
        <v>35</v>
      </c>
    </row>
    <row r="3988" spans="1:12" x14ac:dyDescent="0.2">
      <c r="A3988" s="23" t="s">
        <v>1296</v>
      </c>
      <c r="B3988" s="23">
        <v>177542</v>
      </c>
      <c r="C3988" s="15" t="str" cm="1">
        <f t="array" ref="C3988">IFERROR(LOOKUP(2, 1/(coordinates!$A$2:$A$148&lt;=B3988)/(coordinates!$B$2:$B$148&gt;=B3988), coordinates!$C$2:$C$148), "-")</f>
        <v>EE63</v>
      </c>
      <c r="D3988" s="15" t="str">
        <f>IFERROR(LOOKUP(2, 1/(coordinates!$A$2:$A$148&lt;=$B3988)/(coordinates!$B$2:$B$148&gt;=$B3988), coordinates!$D$2:$D$148), "-")</f>
        <v>alpha-(1,3)-fucosyltransferase</v>
      </c>
      <c r="E3988" s="15" t="str">
        <f>IFERROR(LOOKUP(2, 1/(coordinates!$A$2:$A$148&lt;=$B3988)/(coordinates!$B$2:$B$148&gt;=$B3988), coordinates!$E$2:$E$148), "-")</f>
        <v>contains potential transmembrane domain; involved in protein glycosylation</v>
      </c>
      <c r="F3988" s="23" t="s">
        <v>12</v>
      </c>
      <c r="G3988" s="23" t="s">
        <v>9</v>
      </c>
      <c r="H3988" s="25">
        <v>35902</v>
      </c>
      <c r="I3988" s="15" t="str">
        <f t="shared" si="68"/>
        <v>snp</v>
      </c>
      <c r="J3988" s="23">
        <v>39</v>
      </c>
      <c r="K3988" s="23">
        <v>3</v>
      </c>
      <c r="L3988" s="23">
        <v>33</v>
      </c>
    </row>
    <row r="3989" spans="1:12" x14ac:dyDescent="0.2">
      <c r="A3989" s="23" t="s">
        <v>1296</v>
      </c>
      <c r="B3989" s="23">
        <v>177544</v>
      </c>
      <c r="C3989" s="15" t="str" cm="1">
        <f t="array" ref="C3989">IFERROR(LOOKUP(2, 1/(coordinates!$A$2:$A$148&lt;=B3989)/(coordinates!$B$2:$B$148&gt;=B3989), coordinates!$C$2:$C$148), "-")</f>
        <v>EE63</v>
      </c>
      <c r="D3989" s="15" t="str">
        <f>IFERROR(LOOKUP(2, 1/(coordinates!$A$2:$A$148&lt;=$B3989)/(coordinates!$B$2:$B$148&gt;=$B3989), coordinates!$D$2:$D$148), "-")</f>
        <v>alpha-(1,3)-fucosyltransferase</v>
      </c>
      <c r="E3989" s="15" t="str">
        <f>IFERROR(LOOKUP(2, 1/(coordinates!$A$2:$A$148&lt;=$B3989)/(coordinates!$B$2:$B$148&gt;=$B3989), coordinates!$E$2:$E$148), "-")</f>
        <v>contains potential transmembrane domain; involved in protein glycosylation</v>
      </c>
      <c r="F3989" s="23" t="s">
        <v>9</v>
      </c>
      <c r="G3989" s="23" t="s">
        <v>12</v>
      </c>
      <c r="H3989" s="25">
        <v>46183</v>
      </c>
      <c r="I3989" s="15" t="str">
        <f t="shared" si="68"/>
        <v>snp</v>
      </c>
      <c r="J3989" s="23">
        <v>38</v>
      </c>
      <c r="K3989" s="23">
        <v>2</v>
      </c>
      <c r="L3989" s="23">
        <v>35</v>
      </c>
    </row>
    <row r="3990" spans="1:12" x14ac:dyDescent="0.2">
      <c r="A3990" s="23" t="s">
        <v>1296</v>
      </c>
      <c r="B3990" s="23">
        <v>177548</v>
      </c>
      <c r="C3990" s="15" t="str" cm="1">
        <f t="array" ref="C3990">IFERROR(LOOKUP(2, 1/(coordinates!$A$2:$A$148&lt;=B3990)/(coordinates!$B$2:$B$148&gt;=B3990), coordinates!$C$2:$C$148), "-")</f>
        <v>EE63</v>
      </c>
      <c r="D3990" s="15" t="str">
        <f>IFERROR(LOOKUP(2, 1/(coordinates!$A$2:$A$148&lt;=$B3990)/(coordinates!$B$2:$B$148&gt;=$B3990), coordinates!$D$2:$D$148), "-")</f>
        <v>alpha-(1,3)-fucosyltransferase</v>
      </c>
      <c r="E3990" s="15" t="str">
        <f>IFERROR(LOOKUP(2, 1/(coordinates!$A$2:$A$148&lt;=$B3990)/(coordinates!$B$2:$B$148&gt;=$B3990), coordinates!$E$2:$E$148), "-")</f>
        <v>contains potential transmembrane domain; involved in protein glycosylation</v>
      </c>
      <c r="F3990" s="23" t="s">
        <v>9</v>
      </c>
      <c r="G3990" s="23" t="s">
        <v>10</v>
      </c>
      <c r="H3990" s="25">
        <v>35354</v>
      </c>
      <c r="I3990" s="15" t="str">
        <f t="shared" si="68"/>
        <v>snp</v>
      </c>
      <c r="J3990" s="23">
        <v>38</v>
      </c>
      <c r="K3990" s="23">
        <v>2</v>
      </c>
      <c r="L3990" s="23">
        <v>28</v>
      </c>
    </row>
    <row r="3991" spans="1:12" x14ac:dyDescent="0.2">
      <c r="A3991" s="23" t="s">
        <v>1296</v>
      </c>
      <c r="B3991" s="23">
        <v>177550</v>
      </c>
      <c r="C3991" s="15" t="str" cm="1">
        <f t="array" ref="C3991">IFERROR(LOOKUP(2, 1/(coordinates!$A$2:$A$148&lt;=B3991)/(coordinates!$B$2:$B$148&gt;=B3991), coordinates!$C$2:$C$148), "-")</f>
        <v>EE63</v>
      </c>
      <c r="D3991" s="15" t="str">
        <f>IFERROR(LOOKUP(2, 1/(coordinates!$A$2:$A$148&lt;=$B3991)/(coordinates!$B$2:$B$148&gt;=$B3991), coordinates!$D$2:$D$148), "-")</f>
        <v>alpha-(1,3)-fucosyltransferase</v>
      </c>
      <c r="E3991" s="15" t="str">
        <f>IFERROR(LOOKUP(2, 1/(coordinates!$A$2:$A$148&lt;=$B3991)/(coordinates!$B$2:$B$148&gt;=$B3991), coordinates!$E$2:$E$148), "-")</f>
        <v>contains potential transmembrane domain; involved in protein glycosylation</v>
      </c>
      <c r="F3991" s="23" t="s">
        <v>32</v>
      </c>
      <c r="G3991" s="23" t="s">
        <v>474</v>
      </c>
      <c r="H3991" s="25">
        <v>65654</v>
      </c>
      <c r="I3991" s="15" t="str">
        <f t="shared" si="68"/>
        <v>complex</v>
      </c>
      <c r="J3991" s="23">
        <v>38</v>
      </c>
      <c r="K3991" s="23">
        <v>5</v>
      </c>
      <c r="L3991" s="23">
        <v>32</v>
      </c>
    </row>
    <row r="3992" spans="1:12" x14ac:dyDescent="0.2">
      <c r="A3992" s="23" t="s">
        <v>1296</v>
      </c>
      <c r="B3992" s="23">
        <v>177566</v>
      </c>
      <c r="C3992" s="15" t="str" cm="1">
        <f t="array" ref="C3992">IFERROR(LOOKUP(2, 1/(coordinates!$A$2:$A$148&lt;=B3992)/(coordinates!$B$2:$B$148&gt;=B3992), coordinates!$C$2:$C$148), "-")</f>
        <v>EE63</v>
      </c>
      <c r="D3992" s="15" t="str">
        <f>IFERROR(LOOKUP(2, 1/(coordinates!$A$2:$A$148&lt;=$B3992)/(coordinates!$B$2:$B$148&gt;=$B3992), coordinates!$D$2:$D$148), "-")</f>
        <v>alpha-(1,3)-fucosyltransferase</v>
      </c>
      <c r="E3992" s="15" t="str">
        <f>IFERROR(LOOKUP(2, 1/(coordinates!$A$2:$A$148&lt;=$B3992)/(coordinates!$B$2:$B$148&gt;=$B3992), coordinates!$E$2:$E$148), "-")</f>
        <v>contains potential transmembrane domain; involved in protein glycosylation</v>
      </c>
      <c r="F3992" s="23" t="s">
        <v>9</v>
      </c>
      <c r="G3992" s="23" t="s">
        <v>12</v>
      </c>
      <c r="H3992" s="24" t="s">
        <v>1289</v>
      </c>
      <c r="I3992" s="15" t="str">
        <f t="shared" si="68"/>
        <v>snp</v>
      </c>
      <c r="J3992" s="23">
        <v>39</v>
      </c>
      <c r="K3992" s="23">
        <v>3</v>
      </c>
      <c r="L3992" s="23">
        <v>34</v>
      </c>
    </row>
    <row r="3993" spans="1:12" x14ac:dyDescent="0.2">
      <c r="A3993" s="23" t="s">
        <v>1296</v>
      </c>
      <c r="B3993" s="23">
        <v>177568</v>
      </c>
      <c r="C3993" s="15" t="str" cm="1">
        <f t="array" ref="C3993">IFERROR(LOOKUP(2, 1/(coordinates!$A$2:$A$148&lt;=B3993)/(coordinates!$B$2:$B$148&gt;=B3993), coordinates!$C$2:$C$148), "-")</f>
        <v>EE63</v>
      </c>
      <c r="D3993" s="15" t="str">
        <f>IFERROR(LOOKUP(2, 1/(coordinates!$A$2:$A$148&lt;=$B3993)/(coordinates!$B$2:$B$148&gt;=$B3993), coordinates!$D$2:$D$148), "-")</f>
        <v>alpha-(1,3)-fucosyltransferase</v>
      </c>
      <c r="E3993" s="15" t="str">
        <f>IFERROR(LOOKUP(2, 1/(coordinates!$A$2:$A$148&lt;=$B3993)/(coordinates!$B$2:$B$148&gt;=$B3993), coordinates!$E$2:$E$148), "-")</f>
        <v>contains potential transmembrane domain; involved in protein glycosylation</v>
      </c>
      <c r="F3993" s="23" t="s">
        <v>10</v>
      </c>
      <c r="G3993" s="23" t="s">
        <v>13</v>
      </c>
      <c r="H3993" s="25">
        <v>42812</v>
      </c>
      <c r="I3993" s="15" t="str">
        <f t="shared" si="68"/>
        <v>snp</v>
      </c>
      <c r="J3993" s="23">
        <v>38</v>
      </c>
      <c r="K3993" s="23">
        <v>0</v>
      </c>
      <c r="L3993" s="23">
        <v>36</v>
      </c>
    </row>
    <row r="3994" spans="1:12" x14ac:dyDescent="0.2">
      <c r="A3994" s="23" t="s">
        <v>1296</v>
      </c>
      <c r="B3994" s="23">
        <v>177571</v>
      </c>
      <c r="C3994" s="15" t="str" cm="1">
        <f t="array" ref="C3994">IFERROR(LOOKUP(2, 1/(coordinates!$A$2:$A$148&lt;=B3994)/(coordinates!$B$2:$B$148&gt;=B3994), coordinates!$C$2:$C$148), "-")</f>
        <v>EE63</v>
      </c>
      <c r="D3994" s="15" t="str">
        <f>IFERROR(LOOKUP(2, 1/(coordinates!$A$2:$A$148&lt;=$B3994)/(coordinates!$B$2:$B$148&gt;=$B3994), coordinates!$D$2:$D$148), "-")</f>
        <v>alpha-(1,3)-fucosyltransferase</v>
      </c>
      <c r="E3994" s="15" t="str">
        <f>IFERROR(LOOKUP(2, 1/(coordinates!$A$2:$A$148&lt;=$B3994)/(coordinates!$B$2:$B$148&gt;=$B3994), coordinates!$E$2:$E$148), "-")</f>
        <v>contains potential transmembrane domain; involved in protein glycosylation</v>
      </c>
      <c r="F3994" s="23" t="s">
        <v>12</v>
      </c>
      <c r="G3994" s="23" t="s">
        <v>13</v>
      </c>
      <c r="H3994" s="25">
        <v>42256</v>
      </c>
      <c r="I3994" s="15" t="str">
        <f t="shared" si="68"/>
        <v>snp</v>
      </c>
      <c r="J3994" s="23">
        <v>38</v>
      </c>
      <c r="K3994" s="23">
        <v>1</v>
      </c>
      <c r="L3994" s="23">
        <v>37</v>
      </c>
    </row>
    <row r="3995" spans="1:12" x14ac:dyDescent="0.2">
      <c r="A3995" s="23" t="s">
        <v>1296</v>
      </c>
      <c r="B3995" s="23">
        <v>177575</v>
      </c>
      <c r="C3995" s="15" t="str" cm="1">
        <f t="array" ref="C3995">IFERROR(LOOKUP(2, 1/(coordinates!$A$2:$A$148&lt;=B3995)/(coordinates!$B$2:$B$148&gt;=B3995), coordinates!$C$2:$C$148), "-")</f>
        <v>EE63</v>
      </c>
      <c r="D3995" s="15" t="str">
        <f>IFERROR(LOOKUP(2, 1/(coordinates!$A$2:$A$148&lt;=$B3995)/(coordinates!$B$2:$B$148&gt;=$B3995), coordinates!$D$2:$D$148), "-")</f>
        <v>alpha-(1,3)-fucosyltransferase</v>
      </c>
      <c r="E3995" s="15" t="str">
        <f>IFERROR(LOOKUP(2, 1/(coordinates!$A$2:$A$148&lt;=$B3995)/(coordinates!$B$2:$B$148&gt;=$B3995), coordinates!$E$2:$E$148), "-")</f>
        <v>contains potential transmembrane domain; involved in protein glycosylation</v>
      </c>
      <c r="F3995" s="23" t="s">
        <v>127</v>
      </c>
      <c r="G3995" s="23" t="s">
        <v>126</v>
      </c>
      <c r="H3995" s="24" t="s">
        <v>1290</v>
      </c>
      <c r="I3995" s="15" t="str">
        <f t="shared" si="68"/>
        <v>complex</v>
      </c>
      <c r="J3995" s="23">
        <v>38</v>
      </c>
      <c r="K3995" s="23">
        <v>1</v>
      </c>
      <c r="L3995" s="23">
        <v>36</v>
      </c>
    </row>
    <row r="3996" spans="1:12" x14ac:dyDescent="0.2">
      <c r="A3996" s="23" t="s">
        <v>1296</v>
      </c>
      <c r="B3996" s="23">
        <v>177584</v>
      </c>
      <c r="C3996" s="15" t="str" cm="1">
        <f t="array" ref="C3996">IFERROR(LOOKUP(2, 1/(coordinates!$A$2:$A$148&lt;=B3996)/(coordinates!$B$2:$B$148&gt;=B3996), coordinates!$C$2:$C$148), "-")</f>
        <v>EE63</v>
      </c>
      <c r="D3996" s="15" t="str">
        <f>IFERROR(LOOKUP(2, 1/(coordinates!$A$2:$A$148&lt;=$B3996)/(coordinates!$B$2:$B$148&gt;=$B3996), coordinates!$D$2:$D$148), "-")</f>
        <v>alpha-(1,3)-fucosyltransferase</v>
      </c>
      <c r="E3996" s="15" t="str">
        <f>IFERROR(LOOKUP(2, 1/(coordinates!$A$2:$A$148&lt;=$B3996)/(coordinates!$B$2:$B$148&gt;=$B3996), coordinates!$E$2:$E$148), "-")</f>
        <v>contains potential transmembrane domain; involved in protein glycosylation</v>
      </c>
      <c r="F3996" s="23" t="s">
        <v>12</v>
      </c>
      <c r="G3996" s="23" t="s">
        <v>13</v>
      </c>
      <c r="H3996" s="25">
        <v>34223</v>
      </c>
      <c r="I3996" s="15" t="str">
        <f t="shared" si="68"/>
        <v>snp</v>
      </c>
      <c r="J3996" s="23">
        <v>38</v>
      </c>
      <c r="K3996" s="23">
        <v>0</v>
      </c>
      <c r="L3996" s="23">
        <v>34</v>
      </c>
    </row>
    <row r="3997" spans="1:12" x14ac:dyDescent="0.2">
      <c r="A3997" s="23" t="s">
        <v>1296</v>
      </c>
      <c r="B3997" s="23">
        <v>177587</v>
      </c>
      <c r="C3997" s="15" t="str" cm="1">
        <f t="array" ref="C3997">IFERROR(LOOKUP(2, 1/(coordinates!$A$2:$A$148&lt;=B3997)/(coordinates!$B$2:$B$148&gt;=B3997), coordinates!$C$2:$C$148), "-")</f>
        <v>EE63</v>
      </c>
      <c r="D3997" s="15" t="str">
        <f>IFERROR(LOOKUP(2, 1/(coordinates!$A$2:$A$148&lt;=$B3997)/(coordinates!$B$2:$B$148&gt;=$B3997), coordinates!$D$2:$D$148), "-")</f>
        <v>alpha-(1,3)-fucosyltransferase</v>
      </c>
      <c r="E3997" s="15" t="str">
        <f>IFERROR(LOOKUP(2, 1/(coordinates!$A$2:$A$148&lt;=$B3997)/(coordinates!$B$2:$B$148&gt;=$B3997), coordinates!$E$2:$E$148), "-")</f>
        <v>contains potential transmembrane domain; involved in protein glycosylation</v>
      </c>
      <c r="F3997" s="23" t="s">
        <v>9</v>
      </c>
      <c r="G3997" s="23" t="s">
        <v>12</v>
      </c>
      <c r="H3997" s="25">
        <v>40568</v>
      </c>
      <c r="I3997" s="15" t="str">
        <f t="shared" si="68"/>
        <v>snp</v>
      </c>
      <c r="J3997" s="23">
        <v>38</v>
      </c>
      <c r="K3997" s="23">
        <v>2</v>
      </c>
      <c r="L3997" s="23">
        <v>36</v>
      </c>
    </row>
    <row r="3998" spans="1:12" x14ac:dyDescent="0.2">
      <c r="A3998" s="23" t="s">
        <v>1296</v>
      </c>
      <c r="B3998" s="23">
        <v>177591</v>
      </c>
      <c r="C3998" s="15" t="str" cm="1">
        <f t="array" ref="C3998">IFERROR(LOOKUP(2, 1/(coordinates!$A$2:$A$148&lt;=B3998)/(coordinates!$B$2:$B$148&gt;=B3998), coordinates!$C$2:$C$148), "-")</f>
        <v>EE63</v>
      </c>
      <c r="D3998" s="15" t="str">
        <f>IFERROR(LOOKUP(2, 1/(coordinates!$A$2:$A$148&lt;=$B3998)/(coordinates!$B$2:$B$148&gt;=$B3998), coordinates!$D$2:$D$148), "-")</f>
        <v>alpha-(1,3)-fucosyltransferase</v>
      </c>
      <c r="E3998" s="15" t="str">
        <f>IFERROR(LOOKUP(2, 1/(coordinates!$A$2:$A$148&lt;=$B3998)/(coordinates!$B$2:$B$148&gt;=$B3998), coordinates!$E$2:$E$148), "-")</f>
        <v>contains potential transmembrane domain; involved in protein glycosylation</v>
      </c>
      <c r="F3998" s="23" t="s">
        <v>10</v>
      </c>
      <c r="G3998" s="23" t="s">
        <v>13</v>
      </c>
      <c r="H3998" s="25">
        <v>35414</v>
      </c>
      <c r="I3998" s="15" t="str">
        <f t="shared" si="68"/>
        <v>snp</v>
      </c>
      <c r="J3998" s="23">
        <v>38</v>
      </c>
      <c r="K3998" s="23">
        <v>0</v>
      </c>
      <c r="L3998" s="23">
        <v>34</v>
      </c>
    </row>
    <row r="3999" spans="1:12" x14ac:dyDescent="0.2">
      <c r="A3999" s="23" t="s">
        <v>1296</v>
      </c>
      <c r="B3999" s="23">
        <v>177593</v>
      </c>
      <c r="C3999" s="15" t="str" cm="1">
        <f t="array" ref="C3999">IFERROR(LOOKUP(2, 1/(coordinates!$A$2:$A$148&lt;=B3999)/(coordinates!$B$2:$B$148&gt;=B3999), coordinates!$C$2:$C$148), "-")</f>
        <v>EE63</v>
      </c>
      <c r="D3999" s="15" t="str">
        <f>IFERROR(LOOKUP(2, 1/(coordinates!$A$2:$A$148&lt;=$B3999)/(coordinates!$B$2:$B$148&gt;=$B3999), coordinates!$D$2:$D$148), "-")</f>
        <v>alpha-(1,3)-fucosyltransferase</v>
      </c>
      <c r="E3999" s="15" t="str">
        <f>IFERROR(LOOKUP(2, 1/(coordinates!$A$2:$A$148&lt;=$B3999)/(coordinates!$B$2:$B$148&gt;=$B3999), coordinates!$E$2:$E$148), "-")</f>
        <v>contains potential transmembrane domain; involved in protein glycosylation</v>
      </c>
      <c r="F3999" s="23" t="s">
        <v>12</v>
      </c>
      <c r="G3999" s="23" t="s">
        <v>9</v>
      </c>
      <c r="H3999" s="25">
        <v>16241</v>
      </c>
      <c r="I3999" s="15" t="str">
        <f t="shared" si="68"/>
        <v>snp</v>
      </c>
      <c r="J3999" s="23">
        <v>38</v>
      </c>
      <c r="K3999" s="23">
        <v>3</v>
      </c>
      <c r="L3999" s="23">
        <v>20</v>
      </c>
    </row>
    <row r="4000" spans="1:12" x14ac:dyDescent="0.2">
      <c r="A4000" s="23" t="s">
        <v>1296</v>
      </c>
      <c r="B4000" s="23">
        <v>177597</v>
      </c>
      <c r="C4000" s="15" t="str" cm="1">
        <f t="array" ref="C4000">IFERROR(LOOKUP(2, 1/(coordinates!$A$2:$A$148&lt;=B4000)/(coordinates!$B$2:$B$148&gt;=B4000), coordinates!$C$2:$C$148), "-")</f>
        <v>EE63</v>
      </c>
      <c r="D4000" s="15" t="str">
        <f>IFERROR(LOOKUP(2, 1/(coordinates!$A$2:$A$148&lt;=$B4000)/(coordinates!$B$2:$B$148&gt;=$B4000), coordinates!$D$2:$D$148), "-")</f>
        <v>alpha-(1,3)-fucosyltransferase</v>
      </c>
      <c r="E4000" s="15" t="str">
        <f>IFERROR(LOOKUP(2, 1/(coordinates!$A$2:$A$148&lt;=$B4000)/(coordinates!$B$2:$B$148&gt;=$B4000), coordinates!$E$2:$E$148), "-")</f>
        <v>contains potential transmembrane domain; involved in protein glycosylation</v>
      </c>
      <c r="F4000" s="23" t="s">
        <v>10</v>
      </c>
      <c r="G4000" s="23" t="s">
        <v>13</v>
      </c>
      <c r="H4000" s="25">
        <v>11571</v>
      </c>
      <c r="I4000" s="15" t="str">
        <f t="shared" si="68"/>
        <v>snp</v>
      </c>
      <c r="J4000" s="23">
        <v>38</v>
      </c>
      <c r="K4000" s="23">
        <v>0</v>
      </c>
      <c r="L4000" s="23">
        <v>21</v>
      </c>
    </row>
    <row r="4001" spans="1:12" x14ac:dyDescent="0.2">
      <c r="A4001" s="23" t="s">
        <v>1296</v>
      </c>
      <c r="B4001" s="23">
        <v>177611</v>
      </c>
      <c r="C4001" s="15" t="str" cm="1">
        <f t="array" ref="C4001">IFERROR(LOOKUP(2, 1/(coordinates!$A$2:$A$148&lt;=B4001)/(coordinates!$B$2:$B$148&gt;=B4001), coordinates!$C$2:$C$148), "-")</f>
        <v>EE63</v>
      </c>
      <c r="D4001" s="15" t="str">
        <f>IFERROR(LOOKUP(2, 1/(coordinates!$A$2:$A$148&lt;=$B4001)/(coordinates!$B$2:$B$148&gt;=$B4001), coordinates!$D$2:$D$148), "-")</f>
        <v>alpha-(1,3)-fucosyltransferase</v>
      </c>
      <c r="E4001" s="15" t="str">
        <f>IFERROR(LOOKUP(2, 1/(coordinates!$A$2:$A$148&lt;=$B4001)/(coordinates!$B$2:$B$148&gt;=$B4001), coordinates!$E$2:$E$148), "-")</f>
        <v>contains potential transmembrane domain; involved in protein glycosylation</v>
      </c>
      <c r="F4001" s="23" t="s">
        <v>9</v>
      </c>
      <c r="G4001" s="23" t="s">
        <v>12</v>
      </c>
      <c r="H4001" s="25">
        <v>35614</v>
      </c>
      <c r="I4001" s="15" t="str">
        <f t="shared" si="68"/>
        <v>snp</v>
      </c>
      <c r="J4001" s="23">
        <v>39</v>
      </c>
      <c r="K4001" s="23">
        <v>1</v>
      </c>
      <c r="L4001" s="23">
        <v>35</v>
      </c>
    </row>
    <row r="4002" spans="1:12" x14ac:dyDescent="0.2">
      <c r="A4002" s="23" t="s">
        <v>1296</v>
      </c>
      <c r="B4002" s="23">
        <v>177613</v>
      </c>
      <c r="C4002" s="15" t="str" cm="1">
        <f t="array" ref="C4002">IFERROR(LOOKUP(2, 1/(coordinates!$A$2:$A$148&lt;=B4002)/(coordinates!$B$2:$B$148&gt;=B4002), coordinates!$C$2:$C$148), "-")</f>
        <v>EE63</v>
      </c>
      <c r="D4002" s="15" t="str">
        <f>IFERROR(LOOKUP(2, 1/(coordinates!$A$2:$A$148&lt;=$B4002)/(coordinates!$B$2:$B$148&gt;=$B4002), coordinates!$D$2:$D$148), "-")</f>
        <v>alpha-(1,3)-fucosyltransferase</v>
      </c>
      <c r="E4002" s="15" t="str">
        <f>IFERROR(LOOKUP(2, 1/(coordinates!$A$2:$A$148&lt;=$B4002)/(coordinates!$B$2:$B$148&gt;=$B4002), coordinates!$E$2:$E$148), "-")</f>
        <v>contains potential transmembrane domain; involved in protein glycosylation</v>
      </c>
      <c r="F4002" s="23" t="s">
        <v>32</v>
      </c>
      <c r="G4002" s="23" t="s">
        <v>55</v>
      </c>
      <c r="H4002" s="25">
        <v>90992</v>
      </c>
      <c r="I4002" s="15" t="str">
        <f t="shared" si="68"/>
        <v>complex</v>
      </c>
      <c r="J4002" s="23">
        <v>39</v>
      </c>
      <c r="K4002" s="23">
        <v>1</v>
      </c>
      <c r="L4002" s="23">
        <v>37</v>
      </c>
    </row>
    <row r="4003" spans="1:12" x14ac:dyDescent="0.2">
      <c r="A4003" s="23" t="s">
        <v>1296</v>
      </c>
      <c r="B4003" s="23">
        <v>177617</v>
      </c>
      <c r="C4003" s="15" t="str" cm="1">
        <f t="array" ref="C4003">IFERROR(LOOKUP(2, 1/(coordinates!$A$2:$A$148&lt;=B4003)/(coordinates!$B$2:$B$148&gt;=B4003), coordinates!$C$2:$C$148), "-")</f>
        <v>EE63</v>
      </c>
      <c r="D4003" s="15" t="str">
        <f>IFERROR(LOOKUP(2, 1/(coordinates!$A$2:$A$148&lt;=$B4003)/(coordinates!$B$2:$B$148&gt;=$B4003), coordinates!$D$2:$D$148), "-")</f>
        <v>alpha-(1,3)-fucosyltransferase</v>
      </c>
      <c r="E4003" s="15" t="str">
        <f>IFERROR(LOOKUP(2, 1/(coordinates!$A$2:$A$148&lt;=$B4003)/(coordinates!$B$2:$B$148&gt;=$B4003), coordinates!$E$2:$E$148), "-")</f>
        <v>contains potential transmembrane domain; involved in protein glycosylation</v>
      </c>
      <c r="F4003" s="23" t="s">
        <v>13</v>
      </c>
      <c r="G4003" s="23" t="s">
        <v>10</v>
      </c>
      <c r="H4003" s="25">
        <v>31996</v>
      </c>
      <c r="I4003" s="15" t="str">
        <f t="shared" si="68"/>
        <v>snp</v>
      </c>
      <c r="J4003" s="23">
        <v>39</v>
      </c>
      <c r="K4003" s="23">
        <v>1</v>
      </c>
      <c r="L4003" s="23">
        <v>35</v>
      </c>
    </row>
    <row r="4004" spans="1:12" x14ac:dyDescent="0.2">
      <c r="A4004" s="23" t="s">
        <v>1296</v>
      </c>
      <c r="B4004" s="23">
        <v>177623</v>
      </c>
      <c r="C4004" s="15" t="str" cm="1">
        <f t="array" ref="C4004">IFERROR(LOOKUP(2, 1/(coordinates!$A$2:$A$148&lt;=B4004)/(coordinates!$B$2:$B$148&gt;=B4004), coordinates!$C$2:$C$148), "-")</f>
        <v>EE63</v>
      </c>
      <c r="D4004" s="15" t="str">
        <f>IFERROR(LOOKUP(2, 1/(coordinates!$A$2:$A$148&lt;=$B4004)/(coordinates!$B$2:$B$148&gt;=$B4004), coordinates!$D$2:$D$148), "-")</f>
        <v>alpha-(1,3)-fucosyltransferase</v>
      </c>
      <c r="E4004" s="15" t="str">
        <f>IFERROR(LOOKUP(2, 1/(coordinates!$A$2:$A$148&lt;=$B4004)/(coordinates!$B$2:$B$148&gt;=$B4004), coordinates!$E$2:$E$148), "-")</f>
        <v>contains potential transmembrane domain; involved in protein glycosylation</v>
      </c>
      <c r="F4004" s="23" t="s">
        <v>12</v>
      </c>
      <c r="G4004" s="23" t="s">
        <v>13</v>
      </c>
      <c r="H4004" s="25">
        <v>40603</v>
      </c>
      <c r="I4004" s="15" t="str">
        <f t="shared" si="68"/>
        <v>snp</v>
      </c>
      <c r="J4004" s="23">
        <v>39</v>
      </c>
      <c r="K4004" s="23">
        <v>2</v>
      </c>
      <c r="L4004" s="23">
        <v>37</v>
      </c>
    </row>
    <row r="4005" spans="1:12" x14ac:dyDescent="0.2">
      <c r="A4005" s="23" t="s">
        <v>1296</v>
      </c>
      <c r="B4005" s="23">
        <v>177625</v>
      </c>
      <c r="C4005" s="15" t="str" cm="1">
        <f t="array" ref="C4005">IFERROR(LOOKUP(2, 1/(coordinates!$A$2:$A$148&lt;=B4005)/(coordinates!$B$2:$B$148&gt;=B4005), coordinates!$C$2:$C$148), "-")</f>
        <v>EE63</v>
      </c>
      <c r="D4005" s="15" t="str">
        <f>IFERROR(LOOKUP(2, 1/(coordinates!$A$2:$A$148&lt;=$B4005)/(coordinates!$B$2:$B$148&gt;=$B4005), coordinates!$D$2:$D$148), "-")</f>
        <v>alpha-(1,3)-fucosyltransferase</v>
      </c>
      <c r="E4005" s="15" t="str">
        <f>IFERROR(LOOKUP(2, 1/(coordinates!$A$2:$A$148&lt;=$B4005)/(coordinates!$B$2:$B$148&gt;=$B4005), coordinates!$E$2:$E$148), "-")</f>
        <v>contains potential transmembrane domain; involved in protein glycosylation</v>
      </c>
      <c r="F4005" s="23" t="s">
        <v>127</v>
      </c>
      <c r="G4005" s="23" t="s">
        <v>170</v>
      </c>
      <c r="H4005" s="25">
        <v>75665</v>
      </c>
      <c r="I4005" s="15" t="str">
        <f t="shared" si="68"/>
        <v>complex</v>
      </c>
      <c r="J4005" s="23">
        <v>39</v>
      </c>
      <c r="K4005" s="23">
        <v>4</v>
      </c>
      <c r="L4005" s="23">
        <v>34</v>
      </c>
    </row>
    <row r="4006" spans="1:12" x14ac:dyDescent="0.2">
      <c r="A4006" s="23" t="s">
        <v>1296</v>
      </c>
      <c r="B4006" s="23">
        <v>177629</v>
      </c>
      <c r="C4006" s="15" t="str" cm="1">
        <f t="array" ref="C4006">IFERROR(LOOKUP(2, 1/(coordinates!$A$2:$A$148&lt;=B4006)/(coordinates!$B$2:$B$148&gt;=B4006), coordinates!$C$2:$C$148), "-")</f>
        <v>EE63</v>
      </c>
      <c r="D4006" s="15" t="str">
        <f>IFERROR(LOOKUP(2, 1/(coordinates!$A$2:$A$148&lt;=$B4006)/(coordinates!$B$2:$B$148&gt;=$B4006), coordinates!$D$2:$D$148), "-")</f>
        <v>alpha-(1,3)-fucosyltransferase</v>
      </c>
      <c r="E4006" s="15" t="str">
        <f>IFERROR(LOOKUP(2, 1/(coordinates!$A$2:$A$148&lt;=$B4006)/(coordinates!$B$2:$B$148&gt;=$B4006), coordinates!$E$2:$E$148), "-")</f>
        <v>contains potential transmembrane domain; involved in protein glycosylation</v>
      </c>
      <c r="F4006" s="23" t="s">
        <v>12</v>
      </c>
      <c r="G4006" s="23" t="s">
        <v>13</v>
      </c>
      <c r="H4006" s="25">
        <v>48233</v>
      </c>
      <c r="I4006" s="15" t="str">
        <f t="shared" si="68"/>
        <v>snp</v>
      </c>
      <c r="J4006" s="23">
        <v>40</v>
      </c>
      <c r="K4006" s="23">
        <v>1</v>
      </c>
      <c r="L4006" s="23">
        <v>38</v>
      </c>
    </row>
    <row r="4007" spans="1:12" x14ac:dyDescent="0.2">
      <c r="A4007" s="23" t="s">
        <v>1296</v>
      </c>
      <c r="B4007" s="23">
        <v>177633</v>
      </c>
      <c r="C4007" s="15" t="str" cm="1">
        <f t="array" ref="C4007">IFERROR(LOOKUP(2, 1/(coordinates!$A$2:$A$148&lt;=B4007)/(coordinates!$B$2:$B$148&gt;=B4007), coordinates!$C$2:$C$148), "-")</f>
        <v>EE63</v>
      </c>
      <c r="D4007" s="15" t="str">
        <f>IFERROR(LOOKUP(2, 1/(coordinates!$A$2:$A$148&lt;=$B4007)/(coordinates!$B$2:$B$148&gt;=$B4007), coordinates!$D$2:$D$148), "-")</f>
        <v>alpha-(1,3)-fucosyltransferase</v>
      </c>
      <c r="E4007" s="15" t="str">
        <f>IFERROR(LOOKUP(2, 1/(coordinates!$A$2:$A$148&lt;=$B4007)/(coordinates!$B$2:$B$148&gt;=$B4007), coordinates!$E$2:$E$148), "-")</f>
        <v>contains potential transmembrane domain; involved in protein glycosylation</v>
      </c>
      <c r="F4007" s="23" t="s">
        <v>10</v>
      </c>
      <c r="G4007" s="23" t="s">
        <v>9</v>
      </c>
      <c r="H4007" s="25">
        <v>53922</v>
      </c>
      <c r="I4007" s="15" t="str">
        <f t="shared" si="68"/>
        <v>snp</v>
      </c>
      <c r="J4007" s="23">
        <v>39</v>
      </c>
      <c r="K4007" s="23">
        <v>0</v>
      </c>
      <c r="L4007" s="23">
        <v>38</v>
      </c>
    </row>
    <row r="4008" spans="1:12" x14ac:dyDescent="0.2">
      <c r="A4008" s="23" t="s">
        <v>1296</v>
      </c>
      <c r="B4008" s="23">
        <v>177635</v>
      </c>
      <c r="C4008" s="15" t="str" cm="1">
        <f t="array" ref="C4008">IFERROR(LOOKUP(2, 1/(coordinates!$A$2:$A$148&lt;=B4008)/(coordinates!$B$2:$B$148&gt;=B4008), coordinates!$C$2:$C$148), "-")</f>
        <v>EE63</v>
      </c>
      <c r="D4008" s="15" t="str">
        <f>IFERROR(LOOKUP(2, 1/(coordinates!$A$2:$A$148&lt;=$B4008)/(coordinates!$B$2:$B$148&gt;=$B4008), coordinates!$D$2:$D$148), "-")</f>
        <v>alpha-(1,3)-fucosyltransferase</v>
      </c>
      <c r="E4008" s="15" t="str">
        <f>IFERROR(LOOKUP(2, 1/(coordinates!$A$2:$A$148&lt;=$B4008)/(coordinates!$B$2:$B$148&gt;=$B4008), coordinates!$E$2:$E$148), "-")</f>
        <v>contains potential transmembrane domain; involved in protein glycosylation</v>
      </c>
      <c r="F4008" s="23" t="s">
        <v>10</v>
      </c>
      <c r="G4008" s="23" t="s">
        <v>12</v>
      </c>
      <c r="H4008" s="25">
        <v>47476</v>
      </c>
      <c r="I4008" s="15" t="str">
        <f t="shared" si="68"/>
        <v>snp</v>
      </c>
      <c r="J4008" s="23">
        <v>39</v>
      </c>
      <c r="K4008" s="23">
        <v>0</v>
      </c>
      <c r="L4008" s="23">
        <v>37</v>
      </c>
    </row>
    <row r="4009" spans="1:12" x14ac:dyDescent="0.2">
      <c r="A4009" s="15" t="s">
        <v>1904</v>
      </c>
      <c r="B4009" s="15">
        <v>177656</v>
      </c>
      <c r="C4009" s="15" t="str" cm="1">
        <f t="array" ref="C4009">IFERROR(LOOKUP(2, 1/(coordinates!$A$2:$A$148&lt;=B4009)/(coordinates!$B$2:$B$148&gt;=B4009), coordinates!$C$2:$C$148), "-")</f>
        <v>EE63</v>
      </c>
      <c r="D4009" s="15" t="str">
        <f>IFERROR(LOOKUP(2, 1/(coordinates!$A$2:$A$148&lt;=$B4009)/(coordinates!$B$2:$B$148&gt;=$B4009), coordinates!$D$2:$D$148), "-")</f>
        <v>alpha-(1,3)-fucosyltransferase</v>
      </c>
      <c r="E4009" s="15" t="str">
        <f>IFERROR(LOOKUP(2, 1/(coordinates!$A$2:$A$148&lt;=$B4009)/(coordinates!$B$2:$B$148&gt;=$B4009), coordinates!$E$2:$E$148), "-")</f>
        <v>contains potential transmembrane domain; involved in protein glycosylation</v>
      </c>
      <c r="F4009" s="15" t="s">
        <v>1894</v>
      </c>
      <c r="G4009" s="15" t="s">
        <v>1337</v>
      </c>
      <c r="H4009" s="21" t="s">
        <v>1895</v>
      </c>
      <c r="I4009" s="15" t="s">
        <v>18</v>
      </c>
      <c r="J4009" s="15">
        <v>52</v>
      </c>
      <c r="K4009" s="15">
        <v>0</v>
      </c>
      <c r="L4009" s="15">
        <v>52</v>
      </c>
    </row>
    <row r="4010" spans="1:12" x14ac:dyDescent="0.2">
      <c r="A4010" s="23" t="s">
        <v>1296</v>
      </c>
      <c r="B4010" s="23">
        <v>177677</v>
      </c>
      <c r="C4010" s="15" t="str" cm="1">
        <f t="array" ref="C4010">IFERROR(LOOKUP(2, 1/(coordinates!$A$2:$A$148&lt;=B4010)/(coordinates!$B$2:$B$148&gt;=B4010), coordinates!$C$2:$C$148), "-")</f>
        <v>EE63</v>
      </c>
      <c r="D4010" s="15" t="str">
        <f>IFERROR(LOOKUP(2, 1/(coordinates!$A$2:$A$148&lt;=$B4010)/(coordinates!$B$2:$B$148&gt;=$B4010), coordinates!$D$2:$D$148), "-")</f>
        <v>alpha-(1,3)-fucosyltransferase</v>
      </c>
      <c r="E4010" s="15" t="str">
        <f>IFERROR(LOOKUP(2, 1/(coordinates!$A$2:$A$148&lt;=$B4010)/(coordinates!$B$2:$B$148&gt;=$B4010), coordinates!$E$2:$E$148), "-")</f>
        <v>contains potential transmembrane domain; involved in protein glycosylation</v>
      </c>
      <c r="F4010" s="23" t="s">
        <v>13</v>
      </c>
      <c r="G4010" s="23" t="s">
        <v>12</v>
      </c>
      <c r="H4010" s="25">
        <v>31508</v>
      </c>
      <c r="I4010" s="15" t="str">
        <f t="shared" ref="I4010:I4016" si="69">IF(AND(LEN(F4010)=LEN(G4010), LEN(F4010)=1), "snp", "complex")</f>
        <v>snp</v>
      </c>
      <c r="J4010" s="23">
        <v>42</v>
      </c>
      <c r="K4010" s="23">
        <v>3</v>
      </c>
      <c r="L4010" s="23">
        <v>37</v>
      </c>
    </row>
    <row r="4011" spans="1:12" x14ac:dyDescent="0.2">
      <c r="A4011" s="23" t="s">
        <v>1296</v>
      </c>
      <c r="B4011" s="23">
        <v>177685</v>
      </c>
      <c r="C4011" s="15" t="str" cm="1">
        <f t="array" ref="C4011">IFERROR(LOOKUP(2, 1/(coordinates!$A$2:$A$148&lt;=B4011)/(coordinates!$B$2:$B$148&gt;=B4011), coordinates!$C$2:$C$148), "-")</f>
        <v>EE63</v>
      </c>
      <c r="D4011" s="15" t="str">
        <f>IFERROR(LOOKUP(2, 1/(coordinates!$A$2:$A$148&lt;=$B4011)/(coordinates!$B$2:$B$148&gt;=$B4011), coordinates!$D$2:$D$148), "-")</f>
        <v>alpha-(1,3)-fucosyltransferase</v>
      </c>
      <c r="E4011" s="15" t="str">
        <f>IFERROR(LOOKUP(2, 1/(coordinates!$A$2:$A$148&lt;=$B4011)/(coordinates!$B$2:$B$148&gt;=$B4011), coordinates!$E$2:$E$148), "-")</f>
        <v>contains potential transmembrane domain; involved in protein glycosylation</v>
      </c>
      <c r="F4011" s="23" t="s">
        <v>13</v>
      </c>
      <c r="G4011" s="23" t="s">
        <v>9</v>
      </c>
      <c r="H4011" s="25">
        <v>43771</v>
      </c>
      <c r="I4011" s="15" t="str">
        <f t="shared" si="69"/>
        <v>snp</v>
      </c>
      <c r="J4011" s="23">
        <v>42</v>
      </c>
      <c r="K4011" s="23">
        <v>3</v>
      </c>
      <c r="L4011" s="23">
        <v>38</v>
      </c>
    </row>
    <row r="4012" spans="1:12" x14ac:dyDescent="0.2">
      <c r="A4012" s="23" t="s">
        <v>1296</v>
      </c>
      <c r="B4012" s="23">
        <v>177698</v>
      </c>
      <c r="C4012" s="15" t="str" cm="1">
        <f t="array" ref="C4012">IFERROR(LOOKUP(2, 1/(coordinates!$A$2:$A$148&lt;=B4012)/(coordinates!$B$2:$B$148&gt;=B4012), coordinates!$C$2:$C$148), "-")</f>
        <v>EE63</v>
      </c>
      <c r="D4012" s="15" t="str">
        <f>IFERROR(LOOKUP(2, 1/(coordinates!$A$2:$A$148&lt;=$B4012)/(coordinates!$B$2:$B$148&gt;=$B4012), coordinates!$D$2:$D$148), "-")</f>
        <v>alpha-(1,3)-fucosyltransferase</v>
      </c>
      <c r="E4012" s="15" t="str">
        <f>IFERROR(LOOKUP(2, 1/(coordinates!$A$2:$A$148&lt;=$B4012)/(coordinates!$B$2:$B$148&gt;=$B4012), coordinates!$E$2:$E$148), "-")</f>
        <v>contains potential transmembrane domain; involved in protein glycosylation</v>
      </c>
      <c r="F4012" s="23" t="s">
        <v>13</v>
      </c>
      <c r="G4012" s="23" t="s">
        <v>10</v>
      </c>
      <c r="H4012" s="25">
        <v>33912</v>
      </c>
      <c r="I4012" s="15" t="str">
        <f t="shared" si="69"/>
        <v>snp</v>
      </c>
      <c r="J4012" s="23">
        <v>43</v>
      </c>
      <c r="K4012" s="23">
        <v>3</v>
      </c>
      <c r="L4012" s="23">
        <v>38</v>
      </c>
    </row>
    <row r="4013" spans="1:12" x14ac:dyDescent="0.2">
      <c r="A4013" s="23" t="s">
        <v>1296</v>
      </c>
      <c r="B4013" s="23">
        <v>177703</v>
      </c>
      <c r="C4013" s="15" t="str" cm="1">
        <f t="array" ref="C4013">IFERROR(LOOKUP(2, 1/(coordinates!$A$2:$A$148&lt;=B4013)/(coordinates!$B$2:$B$148&gt;=B4013), coordinates!$C$2:$C$148), "-")</f>
        <v>EE63</v>
      </c>
      <c r="D4013" s="15" t="str">
        <f>IFERROR(LOOKUP(2, 1/(coordinates!$A$2:$A$148&lt;=$B4013)/(coordinates!$B$2:$B$148&gt;=$B4013), coordinates!$D$2:$D$148), "-")</f>
        <v>alpha-(1,3)-fucosyltransferase</v>
      </c>
      <c r="E4013" s="15" t="str">
        <f>IFERROR(LOOKUP(2, 1/(coordinates!$A$2:$A$148&lt;=$B4013)/(coordinates!$B$2:$B$148&gt;=$B4013), coordinates!$E$2:$E$148), "-")</f>
        <v>contains potential transmembrane domain; involved in protein glycosylation</v>
      </c>
      <c r="F4013" s="23" t="s">
        <v>10</v>
      </c>
      <c r="G4013" s="23" t="s">
        <v>12</v>
      </c>
      <c r="H4013" s="25">
        <v>39942</v>
      </c>
      <c r="I4013" s="15" t="str">
        <f t="shared" si="69"/>
        <v>snp</v>
      </c>
      <c r="J4013" s="23">
        <v>44</v>
      </c>
      <c r="K4013" s="23">
        <v>3</v>
      </c>
      <c r="L4013" s="23">
        <v>32</v>
      </c>
    </row>
    <row r="4014" spans="1:12" x14ac:dyDescent="0.2">
      <c r="A4014" s="23" t="s">
        <v>1296</v>
      </c>
      <c r="B4014" s="23">
        <v>177707</v>
      </c>
      <c r="C4014" s="15" t="str" cm="1">
        <f t="array" ref="C4014">IFERROR(LOOKUP(2, 1/(coordinates!$A$2:$A$148&lt;=B4014)/(coordinates!$B$2:$B$148&gt;=B4014), coordinates!$C$2:$C$148), "-")</f>
        <v>EE63</v>
      </c>
      <c r="D4014" s="15" t="str">
        <f>IFERROR(LOOKUP(2, 1/(coordinates!$A$2:$A$148&lt;=$B4014)/(coordinates!$B$2:$B$148&gt;=$B4014), coordinates!$D$2:$D$148), "-")</f>
        <v>alpha-(1,3)-fucosyltransferase</v>
      </c>
      <c r="E4014" s="15" t="str">
        <f>IFERROR(LOOKUP(2, 1/(coordinates!$A$2:$A$148&lt;=$B4014)/(coordinates!$B$2:$B$148&gt;=$B4014), coordinates!$E$2:$E$148), "-")</f>
        <v>contains potential transmembrane domain; involved in protein glycosylation</v>
      </c>
      <c r="F4014" s="23" t="s">
        <v>1018</v>
      </c>
      <c r="G4014" s="23" t="s">
        <v>56</v>
      </c>
      <c r="H4014" s="25">
        <v>112867</v>
      </c>
      <c r="I4014" s="15" t="str">
        <f t="shared" si="69"/>
        <v>complex</v>
      </c>
      <c r="J4014" s="23">
        <v>43</v>
      </c>
      <c r="K4014" s="23">
        <v>2</v>
      </c>
      <c r="L4014" s="23">
        <v>30</v>
      </c>
    </row>
    <row r="4015" spans="1:12" x14ac:dyDescent="0.2">
      <c r="A4015" s="23" t="s">
        <v>1296</v>
      </c>
      <c r="B4015" s="23">
        <v>177712</v>
      </c>
      <c r="C4015" s="15" t="str" cm="1">
        <f t="array" ref="C4015">IFERROR(LOOKUP(2, 1/(coordinates!$A$2:$A$148&lt;=B4015)/(coordinates!$B$2:$B$148&gt;=B4015), coordinates!$C$2:$C$148), "-")</f>
        <v>EE63</v>
      </c>
      <c r="D4015" s="15" t="str">
        <f>IFERROR(LOOKUP(2, 1/(coordinates!$A$2:$A$148&lt;=$B4015)/(coordinates!$B$2:$B$148&gt;=$B4015), coordinates!$D$2:$D$148), "-")</f>
        <v>alpha-(1,3)-fucosyltransferase</v>
      </c>
      <c r="E4015" s="15" t="str">
        <f>IFERROR(LOOKUP(2, 1/(coordinates!$A$2:$A$148&lt;=$B4015)/(coordinates!$B$2:$B$148&gt;=$B4015), coordinates!$E$2:$E$148), "-")</f>
        <v>contains potential transmembrane domain; involved in protein glycosylation</v>
      </c>
      <c r="F4015" s="23" t="s">
        <v>13</v>
      </c>
      <c r="G4015" s="23" t="s">
        <v>12</v>
      </c>
      <c r="H4015" s="25">
        <v>26557</v>
      </c>
      <c r="I4015" s="15" t="str">
        <f t="shared" si="69"/>
        <v>snp</v>
      </c>
      <c r="J4015" s="23">
        <v>49</v>
      </c>
      <c r="K4015" s="23">
        <v>10</v>
      </c>
      <c r="L4015" s="23">
        <v>30</v>
      </c>
    </row>
    <row r="4016" spans="1:12" x14ac:dyDescent="0.2">
      <c r="A4016" s="23" t="s">
        <v>1296</v>
      </c>
      <c r="B4016" s="23">
        <v>177715</v>
      </c>
      <c r="C4016" s="15" t="str" cm="1">
        <f t="array" ref="C4016">IFERROR(LOOKUP(2, 1/(coordinates!$A$2:$A$148&lt;=B4016)/(coordinates!$B$2:$B$148&gt;=B4016), coordinates!$C$2:$C$148), "-")</f>
        <v>EE63</v>
      </c>
      <c r="D4016" s="15" t="str">
        <f>IFERROR(LOOKUP(2, 1/(coordinates!$A$2:$A$148&lt;=$B4016)/(coordinates!$B$2:$B$148&gt;=$B4016), coordinates!$D$2:$D$148), "-")</f>
        <v>alpha-(1,3)-fucosyltransferase</v>
      </c>
      <c r="E4016" s="15" t="str">
        <f>IFERROR(LOOKUP(2, 1/(coordinates!$A$2:$A$148&lt;=$B4016)/(coordinates!$B$2:$B$148&gt;=$B4016), coordinates!$E$2:$E$148), "-")</f>
        <v>contains potential transmembrane domain; involved in protein glycosylation</v>
      </c>
      <c r="F4016" s="23" t="s">
        <v>9</v>
      </c>
      <c r="G4016" s="23" t="s">
        <v>13</v>
      </c>
      <c r="H4016" s="25">
        <v>39694</v>
      </c>
      <c r="I4016" s="15" t="str">
        <f t="shared" si="69"/>
        <v>snp</v>
      </c>
      <c r="J4016" s="23">
        <v>44</v>
      </c>
      <c r="K4016" s="23">
        <v>1</v>
      </c>
      <c r="L4016" s="23">
        <v>37</v>
      </c>
    </row>
    <row r="4017" spans="1:12" x14ac:dyDescent="0.2">
      <c r="A4017" s="15" t="s">
        <v>1904</v>
      </c>
      <c r="B4017" s="15">
        <v>177722</v>
      </c>
      <c r="C4017" s="15" t="str" cm="1">
        <f t="array" ref="C4017">IFERROR(LOOKUP(2, 1/(coordinates!$A$2:$A$148&lt;=B4017)/(coordinates!$B$2:$B$148&gt;=B4017), coordinates!$C$2:$C$148), "-")</f>
        <v>EE63</v>
      </c>
      <c r="D4017" s="15" t="str">
        <f>IFERROR(LOOKUP(2, 1/(coordinates!$A$2:$A$148&lt;=$B4017)/(coordinates!$B$2:$B$148&gt;=$B4017), coordinates!$D$2:$D$148), "-")</f>
        <v>alpha-(1,3)-fucosyltransferase</v>
      </c>
      <c r="E4017" s="15" t="str">
        <f>IFERROR(LOOKUP(2, 1/(coordinates!$A$2:$A$148&lt;=$B4017)/(coordinates!$B$2:$B$148&gt;=$B4017), coordinates!$E$2:$E$148), "-")</f>
        <v>contains potential transmembrane domain; involved in protein glycosylation</v>
      </c>
      <c r="F4017" s="15" t="s">
        <v>10</v>
      </c>
      <c r="G4017" s="15" t="s">
        <v>13</v>
      </c>
      <c r="H4017" s="21" t="s">
        <v>1896</v>
      </c>
      <c r="I4017" s="15" t="s">
        <v>11</v>
      </c>
      <c r="J4017" s="15">
        <v>80</v>
      </c>
      <c r="K4017" s="15">
        <v>0</v>
      </c>
      <c r="L4017" s="15">
        <v>8</v>
      </c>
    </row>
    <row r="4018" spans="1:12" x14ac:dyDescent="0.2">
      <c r="A4018" s="15" t="s">
        <v>1904</v>
      </c>
      <c r="B4018" s="15">
        <v>177746</v>
      </c>
      <c r="C4018" s="15" t="str" cm="1">
        <f t="array" ref="C4018">IFERROR(LOOKUP(2, 1/(coordinates!$A$2:$A$148&lt;=B4018)/(coordinates!$B$2:$B$148&gt;=B4018), coordinates!$C$2:$C$148), "-")</f>
        <v>EE63</v>
      </c>
      <c r="D4018" s="15" t="str">
        <f>IFERROR(LOOKUP(2, 1/(coordinates!$A$2:$A$148&lt;=$B4018)/(coordinates!$B$2:$B$148&gt;=$B4018), coordinates!$D$2:$D$148), "-")</f>
        <v>alpha-(1,3)-fucosyltransferase</v>
      </c>
      <c r="E4018" s="15" t="str">
        <f>IFERROR(LOOKUP(2, 1/(coordinates!$A$2:$A$148&lt;=$B4018)/(coordinates!$B$2:$B$148&gt;=$B4018), coordinates!$E$2:$E$148), "-")</f>
        <v>contains potential transmembrane domain; involved in protein glycosylation</v>
      </c>
      <c r="F4018" s="15" t="s">
        <v>12</v>
      </c>
      <c r="G4018" s="15" t="s">
        <v>9</v>
      </c>
      <c r="H4018" s="21" t="s">
        <v>1897</v>
      </c>
      <c r="I4018" s="15" t="s">
        <v>11</v>
      </c>
      <c r="J4018" s="15">
        <v>76</v>
      </c>
      <c r="K4018" s="15">
        <v>0</v>
      </c>
      <c r="L4018" s="15">
        <v>76</v>
      </c>
    </row>
    <row r="4019" spans="1:12" x14ac:dyDescent="0.2">
      <c r="A4019" s="23" t="s">
        <v>1296</v>
      </c>
      <c r="B4019" s="23">
        <v>177757</v>
      </c>
      <c r="C4019" s="15" t="str" cm="1">
        <f t="array" ref="C4019">IFERROR(LOOKUP(2, 1/(coordinates!$A$2:$A$148&lt;=B4019)/(coordinates!$B$2:$B$148&gt;=B4019), coordinates!$C$2:$C$148), "-")</f>
        <v>EE63</v>
      </c>
      <c r="D4019" s="15" t="str">
        <f>IFERROR(LOOKUP(2, 1/(coordinates!$A$2:$A$148&lt;=$B4019)/(coordinates!$B$2:$B$148&gt;=$B4019), coordinates!$D$2:$D$148), "-")</f>
        <v>alpha-(1,3)-fucosyltransferase</v>
      </c>
      <c r="E4019" s="15" t="str">
        <f>IFERROR(LOOKUP(2, 1/(coordinates!$A$2:$A$148&lt;=$B4019)/(coordinates!$B$2:$B$148&gt;=$B4019), coordinates!$E$2:$E$148), "-")</f>
        <v>contains potential transmembrane domain; involved in protein glycosylation</v>
      </c>
      <c r="F4019" s="23" t="s">
        <v>127</v>
      </c>
      <c r="G4019" s="23" t="s">
        <v>186</v>
      </c>
      <c r="H4019" s="25">
        <v>44028</v>
      </c>
      <c r="I4019" s="15" t="str">
        <f>IF(AND(LEN(F4019)=LEN(G4019), LEN(F4019)=1), "snp", "complex")</f>
        <v>complex</v>
      </c>
      <c r="J4019" s="23">
        <v>43</v>
      </c>
      <c r="K4019" s="23">
        <v>8</v>
      </c>
      <c r="L4019" s="23">
        <v>32</v>
      </c>
    </row>
    <row r="4020" spans="1:12" x14ac:dyDescent="0.2">
      <c r="A4020" s="23" t="s">
        <v>1296</v>
      </c>
      <c r="B4020" s="23">
        <v>177760</v>
      </c>
      <c r="C4020" s="15" t="str" cm="1">
        <f t="array" ref="C4020">IFERROR(LOOKUP(2, 1/(coordinates!$A$2:$A$148&lt;=B4020)/(coordinates!$B$2:$B$148&gt;=B4020), coordinates!$C$2:$C$148), "-")</f>
        <v>EE63</v>
      </c>
      <c r="D4020" s="15" t="str">
        <f>IFERROR(LOOKUP(2, 1/(coordinates!$A$2:$A$148&lt;=$B4020)/(coordinates!$B$2:$B$148&gt;=$B4020), coordinates!$D$2:$D$148), "-")</f>
        <v>alpha-(1,3)-fucosyltransferase</v>
      </c>
      <c r="E4020" s="15" t="str">
        <f>IFERROR(LOOKUP(2, 1/(coordinates!$A$2:$A$148&lt;=$B4020)/(coordinates!$B$2:$B$148&gt;=$B4020), coordinates!$E$2:$E$148), "-")</f>
        <v>contains potential transmembrane domain; involved in protein glycosylation</v>
      </c>
      <c r="F4020" s="23" t="s">
        <v>128</v>
      </c>
      <c r="G4020" s="23" t="s">
        <v>126</v>
      </c>
      <c r="H4020" s="25">
        <v>73681</v>
      </c>
      <c r="I4020" s="15" t="str">
        <f>IF(AND(LEN(F4020)=LEN(G4020), LEN(F4020)=1), "snp", "complex")</f>
        <v>complex</v>
      </c>
      <c r="J4020" s="23">
        <v>42</v>
      </c>
      <c r="K4020" s="23">
        <v>3</v>
      </c>
      <c r="L4020" s="23">
        <v>35</v>
      </c>
    </row>
    <row r="4021" spans="1:12" x14ac:dyDescent="0.2">
      <c r="A4021" s="23" t="s">
        <v>1296</v>
      </c>
      <c r="B4021" s="23">
        <v>177763</v>
      </c>
      <c r="C4021" s="15" t="str" cm="1">
        <f t="array" ref="C4021">IFERROR(LOOKUP(2, 1/(coordinates!$A$2:$A$148&lt;=B4021)/(coordinates!$B$2:$B$148&gt;=B4021), coordinates!$C$2:$C$148), "-")</f>
        <v>EE63</v>
      </c>
      <c r="D4021" s="15" t="str">
        <f>IFERROR(LOOKUP(2, 1/(coordinates!$A$2:$A$148&lt;=$B4021)/(coordinates!$B$2:$B$148&gt;=$B4021), coordinates!$D$2:$D$148), "-")</f>
        <v>alpha-(1,3)-fucosyltransferase</v>
      </c>
      <c r="E4021" s="15" t="str">
        <f>IFERROR(LOOKUP(2, 1/(coordinates!$A$2:$A$148&lt;=$B4021)/(coordinates!$B$2:$B$148&gt;=$B4021), coordinates!$E$2:$E$148), "-")</f>
        <v>contains potential transmembrane domain; involved in protein glycosylation</v>
      </c>
      <c r="F4021" s="23" t="s">
        <v>10</v>
      </c>
      <c r="G4021" s="23" t="s">
        <v>12</v>
      </c>
      <c r="H4021" s="27">
        <v>45136</v>
      </c>
      <c r="I4021" s="15" t="str">
        <f>IF(AND(LEN(F4021)=LEN(G4021), LEN(F4021)=1), "snp", "complex")</f>
        <v>snp</v>
      </c>
      <c r="J4021" s="23">
        <v>44</v>
      </c>
      <c r="K4021" s="23">
        <v>6</v>
      </c>
      <c r="L4021" s="23">
        <v>35</v>
      </c>
    </row>
    <row r="4022" spans="1:12" x14ac:dyDescent="0.2">
      <c r="A4022" s="23" t="s">
        <v>1296</v>
      </c>
      <c r="B4022" s="23">
        <v>177765</v>
      </c>
      <c r="C4022" s="15" t="str" cm="1">
        <f t="array" ref="C4022">IFERROR(LOOKUP(2, 1/(coordinates!$A$2:$A$148&lt;=B4022)/(coordinates!$B$2:$B$148&gt;=B4022), coordinates!$C$2:$C$148), "-")</f>
        <v>EE63</v>
      </c>
      <c r="D4022" s="15" t="str">
        <f>IFERROR(LOOKUP(2, 1/(coordinates!$A$2:$A$148&lt;=$B4022)/(coordinates!$B$2:$B$148&gt;=$B4022), coordinates!$D$2:$D$148), "-")</f>
        <v>alpha-(1,3)-fucosyltransferase</v>
      </c>
      <c r="E4022" s="15" t="str">
        <f>IFERROR(LOOKUP(2, 1/(coordinates!$A$2:$A$148&lt;=$B4022)/(coordinates!$B$2:$B$148&gt;=$B4022), coordinates!$E$2:$E$148), "-")</f>
        <v>contains potential transmembrane domain; involved in protein glycosylation</v>
      </c>
      <c r="F4022" s="23" t="s">
        <v>17</v>
      </c>
      <c r="G4022" s="23" t="s">
        <v>126</v>
      </c>
      <c r="H4022" s="25">
        <v>74057</v>
      </c>
      <c r="I4022" s="15" t="str">
        <f>IF(AND(LEN(F4022)=LEN(G4022), LEN(F4022)=1), "snp", "complex")</f>
        <v>complex</v>
      </c>
      <c r="J4022" s="23">
        <v>42</v>
      </c>
      <c r="K4022" s="23">
        <v>0</v>
      </c>
      <c r="L4022" s="23">
        <v>38</v>
      </c>
    </row>
    <row r="4023" spans="1:12" x14ac:dyDescent="0.2">
      <c r="A4023" s="23" t="s">
        <v>1296</v>
      </c>
      <c r="B4023" s="23">
        <v>177770</v>
      </c>
      <c r="C4023" s="15" t="str" cm="1">
        <f t="array" ref="C4023">IFERROR(LOOKUP(2, 1/(coordinates!$A$2:$A$148&lt;=B4023)/(coordinates!$B$2:$B$148&gt;=B4023), coordinates!$C$2:$C$148), "-")</f>
        <v>EE63</v>
      </c>
      <c r="D4023" s="15" t="str">
        <f>IFERROR(LOOKUP(2, 1/(coordinates!$A$2:$A$148&lt;=$B4023)/(coordinates!$B$2:$B$148&gt;=$B4023), coordinates!$D$2:$D$148), "-")</f>
        <v>alpha-(1,3)-fucosyltransferase</v>
      </c>
      <c r="E4023" s="15" t="str">
        <f>IFERROR(LOOKUP(2, 1/(coordinates!$A$2:$A$148&lt;=$B4023)/(coordinates!$B$2:$B$148&gt;=$B4023), coordinates!$E$2:$E$148), "-")</f>
        <v>contains potential transmembrane domain; involved in protein glycosylation</v>
      </c>
      <c r="F4023" s="23" t="s">
        <v>9</v>
      </c>
      <c r="G4023" s="23" t="s">
        <v>13</v>
      </c>
      <c r="H4023" s="25">
        <v>49414</v>
      </c>
      <c r="I4023" s="15" t="str">
        <f>IF(AND(LEN(F4023)=LEN(G4023), LEN(F4023)=1), "snp", "complex")</f>
        <v>snp</v>
      </c>
      <c r="J4023" s="23">
        <v>42</v>
      </c>
      <c r="K4023" s="23">
        <v>1</v>
      </c>
      <c r="L4023" s="23">
        <v>41</v>
      </c>
    </row>
    <row r="4024" spans="1:12" x14ac:dyDescent="0.2">
      <c r="A4024" s="15" t="s">
        <v>1904</v>
      </c>
      <c r="B4024" s="15">
        <v>177782</v>
      </c>
      <c r="C4024" s="15" t="str" cm="1">
        <f t="array" ref="C4024">IFERROR(LOOKUP(2, 1/(coordinates!$A$2:$A$148&lt;=B4024)/(coordinates!$B$2:$B$148&gt;=B4024), coordinates!$C$2:$C$148), "-")</f>
        <v>EE63</v>
      </c>
      <c r="D4024" s="15" t="str">
        <f>IFERROR(LOOKUP(2, 1/(coordinates!$A$2:$A$148&lt;=$B4024)/(coordinates!$B$2:$B$148&gt;=$B4024), coordinates!$D$2:$D$148), "-")</f>
        <v>alpha-(1,3)-fucosyltransferase</v>
      </c>
      <c r="E4024" s="15" t="str">
        <f>IFERROR(LOOKUP(2, 1/(coordinates!$A$2:$A$148&lt;=$B4024)/(coordinates!$B$2:$B$148&gt;=$B4024), coordinates!$E$2:$E$148), "-")</f>
        <v>contains potential transmembrane domain; involved in protein glycosylation</v>
      </c>
      <c r="F4024" s="15" t="s">
        <v>9</v>
      </c>
      <c r="G4024" s="15" t="s">
        <v>12</v>
      </c>
      <c r="H4024" s="21" t="s">
        <v>1898</v>
      </c>
      <c r="I4024" s="15" t="s">
        <v>11</v>
      </c>
      <c r="J4024" s="15">
        <v>79</v>
      </c>
      <c r="K4024" s="15">
        <v>2</v>
      </c>
      <c r="L4024" s="15">
        <v>77</v>
      </c>
    </row>
    <row r="4025" spans="1:12" x14ac:dyDescent="0.2">
      <c r="A4025" s="15" t="s">
        <v>1904</v>
      </c>
      <c r="B4025" s="15">
        <v>177791</v>
      </c>
      <c r="C4025" s="15" t="str" cm="1">
        <f t="array" ref="C4025">IFERROR(LOOKUP(2, 1/(coordinates!$A$2:$A$148&lt;=B4025)/(coordinates!$B$2:$B$148&gt;=B4025), coordinates!$C$2:$C$148), "-")</f>
        <v>EE63</v>
      </c>
      <c r="D4025" s="15" t="str">
        <f>IFERROR(LOOKUP(2, 1/(coordinates!$A$2:$A$148&lt;=$B4025)/(coordinates!$B$2:$B$148&gt;=$B4025), coordinates!$D$2:$D$148), "-")</f>
        <v>alpha-(1,3)-fucosyltransferase</v>
      </c>
      <c r="E4025" s="15" t="str">
        <f>IFERROR(LOOKUP(2, 1/(coordinates!$A$2:$A$148&lt;=$B4025)/(coordinates!$B$2:$B$148&gt;=$B4025), coordinates!$E$2:$E$148), "-")</f>
        <v>contains potential transmembrane domain; involved in protein glycosylation</v>
      </c>
      <c r="F4025" s="15" t="s">
        <v>1899</v>
      </c>
      <c r="G4025" s="15" t="s">
        <v>1900</v>
      </c>
      <c r="H4025" s="21" t="s">
        <v>1901</v>
      </c>
      <c r="I4025" s="15" t="s">
        <v>18</v>
      </c>
      <c r="J4025" s="15">
        <v>77</v>
      </c>
      <c r="K4025" s="15">
        <v>0</v>
      </c>
      <c r="L4025" s="15">
        <v>77</v>
      </c>
    </row>
    <row r="4026" spans="1:12" x14ac:dyDescent="0.2">
      <c r="A4026" s="15" t="s">
        <v>1904</v>
      </c>
      <c r="B4026" s="15">
        <v>177805</v>
      </c>
      <c r="C4026" s="15" t="str" cm="1">
        <f t="array" ref="C4026">IFERROR(LOOKUP(2, 1/(coordinates!$A$2:$A$148&lt;=B4026)/(coordinates!$B$2:$B$148&gt;=B4026), coordinates!$C$2:$C$148), "-")</f>
        <v>EE63</v>
      </c>
      <c r="D4026" s="15" t="str">
        <f>IFERROR(LOOKUP(2, 1/(coordinates!$A$2:$A$148&lt;=$B4026)/(coordinates!$B$2:$B$148&gt;=$B4026), coordinates!$D$2:$D$148), "-")</f>
        <v>alpha-(1,3)-fucosyltransferase</v>
      </c>
      <c r="E4026" s="15" t="str">
        <f>IFERROR(LOOKUP(2, 1/(coordinates!$A$2:$A$148&lt;=$B4026)/(coordinates!$B$2:$B$148&gt;=$B4026), coordinates!$E$2:$E$148), "-")</f>
        <v>contains potential transmembrane domain; involved in protein glycosylation</v>
      </c>
      <c r="F4026" s="15" t="s">
        <v>13</v>
      </c>
      <c r="G4026" s="15" t="s">
        <v>12</v>
      </c>
      <c r="H4026" s="21" t="s">
        <v>1902</v>
      </c>
      <c r="I4026" s="15" t="s">
        <v>11</v>
      </c>
      <c r="J4026" s="15">
        <v>88</v>
      </c>
      <c r="K4026" s="15">
        <v>0</v>
      </c>
      <c r="L4026" s="15">
        <v>88</v>
      </c>
    </row>
    <row r="4027" spans="1:12" x14ac:dyDescent="0.2">
      <c r="A4027" s="23" t="s">
        <v>1296</v>
      </c>
      <c r="B4027" s="23">
        <v>177833</v>
      </c>
      <c r="C4027" s="15" t="str" cm="1">
        <f t="array" ref="C4027">IFERROR(LOOKUP(2, 1/(coordinates!$A$2:$A$148&lt;=B4027)/(coordinates!$B$2:$B$148&gt;=B4027), coordinates!$C$2:$C$148), "-")</f>
        <v>EE63</v>
      </c>
      <c r="D4027" s="15" t="str">
        <f>IFERROR(LOOKUP(2, 1/(coordinates!$A$2:$A$148&lt;=$B4027)/(coordinates!$B$2:$B$148&gt;=$B4027), coordinates!$D$2:$D$148), "-")</f>
        <v>alpha-(1,3)-fucosyltransferase</v>
      </c>
      <c r="E4027" s="15" t="str">
        <f>IFERROR(LOOKUP(2, 1/(coordinates!$A$2:$A$148&lt;=$B4027)/(coordinates!$B$2:$B$148&gt;=$B4027), coordinates!$E$2:$E$148), "-")</f>
        <v>contains potential transmembrane domain; involved in protein glycosylation</v>
      </c>
      <c r="F4027" s="23" t="s">
        <v>9</v>
      </c>
      <c r="G4027" s="23" t="s">
        <v>10</v>
      </c>
      <c r="H4027" s="25">
        <v>36452</v>
      </c>
      <c r="I4027" s="15" t="str">
        <f t="shared" ref="I4027:I4071" si="70">IF(AND(LEN(F4027)=LEN(G4027), LEN(F4027)=1), "snp", "complex")</f>
        <v>snp</v>
      </c>
      <c r="J4027" s="23">
        <v>40</v>
      </c>
      <c r="K4027" s="23">
        <v>3</v>
      </c>
      <c r="L4027" s="23">
        <v>36</v>
      </c>
    </row>
    <row r="4028" spans="1:12" x14ac:dyDescent="0.2">
      <c r="A4028" s="23" t="s">
        <v>1296</v>
      </c>
      <c r="B4028" s="23">
        <v>177835</v>
      </c>
      <c r="C4028" s="15" t="str" cm="1">
        <f t="array" ref="C4028">IFERROR(LOOKUP(2, 1/(coordinates!$A$2:$A$148&lt;=B4028)/(coordinates!$B$2:$B$148&gt;=B4028), coordinates!$C$2:$C$148), "-")</f>
        <v>EE63</v>
      </c>
      <c r="D4028" s="15" t="str">
        <f>IFERROR(LOOKUP(2, 1/(coordinates!$A$2:$A$148&lt;=$B4028)/(coordinates!$B$2:$B$148&gt;=$B4028), coordinates!$D$2:$D$148), "-")</f>
        <v>alpha-(1,3)-fucosyltransferase</v>
      </c>
      <c r="E4028" s="15" t="str">
        <f>IFERROR(LOOKUP(2, 1/(coordinates!$A$2:$A$148&lt;=$B4028)/(coordinates!$B$2:$B$148&gt;=$B4028), coordinates!$E$2:$E$148), "-")</f>
        <v>contains potential transmembrane domain; involved in protein glycosylation</v>
      </c>
      <c r="F4028" s="23" t="s">
        <v>12</v>
      </c>
      <c r="G4028" s="23" t="s">
        <v>9</v>
      </c>
      <c r="H4028" s="25">
        <v>32295</v>
      </c>
      <c r="I4028" s="15" t="str">
        <f t="shared" si="70"/>
        <v>snp</v>
      </c>
      <c r="J4028" s="23">
        <v>40</v>
      </c>
      <c r="K4028" s="23">
        <v>1</v>
      </c>
      <c r="L4028" s="23">
        <v>35</v>
      </c>
    </row>
    <row r="4029" spans="1:12" x14ac:dyDescent="0.2">
      <c r="A4029" s="23" t="s">
        <v>1296</v>
      </c>
      <c r="B4029" s="23">
        <v>177842</v>
      </c>
      <c r="C4029" s="15" t="str" cm="1">
        <f t="array" ref="C4029">IFERROR(LOOKUP(2, 1/(coordinates!$A$2:$A$148&lt;=B4029)/(coordinates!$B$2:$B$148&gt;=B4029), coordinates!$C$2:$C$148), "-")</f>
        <v>EE63</v>
      </c>
      <c r="D4029" s="15" t="str">
        <f>IFERROR(LOOKUP(2, 1/(coordinates!$A$2:$A$148&lt;=$B4029)/(coordinates!$B$2:$B$148&gt;=$B4029), coordinates!$D$2:$D$148), "-")</f>
        <v>alpha-(1,3)-fucosyltransferase</v>
      </c>
      <c r="E4029" s="15" t="str">
        <f>IFERROR(LOOKUP(2, 1/(coordinates!$A$2:$A$148&lt;=$B4029)/(coordinates!$B$2:$B$148&gt;=$B4029), coordinates!$E$2:$E$148), "-")</f>
        <v>contains potential transmembrane domain; involved in protein glycosylation</v>
      </c>
      <c r="F4029" s="23" t="s">
        <v>12</v>
      </c>
      <c r="G4029" s="23" t="s">
        <v>13</v>
      </c>
      <c r="H4029" s="25">
        <v>46427</v>
      </c>
      <c r="I4029" s="15" t="str">
        <f t="shared" si="70"/>
        <v>snp</v>
      </c>
      <c r="J4029" s="23">
        <v>39</v>
      </c>
      <c r="K4029" s="23">
        <v>0</v>
      </c>
      <c r="L4029" s="23">
        <v>38</v>
      </c>
    </row>
    <row r="4030" spans="1:12" x14ac:dyDescent="0.2">
      <c r="A4030" s="23" t="s">
        <v>1296</v>
      </c>
      <c r="B4030" s="23">
        <v>177845</v>
      </c>
      <c r="C4030" s="15" t="str" cm="1">
        <f t="array" ref="C4030">IFERROR(LOOKUP(2, 1/(coordinates!$A$2:$A$148&lt;=B4030)/(coordinates!$B$2:$B$148&gt;=B4030), coordinates!$C$2:$C$148), "-")</f>
        <v>EE63</v>
      </c>
      <c r="D4030" s="15" t="str">
        <f>IFERROR(LOOKUP(2, 1/(coordinates!$A$2:$A$148&lt;=$B4030)/(coordinates!$B$2:$B$148&gt;=$B4030), coordinates!$D$2:$D$148), "-")</f>
        <v>alpha-(1,3)-fucosyltransferase</v>
      </c>
      <c r="E4030" s="15" t="str">
        <f>IFERROR(LOOKUP(2, 1/(coordinates!$A$2:$A$148&lt;=$B4030)/(coordinates!$B$2:$B$148&gt;=$B4030), coordinates!$E$2:$E$148), "-")</f>
        <v>contains potential transmembrane domain; involved in protein glycosylation</v>
      </c>
      <c r="F4030" s="23" t="s">
        <v>474</v>
      </c>
      <c r="G4030" s="23" t="s">
        <v>553</v>
      </c>
      <c r="H4030" s="25">
        <v>92862</v>
      </c>
      <c r="I4030" s="15" t="str">
        <f t="shared" si="70"/>
        <v>complex</v>
      </c>
      <c r="J4030" s="23">
        <v>39</v>
      </c>
      <c r="K4030" s="23">
        <v>0</v>
      </c>
      <c r="L4030" s="23">
        <v>39</v>
      </c>
    </row>
    <row r="4031" spans="1:12" x14ac:dyDescent="0.2">
      <c r="A4031" s="23" t="s">
        <v>1296</v>
      </c>
      <c r="B4031" s="23">
        <v>177848</v>
      </c>
      <c r="C4031" s="15" t="str" cm="1">
        <f t="array" ref="C4031">IFERROR(LOOKUP(2, 1/(coordinates!$A$2:$A$148&lt;=B4031)/(coordinates!$B$2:$B$148&gt;=B4031), coordinates!$C$2:$C$148), "-")</f>
        <v>EE63</v>
      </c>
      <c r="D4031" s="15" t="str">
        <f>IFERROR(LOOKUP(2, 1/(coordinates!$A$2:$A$148&lt;=$B4031)/(coordinates!$B$2:$B$148&gt;=$B4031), coordinates!$D$2:$D$148), "-")</f>
        <v>alpha-(1,3)-fucosyltransferase</v>
      </c>
      <c r="E4031" s="15" t="str">
        <f>IFERROR(LOOKUP(2, 1/(coordinates!$A$2:$A$148&lt;=$B4031)/(coordinates!$B$2:$B$148&gt;=$B4031), coordinates!$E$2:$E$148), "-")</f>
        <v>contains potential transmembrane domain; involved in protein glycosylation</v>
      </c>
      <c r="F4031" s="23" t="s">
        <v>10</v>
      </c>
      <c r="G4031" s="23" t="s">
        <v>12</v>
      </c>
      <c r="H4031" s="24" t="s">
        <v>209</v>
      </c>
      <c r="I4031" s="15" t="str">
        <f t="shared" si="70"/>
        <v>snp</v>
      </c>
      <c r="J4031" s="23">
        <v>39</v>
      </c>
      <c r="K4031" s="23">
        <v>0</v>
      </c>
      <c r="L4031" s="23">
        <v>39</v>
      </c>
    </row>
    <row r="4032" spans="1:12" x14ac:dyDescent="0.2">
      <c r="A4032" s="23" t="s">
        <v>1296</v>
      </c>
      <c r="B4032" s="23">
        <v>177853</v>
      </c>
      <c r="C4032" s="15" t="str" cm="1">
        <f t="array" ref="C4032">IFERROR(LOOKUP(2, 1/(coordinates!$A$2:$A$148&lt;=B4032)/(coordinates!$B$2:$B$148&gt;=B4032), coordinates!$C$2:$C$148), "-")</f>
        <v>EE63</v>
      </c>
      <c r="D4032" s="15" t="str">
        <f>IFERROR(LOOKUP(2, 1/(coordinates!$A$2:$A$148&lt;=$B4032)/(coordinates!$B$2:$B$148&gt;=$B4032), coordinates!$D$2:$D$148), "-")</f>
        <v>alpha-(1,3)-fucosyltransferase</v>
      </c>
      <c r="E4032" s="15" t="str">
        <f>IFERROR(LOOKUP(2, 1/(coordinates!$A$2:$A$148&lt;=$B4032)/(coordinates!$B$2:$B$148&gt;=$B4032), coordinates!$E$2:$E$148), "-")</f>
        <v>contains potential transmembrane domain; involved in protein glycosylation</v>
      </c>
      <c r="F4032" s="23" t="s">
        <v>9</v>
      </c>
      <c r="G4032" s="23" t="s">
        <v>13</v>
      </c>
      <c r="H4032" s="25">
        <v>47142</v>
      </c>
      <c r="I4032" s="15" t="str">
        <f t="shared" si="70"/>
        <v>snp</v>
      </c>
      <c r="J4032" s="23">
        <v>39</v>
      </c>
      <c r="K4032" s="23">
        <v>0</v>
      </c>
      <c r="L4032" s="23">
        <v>38</v>
      </c>
    </row>
    <row r="4033" spans="1:12" x14ac:dyDescent="0.2">
      <c r="A4033" s="23" t="s">
        <v>1296</v>
      </c>
      <c r="B4033" s="23">
        <v>177857</v>
      </c>
      <c r="C4033" s="15" t="str" cm="1">
        <f t="array" ref="C4033">IFERROR(LOOKUP(2, 1/(coordinates!$A$2:$A$148&lt;=B4033)/(coordinates!$B$2:$B$148&gt;=B4033), coordinates!$C$2:$C$148), "-")</f>
        <v>EE63</v>
      </c>
      <c r="D4033" s="15" t="str">
        <f>IFERROR(LOOKUP(2, 1/(coordinates!$A$2:$A$148&lt;=$B4033)/(coordinates!$B$2:$B$148&gt;=$B4033), coordinates!$D$2:$D$148), "-")</f>
        <v>alpha-(1,3)-fucosyltransferase</v>
      </c>
      <c r="E4033" s="15" t="str">
        <f>IFERROR(LOOKUP(2, 1/(coordinates!$A$2:$A$148&lt;=$B4033)/(coordinates!$B$2:$B$148&gt;=$B4033), coordinates!$E$2:$E$148), "-")</f>
        <v>contains potential transmembrane domain; involved in protein glycosylation</v>
      </c>
      <c r="F4033" s="23" t="s">
        <v>32</v>
      </c>
      <c r="G4033" s="23" t="s">
        <v>55</v>
      </c>
      <c r="H4033" s="25">
        <v>83745</v>
      </c>
      <c r="I4033" s="15" t="str">
        <f t="shared" si="70"/>
        <v>complex</v>
      </c>
      <c r="J4033" s="23">
        <v>40</v>
      </c>
      <c r="K4033" s="23">
        <v>1</v>
      </c>
      <c r="L4033" s="23">
        <v>37</v>
      </c>
    </row>
    <row r="4034" spans="1:12" x14ac:dyDescent="0.2">
      <c r="A4034" s="23" t="s">
        <v>1296</v>
      </c>
      <c r="B4034" s="23">
        <v>177874</v>
      </c>
      <c r="C4034" s="15" t="str" cm="1">
        <f t="array" ref="C4034">IFERROR(LOOKUP(2, 1/(coordinates!$A$2:$A$148&lt;=B4034)/(coordinates!$B$2:$B$148&gt;=B4034), coordinates!$C$2:$C$148), "-")</f>
        <v>-</v>
      </c>
      <c r="D4034" s="15" t="str">
        <f>IFERROR(LOOKUP(2, 1/(coordinates!$A$2:$A$148&lt;=$B4034)/(coordinates!$B$2:$B$148&gt;=$B4034), coordinates!$D$2:$D$148), "-")</f>
        <v>-</v>
      </c>
      <c r="E4034" s="15" t="str">
        <f>IFERROR(LOOKUP(2, 1/(coordinates!$A$2:$A$148&lt;=$B4034)/(coordinates!$B$2:$B$148&gt;=$B4034), coordinates!$E$2:$E$148), "-")</f>
        <v>-</v>
      </c>
      <c r="F4034" s="23" t="s">
        <v>12</v>
      </c>
      <c r="G4034" s="23" t="s">
        <v>9</v>
      </c>
      <c r="H4034" s="25">
        <v>32046</v>
      </c>
      <c r="I4034" s="15" t="str">
        <f t="shared" si="70"/>
        <v>snp</v>
      </c>
      <c r="J4034" s="23">
        <v>30</v>
      </c>
      <c r="K4034" s="23">
        <v>2</v>
      </c>
      <c r="L4034" s="23">
        <v>26</v>
      </c>
    </row>
    <row r="4035" spans="1:12" x14ac:dyDescent="0.2">
      <c r="A4035" s="23" t="s">
        <v>1296</v>
      </c>
      <c r="B4035" s="23">
        <v>177882</v>
      </c>
      <c r="C4035" s="15" t="str" cm="1">
        <f t="array" ref="C4035">IFERROR(LOOKUP(2, 1/(coordinates!$A$2:$A$148&lt;=B4035)/(coordinates!$B$2:$B$148&gt;=B4035), coordinates!$C$2:$C$148), "-")</f>
        <v>-</v>
      </c>
      <c r="D4035" s="15" t="str">
        <f>IFERROR(LOOKUP(2, 1/(coordinates!$A$2:$A$148&lt;=$B4035)/(coordinates!$B$2:$B$148&gt;=$B4035), coordinates!$D$2:$D$148), "-")</f>
        <v>-</v>
      </c>
      <c r="E4035" s="15" t="str">
        <f>IFERROR(LOOKUP(2, 1/(coordinates!$A$2:$A$148&lt;=$B4035)/(coordinates!$B$2:$B$148&gt;=$B4035), coordinates!$E$2:$E$148), "-")</f>
        <v>-</v>
      </c>
      <c r="F4035" s="23" t="s">
        <v>13</v>
      </c>
      <c r="G4035" s="23" t="s">
        <v>12</v>
      </c>
      <c r="H4035" s="25">
        <v>37016</v>
      </c>
      <c r="I4035" s="15" t="str">
        <f t="shared" si="70"/>
        <v>snp</v>
      </c>
      <c r="J4035" s="23">
        <v>28</v>
      </c>
      <c r="K4035" s="23">
        <v>2</v>
      </c>
      <c r="L4035" s="23">
        <v>25</v>
      </c>
    </row>
    <row r="4036" spans="1:12" x14ac:dyDescent="0.2">
      <c r="A4036" s="23" t="s">
        <v>1296</v>
      </c>
      <c r="B4036" s="23">
        <v>177888</v>
      </c>
      <c r="C4036" s="15" t="str" cm="1">
        <f t="array" ref="C4036">IFERROR(LOOKUP(2, 1/(coordinates!$A$2:$A$148&lt;=B4036)/(coordinates!$B$2:$B$148&gt;=B4036), coordinates!$C$2:$C$148), "-")</f>
        <v>-</v>
      </c>
      <c r="D4036" s="15" t="str">
        <f>IFERROR(LOOKUP(2, 1/(coordinates!$A$2:$A$148&lt;=$B4036)/(coordinates!$B$2:$B$148&gt;=$B4036), coordinates!$D$2:$D$148), "-")</f>
        <v>-</v>
      </c>
      <c r="E4036" s="15" t="str">
        <f>IFERROR(LOOKUP(2, 1/(coordinates!$A$2:$A$148&lt;=$B4036)/(coordinates!$B$2:$B$148&gt;=$B4036), coordinates!$E$2:$E$148), "-")</f>
        <v>-</v>
      </c>
      <c r="F4036" s="23" t="s">
        <v>12</v>
      </c>
      <c r="G4036" s="23" t="s">
        <v>10</v>
      </c>
      <c r="H4036" s="25">
        <v>29085</v>
      </c>
      <c r="I4036" s="15" t="str">
        <f t="shared" si="70"/>
        <v>snp</v>
      </c>
      <c r="J4036" s="23">
        <v>28</v>
      </c>
      <c r="K4036" s="23">
        <v>2</v>
      </c>
      <c r="L4036" s="23">
        <v>22</v>
      </c>
    </row>
    <row r="4037" spans="1:12" x14ac:dyDescent="0.2">
      <c r="A4037" s="23" t="s">
        <v>1296</v>
      </c>
      <c r="B4037" s="23">
        <v>177890</v>
      </c>
      <c r="C4037" s="15" t="str" cm="1">
        <f t="array" ref="C4037">IFERROR(LOOKUP(2, 1/(coordinates!$A$2:$A$148&lt;=B4037)/(coordinates!$B$2:$B$148&gt;=B4037), coordinates!$C$2:$C$148), "-")</f>
        <v>-</v>
      </c>
      <c r="D4037" s="15" t="str">
        <f>IFERROR(LOOKUP(2, 1/(coordinates!$A$2:$A$148&lt;=$B4037)/(coordinates!$B$2:$B$148&gt;=$B4037), coordinates!$D$2:$D$148), "-")</f>
        <v>-</v>
      </c>
      <c r="E4037" s="15" t="str">
        <f>IFERROR(LOOKUP(2, 1/(coordinates!$A$2:$A$148&lt;=$B4037)/(coordinates!$B$2:$B$148&gt;=$B4037), coordinates!$E$2:$E$148), "-")</f>
        <v>-</v>
      </c>
      <c r="F4037" s="23" t="s">
        <v>9</v>
      </c>
      <c r="G4037" s="23" t="s">
        <v>12</v>
      </c>
      <c r="H4037" s="25">
        <v>33794</v>
      </c>
      <c r="I4037" s="15" t="str">
        <f t="shared" si="70"/>
        <v>snp</v>
      </c>
      <c r="J4037" s="23">
        <v>28</v>
      </c>
      <c r="K4037" s="23">
        <v>3</v>
      </c>
      <c r="L4037" s="23">
        <v>23</v>
      </c>
    </row>
    <row r="4038" spans="1:12" x14ac:dyDescent="0.2">
      <c r="A4038" s="23" t="s">
        <v>1296</v>
      </c>
      <c r="B4038" s="23">
        <v>177892</v>
      </c>
      <c r="C4038" s="15" t="str" cm="1">
        <f t="array" ref="C4038">IFERROR(LOOKUP(2, 1/(coordinates!$A$2:$A$148&lt;=B4038)/(coordinates!$B$2:$B$148&gt;=B4038), coordinates!$C$2:$C$148), "-")</f>
        <v>-</v>
      </c>
      <c r="D4038" s="15" t="str">
        <f>IFERROR(LOOKUP(2, 1/(coordinates!$A$2:$A$148&lt;=$B4038)/(coordinates!$B$2:$B$148&gt;=$B4038), coordinates!$D$2:$D$148), "-")</f>
        <v>-</v>
      </c>
      <c r="E4038" s="15" t="str">
        <f>IFERROR(LOOKUP(2, 1/(coordinates!$A$2:$A$148&lt;=$B4038)/(coordinates!$B$2:$B$148&gt;=$B4038), coordinates!$E$2:$E$148), "-")</f>
        <v>-</v>
      </c>
      <c r="F4038" s="23" t="s">
        <v>10</v>
      </c>
      <c r="G4038" s="23" t="s">
        <v>13</v>
      </c>
      <c r="H4038" s="25">
        <v>27413</v>
      </c>
      <c r="I4038" s="15" t="str">
        <f t="shared" si="70"/>
        <v>snp</v>
      </c>
      <c r="J4038" s="23">
        <v>30</v>
      </c>
      <c r="K4038" s="23">
        <v>4</v>
      </c>
      <c r="L4038" s="23">
        <v>22</v>
      </c>
    </row>
    <row r="4039" spans="1:12" x14ac:dyDescent="0.2">
      <c r="A4039" s="23" t="s">
        <v>1296</v>
      </c>
      <c r="B4039" s="23">
        <v>177896</v>
      </c>
      <c r="C4039" s="15" t="str" cm="1">
        <f t="array" ref="C4039">IFERROR(LOOKUP(2, 1/(coordinates!$A$2:$A$148&lt;=B4039)/(coordinates!$B$2:$B$148&gt;=B4039), coordinates!$C$2:$C$148), "-")</f>
        <v>-</v>
      </c>
      <c r="D4039" s="15" t="str">
        <f>IFERROR(LOOKUP(2, 1/(coordinates!$A$2:$A$148&lt;=$B4039)/(coordinates!$B$2:$B$148&gt;=$B4039), coordinates!$D$2:$D$148), "-")</f>
        <v>-</v>
      </c>
      <c r="E4039" s="15" t="str">
        <f>IFERROR(LOOKUP(2, 1/(coordinates!$A$2:$A$148&lt;=$B4039)/(coordinates!$B$2:$B$148&gt;=$B4039), coordinates!$E$2:$E$148), "-")</f>
        <v>-</v>
      </c>
      <c r="F4039" s="23" t="s">
        <v>13</v>
      </c>
      <c r="G4039" s="23" t="s">
        <v>10</v>
      </c>
      <c r="H4039" s="25">
        <v>28837</v>
      </c>
      <c r="I4039" s="15" t="str">
        <f t="shared" si="70"/>
        <v>snp</v>
      </c>
      <c r="J4039" s="23">
        <v>28</v>
      </c>
      <c r="K4039" s="23">
        <v>2</v>
      </c>
      <c r="L4039" s="23">
        <v>26</v>
      </c>
    </row>
    <row r="4040" spans="1:12" x14ac:dyDescent="0.2">
      <c r="A4040" s="23" t="s">
        <v>1296</v>
      </c>
      <c r="B4040" s="23">
        <v>177920</v>
      </c>
      <c r="C4040" s="15" t="str" cm="1">
        <f t="array" ref="C4040">IFERROR(LOOKUP(2, 1/(coordinates!$A$2:$A$148&lt;=B4040)/(coordinates!$B$2:$B$148&gt;=B4040), coordinates!$C$2:$C$148), "-")</f>
        <v>-</v>
      </c>
      <c r="D4040" s="15" t="str">
        <f>IFERROR(LOOKUP(2, 1/(coordinates!$A$2:$A$148&lt;=$B4040)/(coordinates!$B$2:$B$148&gt;=$B4040), coordinates!$D$2:$D$148), "-")</f>
        <v>-</v>
      </c>
      <c r="E4040" s="15" t="str">
        <f>IFERROR(LOOKUP(2, 1/(coordinates!$A$2:$A$148&lt;=$B4040)/(coordinates!$B$2:$B$148&gt;=$B4040), coordinates!$E$2:$E$148), "-")</f>
        <v>-</v>
      </c>
      <c r="F4040" s="23" t="s">
        <v>186</v>
      </c>
      <c r="G4040" s="23" t="s">
        <v>474</v>
      </c>
      <c r="H4040" s="25">
        <v>14632</v>
      </c>
      <c r="I4040" s="15" t="str">
        <f t="shared" si="70"/>
        <v>complex</v>
      </c>
      <c r="J4040" s="23">
        <v>28</v>
      </c>
      <c r="K4040" s="23">
        <v>2</v>
      </c>
      <c r="L4040" s="23">
        <v>17</v>
      </c>
    </row>
    <row r="4041" spans="1:12" x14ac:dyDescent="0.2">
      <c r="A4041" s="23" t="s">
        <v>1296</v>
      </c>
      <c r="B4041" s="23">
        <v>177951</v>
      </c>
      <c r="C4041" s="15" t="str" cm="1">
        <f t="array" ref="C4041">IFERROR(LOOKUP(2, 1/(coordinates!$A$2:$A$148&lt;=B4041)/(coordinates!$B$2:$B$148&gt;=B4041), coordinates!$C$2:$C$148), "-")</f>
        <v>-</v>
      </c>
      <c r="D4041" s="15" t="str">
        <f>IFERROR(LOOKUP(2, 1/(coordinates!$A$2:$A$148&lt;=$B4041)/(coordinates!$B$2:$B$148&gt;=$B4041), coordinates!$D$2:$D$148), "-")</f>
        <v>-</v>
      </c>
      <c r="E4041" s="15" t="str">
        <f>IFERROR(LOOKUP(2, 1/(coordinates!$A$2:$A$148&lt;=$B4041)/(coordinates!$B$2:$B$148&gt;=$B4041), coordinates!$E$2:$E$148), "-")</f>
        <v>-</v>
      </c>
      <c r="F4041" s="23" t="s">
        <v>553</v>
      </c>
      <c r="G4041" s="23" t="s">
        <v>186</v>
      </c>
      <c r="H4041" s="25">
        <v>60437</v>
      </c>
      <c r="I4041" s="15" t="str">
        <f t="shared" si="70"/>
        <v>complex</v>
      </c>
      <c r="J4041" s="23">
        <v>28</v>
      </c>
      <c r="K4041" s="23">
        <v>0</v>
      </c>
      <c r="L4041" s="23">
        <v>28</v>
      </c>
    </row>
    <row r="4042" spans="1:12" x14ac:dyDescent="0.2">
      <c r="A4042" s="23" t="s">
        <v>1296</v>
      </c>
      <c r="B4042" s="23">
        <v>177961</v>
      </c>
      <c r="C4042" s="15" t="str" cm="1">
        <f t="array" ref="C4042">IFERROR(LOOKUP(2, 1/(coordinates!$A$2:$A$148&lt;=B4042)/(coordinates!$B$2:$B$148&gt;=B4042), coordinates!$C$2:$C$148), "-")</f>
        <v>-</v>
      </c>
      <c r="D4042" s="15" t="str">
        <f>IFERROR(LOOKUP(2, 1/(coordinates!$A$2:$A$148&lt;=$B4042)/(coordinates!$B$2:$B$148&gt;=$B4042), coordinates!$D$2:$D$148), "-")</f>
        <v>-</v>
      </c>
      <c r="E4042" s="15" t="str">
        <f>IFERROR(LOOKUP(2, 1/(coordinates!$A$2:$A$148&lt;=$B4042)/(coordinates!$B$2:$B$148&gt;=$B4042), coordinates!$E$2:$E$148), "-")</f>
        <v>-</v>
      </c>
      <c r="F4042" s="23" t="s">
        <v>186</v>
      </c>
      <c r="G4042" s="23" t="s">
        <v>127</v>
      </c>
      <c r="H4042" s="25">
        <v>55461</v>
      </c>
      <c r="I4042" s="15" t="str">
        <f t="shared" si="70"/>
        <v>complex</v>
      </c>
      <c r="J4042" s="23">
        <v>28</v>
      </c>
      <c r="K4042" s="23">
        <v>0</v>
      </c>
      <c r="L4042" s="23">
        <v>28</v>
      </c>
    </row>
    <row r="4043" spans="1:12" x14ac:dyDescent="0.2">
      <c r="A4043" s="23" t="s">
        <v>1296</v>
      </c>
      <c r="B4043" s="23">
        <v>177965</v>
      </c>
      <c r="C4043" s="15" t="str" cm="1">
        <f t="array" ref="C4043">IFERROR(LOOKUP(2, 1/(coordinates!$A$2:$A$148&lt;=B4043)/(coordinates!$B$2:$B$148&gt;=B4043), coordinates!$C$2:$C$148), "-")</f>
        <v>-</v>
      </c>
      <c r="D4043" s="15" t="str">
        <f>IFERROR(LOOKUP(2, 1/(coordinates!$A$2:$A$148&lt;=$B4043)/(coordinates!$B$2:$B$148&gt;=$B4043), coordinates!$D$2:$D$148), "-")</f>
        <v>-</v>
      </c>
      <c r="E4043" s="15" t="str">
        <f>IFERROR(LOOKUP(2, 1/(coordinates!$A$2:$A$148&lt;=$B4043)/(coordinates!$B$2:$B$148&gt;=$B4043), coordinates!$E$2:$E$148), "-")</f>
        <v>-</v>
      </c>
      <c r="F4043" s="23" t="s">
        <v>12</v>
      </c>
      <c r="G4043" s="23" t="s">
        <v>13</v>
      </c>
      <c r="H4043" s="25">
        <v>36651</v>
      </c>
      <c r="I4043" s="15" t="str">
        <f t="shared" si="70"/>
        <v>snp</v>
      </c>
      <c r="J4043" s="23">
        <v>28</v>
      </c>
      <c r="K4043" s="23">
        <v>1</v>
      </c>
      <c r="L4043" s="23">
        <v>27</v>
      </c>
    </row>
    <row r="4044" spans="1:12" x14ac:dyDescent="0.2">
      <c r="A4044" s="23" t="s">
        <v>1296</v>
      </c>
      <c r="B4044" s="23">
        <v>177977</v>
      </c>
      <c r="C4044" s="15" t="str" cm="1">
        <f t="array" ref="C4044">IFERROR(LOOKUP(2, 1/(coordinates!$A$2:$A$148&lt;=B4044)/(coordinates!$B$2:$B$148&gt;=B4044), coordinates!$C$2:$C$148), "-")</f>
        <v>-</v>
      </c>
      <c r="D4044" s="15" t="str">
        <f>IFERROR(LOOKUP(2, 1/(coordinates!$A$2:$A$148&lt;=$B4044)/(coordinates!$B$2:$B$148&gt;=$B4044), coordinates!$D$2:$D$148), "-")</f>
        <v>-</v>
      </c>
      <c r="E4044" s="15" t="str">
        <f>IFERROR(LOOKUP(2, 1/(coordinates!$A$2:$A$148&lt;=$B4044)/(coordinates!$B$2:$B$148&gt;=$B4044), coordinates!$E$2:$E$148), "-")</f>
        <v>-</v>
      </c>
      <c r="F4044" s="23" t="s">
        <v>9</v>
      </c>
      <c r="G4044" s="23" t="s">
        <v>12</v>
      </c>
      <c r="H4044" s="25">
        <v>26867</v>
      </c>
      <c r="I4044" s="15" t="str">
        <f t="shared" si="70"/>
        <v>snp</v>
      </c>
      <c r="J4044" s="23">
        <v>28</v>
      </c>
      <c r="K4044" s="23">
        <v>0</v>
      </c>
      <c r="L4044" s="23">
        <v>27</v>
      </c>
    </row>
    <row r="4045" spans="1:12" x14ac:dyDescent="0.2">
      <c r="A4045" s="23" t="s">
        <v>1296</v>
      </c>
      <c r="B4045" s="23">
        <v>177990</v>
      </c>
      <c r="C4045" s="15" t="str" cm="1">
        <f t="array" ref="C4045">IFERROR(LOOKUP(2, 1/(coordinates!$A$2:$A$148&lt;=B4045)/(coordinates!$B$2:$B$148&gt;=B4045), coordinates!$C$2:$C$148), "-")</f>
        <v>-</v>
      </c>
      <c r="D4045" s="15" t="str">
        <f>IFERROR(LOOKUP(2, 1/(coordinates!$A$2:$A$148&lt;=$B4045)/(coordinates!$B$2:$B$148&gt;=$B4045), coordinates!$D$2:$D$148), "-")</f>
        <v>-</v>
      </c>
      <c r="E4045" s="15" t="str">
        <f>IFERROR(LOOKUP(2, 1/(coordinates!$A$2:$A$148&lt;=$B4045)/(coordinates!$B$2:$B$148&gt;=$B4045), coordinates!$E$2:$E$148), "-")</f>
        <v>-</v>
      </c>
      <c r="F4045" s="23" t="s">
        <v>9</v>
      </c>
      <c r="G4045" s="23" t="s">
        <v>12</v>
      </c>
      <c r="H4045" s="25">
        <v>24769</v>
      </c>
      <c r="I4045" s="15" t="str">
        <f t="shared" si="70"/>
        <v>snp</v>
      </c>
      <c r="J4045" s="23">
        <v>28</v>
      </c>
      <c r="K4045" s="23">
        <v>0</v>
      </c>
      <c r="L4045" s="23">
        <v>28</v>
      </c>
    </row>
    <row r="4046" spans="1:12" x14ac:dyDescent="0.2">
      <c r="A4046" s="23" t="s">
        <v>1296</v>
      </c>
      <c r="B4046" s="23">
        <v>177993</v>
      </c>
      <c r="C4046" s="15" t="str" cm="1">
        <f t="array" ref="C4046">IFERROR(LOOKUP(2, 1/(coordinates!$A$2:$A$148&lt;=B4046)/(coordinates!$B$2:$B$148&gt;=B4046), coordinates!$C$2:$C$148), "-")</f>
        <v>-</v>
      </c>
      <c r="D4046" s="15" t="str">
        <f>IFERROR(LOOKUP(2, 1/(coordinates!$A$2:$A$148&lt;=$B4046)/(coordinates!$B$2:$B$148&gt;=$B4046), coordinates!$D$2:$D$148), "-")</f>
        <v>-</v>
      </c>
      <c r="E4046" s="15" t="str">
        <f>IFERROR(LOOKUP(2, 1/(coordinates!$A$2:$A$148&lt;=$B4046)/(coordinates!$B$2:$B$148&gt;=$B4046), coordinates!$E$2:$E$148), "-")</f>
        <v>-</v>
      </c>
      <c r="F4046" s="23" t="s">
        <v>12</v>
      </c>
      <c r="G4046" s="23" t="s">
        <v>13</v>
      </c>
      <c r="H4046" s="25">
        <v>33408</v>
      </c>
      <c r="I4046" s="15" t="str">
        <f t="shared" si="70"/>
        <v>snp</v>
      </c>
      <c r="J4046" s="23">
        <v>28</v>
      </c>
      <c r="K4046" s="23">
        <v>0</v>
      </c>
      <c r="L4046" s="23">
        <v>28</v>
      </c>
    </row>
    <row r="4047" spans="1:12" x14ac:dyDescent="0.2">
      <c r="A4047" s="23" t="s">
        <v>1296</v>
      </c>
      <c r="B4047" s="23">
        <v>177995</v>
      </c>
      <c r="C4047" s="15" t="str" cm="1">
        <f t="array" ref="C4047">IFERROR(LOOKUP(2, 1/(coordinates!$A$2:$A$148&lt;=B4047)/(coordinates!$B$2:$B$148&gt;=B4047), coordinates!$C$2:$C$148), "-")</f>
        <v>-</v>
      </c>
      <c r="D4047" s="15" t="str">
        <f>IFERROR(LOOKUP(2, 1/(coordinates!$A$2:$A$148&lt;=$B4047)/(coordinates!$B$2:$B$148&gt;=$B4047), coordinates!$D$2:$D$148), "-")</f>
        <v>-</v>
      </c>
      <c r="E4047" s="15" t="str">
        <f>IFERROR(LOOKUP(2, 1/(coordinates!$A$2:$A$148&lt;=$B4047)/(coordinates!$B$2:$B$148&gt;=$B4047), coordinates!$E$2:$E$148), "-")</f>
        <v>-</v>
      </c>
      <c r="F4047" s="23" t="s">
        <v>12</v>
      </c>
      <c r="G4047" s="23" t="s">
        <v>9</v>
      </c>
      <c r="H4047" s="25">
        <v>34842</v>
      </c>
      <c r="I4047" s="15" t="str">
        <f t="shared" si="70"/>
        <v>snp</v>
      </c>
      <c r="J4047" s="23">
        <v>28</v>
      </c>
      <c r="K4047" s="23">
        <v>0</v>
      </c>
      <c r="L4047" s="23">
        <v>28</v>
      </c>
    </row>
    <row r="4048" spans="1:12" x14ac:dyDescent="0.2">
      <c r="A4048" s="23" t="s">
        <v>1296</v>
      </c>
      <c r="B4048" s="23">
        <v>178013</v>
      </c>
      <c r="C4048" s="15" t="str" cm="1">
        <f t="array" ref="C4048">IFERROR(LOOKUP(2, 1/(coordinates!$A$2:$A$148&lt;=B4048)/(coordinates!$B$2:$B$148&gt;=B4048), coordinates!$C$2:$C$148), "-")</f>
        <v>-</v>
      </c>
      <c r="D4048" s="15" t="str">
        <f>IFERROR(LOOKUP(2, 1/(coordinates!$A$2:$A$148&lt;=$B4048)/(coordinates!$B$2:$B$148&gt;=$B4048), coordinates!$D$2:$D$148), "-")</f>
        <v>-</v>
      </c>
      <c r="E4048" s="15" t="str">
        <f>IFERROR(LOOKUP(2, 1/(coordinates!$A$2:$A$148&lt;=$B4048)/(coordinates!$B$2:$B$148&gt;=$B4048), coordinates!$E$2:$E$148), "-")</f>
        <v>-</v>
      </c>
      <c r="F4048" s="23" t="s">
        <v>9</v>
      </c>
      <c r="G4048" s="23" t="s">
        <v>12</v>
      </c>
      <c r="H4048" s="25">
        <v>13239</v>
      </c>
      <c r="I4048" s="15" t="str">
        <f t="shared" si="70"/>
        <v>snp</v>
      </c>
      <c r="J4048" s="23">
        <v>30</v>
      </c>
      <c r="K4048" s="23">
        <v>11</v>
      </c>
      <c r="L4048" s="23">
        <v>13</v>
      </c>
    </row>
    <row r="4049" spans="1:12" x14ac:dyDescent="0.2">
      <c r="A4049" s="23" t="s">
        <v>1296</v>
      </c>
      <c r="B4049" s="23">
        <v>178015</v>
      </c>
      <c r="C4049" s="15" t="str" cm="1">
        <f t="array" ref="C4049">IFERROR(LOOKUP(2, 1/(coordinates!$A$2:$A$148&lt;=B4049)/(coordinates!$B$2:$B$148&gt;=B4049), coordinates!$C$2:$C$148), "-")</f>
        <v>-</v>
      </c>
      <c r="D4049" s="15" t="str">
        <f>IFERROR(LOOKUP(2, 1/(coordinates!$A$2:$A$148&lt;=$B4049)/(coordinates!$B$2:$B$148&gt;=$B4049), coordinates!$D$2:$D$148), "-")</f>
        <v>-</v>
      </c>
      <c r="E4049" s="15" t="str">
        <f>IFERROR(LOOKUP(2, 1/(coordinates!$A$2:$A$148&lt;=$B4049)/(coordinates!$B$2:$B$148&gt;=$B4049), coordinates!$E$2:$E$148), "-")</f>
        <v>-</v>
      </c>
      <c r="F4049" s="23" t="s">
        <v>12</v>
      </c>
      <c r="G4049" s="23" t="s">
        <v>9</v>
      </c>
      <c r="H4049" s="25">
        <v>18794</v>
      </c>
      <c r="I4049" s="15" t="str">
        <f t="shared" si="70"/>
        <v>snp</v>
      </c>
      <c r="J4049" s="23">
        <v>28</v>
      </c>
      <c r="K4049" s="23">
        <v>0</v>
      </c>
      <c r="L4049" s="23">
        <v>15</v>
      </c>
    </row>
    <row r="4050" spans="1:12" x14ac:dyDescent="0.2">
      <c r="A4050" s="23" t="s">
        <v>1296</v>
      </c>
      <c r="B4050" s="23">
        <v>178017</v>
      </c>
      <c r="C4050" s="15" t="str" cm="1">
        <f t="array" ref="C4050">IFERROR(LOOKUP(2, 1/(coordinates!$A$2:$A$148&lt;=B4050)/(coordinates!$B$2:$B$148&gt;=B4050), coordinates!$C$2:$C$148), "-")</f>
        <v>-</v>
      </c>
      <c r="D4050" s="15" t="str">
        <f>IFERROR(LOOKUP(2, 1/(coordinates!$A$2:$A$148&lt;=$B4050)/(coordinates!$B$2:$B$148&gt;=$B4050), coordinates!$D$2:$D$148), "-")</f>
        <v>-</v>
      </c>
      <c r="E4050" s="15" t="str">
        <f>IFERROR(LOOKUP(2, 1/(coordinates!$A$2:$A$148&lt;=$B4050)/(coordinates!$B$2:$B$148&gt;=$B4050), coordinates!$E$2:$E$148), "-")</f>
        <v>-</v>
      </c>
      <c r="F4050" s="23" t="s">
        <v>13</v>
      </c>
      <c r="G4050" s="23" t="s">
        <v>9</v>
      </c>
      <c r="H4050" s="25">
        <v>43184</v>
      </c>
      <c r="I4050" s="15" t="str">
        <f t="shared" si="70"/>
        <v>snp</v>
      </c>
      <c r="J4050" s="23">
        <v>28</v>
      </c>
      <c r="K4050" s="23">
        <v>0</v>
      </c>
      <c r="L4050" s="23">
        <v>28</v>
      </c>
    </row>
    <row r="4051" spans="1:12" x14ac:dyDescent="0.2">
      <c r="A4051" s="23" t="s">
        <v>1296</v>
      </c>
      <c r="B4051" s="23">
        <v>178022</v>
      </c>
      <c r="C4051" s="15" t="str" cm="1">
        <f t="array" ref="C4051">IFERROR(LOOKUP(2, 1/(coordinates!$A$2:$A$148&lt;=B4051)/(coordinates!$B$2:$B$148&gt;=B4051), coordinates!$C$2:$C$148), "-")</f>
        <v>-</v>
      </c>
      <c r="D4051" s="15" t="str">
        <f>IFERROR(LOOKUP(2, 1/(coordinates!$A$2:$A$148&lt;=$B4051)/(coordinates!$B$2:$B$148&gt;=$B4051), coordinates!$D$2:$D$148), "-")</f>
        <v>-</v>
      </c>
      <c r="E4051" s="15" t="str">
        <f>IFERROR(LOOKUP(2, 1/(coordinates!$A$2:$A$148&lt;=$B4051)/(coordinates!$B$2:$B$148&gt;=$B4051), coordinates!$E$2:$E$148), "-")</f>
        <v>-</v>
      </c>
      <c r="F4051" s="23" t="s">
        <v>9</v>
      </c>
      <c r="G4051" s="23" t="s">
        <v>12</v>
      </c>
      <c r="H4051" s="25">
        <v>38971</v>
      </c>
      <c r="I4051" s="15" t="str">
        <f t="shared" si="70"/>
        <v>snp</v>
      </c>
      <c r="J4051" s="23">
        <v>28</v>
      </c>
      <c r="K4051" s="23">
        <v>0</v>
      </c>
      <c r="L4051" s="23">
        <v>27</v>
      </c>
    </row>
    <row r="4052" spans="1:12" x14ac:dyDescent="0.2">
      <c r="A4052" s="23" t="s">
        <v>1296</v>
      </c>
      <c r="B4052" s="23">
        <v>178026</v>
      </c>
      <c r="C4052" s="15" t="str" cm="1">
        <f t="array" ref="C4052">IFERROR(LOOKUP(2, 1/(coordinates!$A$2:$A$148&lt;=B4052)/(coordinates!$B$2:$B$148&gt;=B4052), coordinates!$C$2:$C$148), "-")</f>
        <v>-</v>
      </c>
      <c r="D4052" s="15" t="str">
        <f>IFERROR(LOOKUP(2, 1/(coordinates!$A$2:$A$148&lt;=$B4052)/(coordinates!$B$2:$B$148&gt;=$B4052), coordinates!$D$2:$D$148), "-")</f>
        <v>-</v>
      </c>
      <c r="E4052" s="15" t="str">
        <f>IFERROR(LOOKUP(2, 1/(coordinates!$A$2:$A$148&lt;=$B4052)/(coordinates!$B$2:$B$148&gt;=$B4052), coordinates!$E$2:$E$148), "-")</f>
        <v>-</v>
      </c>
      <c r="F4052" s="23" t="s">
        <v>13</v>
      </c>
      <c r="G4052" s="23" t="s">
        <v>12</v>
      </c>
      <c r="H4052" s="25">
        <v>29835</v>
      </c>
      <c r="I4052" s="15" t="str">
        <f t="shared" si="70"/>
        <v>snp</v>
      </c>
      <c r="J4052" s="23">
        <v>28</v>
      </c>
      <c r="K4052" s="23">
        <v>0</v>
      </c>
      <c r="L4052" s="23">
        <v>25</v>
      </c>
    </row>
    <row r="4053" spans="1:12" x14ac:dyDescent="0.2">
      <c r="A4053" s="23" t="s">
        <v>1296</v>
      </c>
      <c r="B4053" s="23">
        <v>178058</v>
      </c>
      <c r="C4053" s="15" t="str" cm="1">
        <f t="array" ref="C4053">IFERROR(LOOKUP(2, 1/(coordinates!$A$2:$A$148&lt;=B4053)/(coordinates!$B$2:$B$148&gt;=B4053), coordinates!$C$2:$C$148), "-")</f>
        <v>-</v>
      </c>
      <c r="D4053" s="15" t="str">
        <f>IFERROR(LOOKUP(2, 1/(coordinates!$A$2:$A$148&lt;=$B4053)/(coordinates!$B$2:$B$148&gt;=$B4053), coordinates!$D$2:$D$148), "-")</f>
        <v>-</v>
      </c>
      <c r="E4053" s="15" t="str">
        <f>IFERROR(LOOKUP(2, 1/(coordinates!$A$2:$A$148&lt;=$B4053)/(coordinates!$B$2:$B$148&gt;=$B4053), coordinates!$E$2:$E$148), "-")</f>
        <v>-</v>
      </c>
      <c r="F4053" s="23" t="s">
        <v>12</v>
      </c>
      <c r="G4053" s="23" t="s">
        <v>9</v>
      </c>
      <c r="H4053" s="25">
        <v>12176</v>
      </c>
      <c r="I4053" s="15" t="str">
        <f t="shared" si="70"/>
        <v>snp</v>
      </c>
      <c r="J4053" s="23">
        <v>29</v>
      </c>
      <c r="K4053" s="23">
        <v>1</v>
      </c>
      <c r="L4053" s="23">
        <v>21</v>
      </c>
    </row>
    <row r="4054" spans="1:12" x14ac:dyDescent="0.2">
      <c r="A4054" s="23" t="s">
        <v>1296</v>
      </c>
      <c r="B4054" s="23">
        <v>178060</v>
      </c>
      <c r="C4054" s="15" t="str" cm="1">
        <f t="array" ref="C4054">IFERROR(LOOKUP(2, 1/(coordinates!$A$2:$A$148&lt;=B4054)/(coordinates!$B$2:$B$148&gt;=B4054), coordinates!$C$2:$C$148), "-")</f>
        <v>-</v>
      </c>
      <c r="D4054" s="15" t="str">
        <f>IFERROR(LOOKUP(2, 1/(coordinates!$A$2:$A$148&lt;=$B4054)/(coordinates!$B$2:$B$148&gt;=$B4054), coordinates!$D$2:$D$148), "-")</f>
        <v>-</v>
      </c>
      <c r="E4054" s="15" t="str">
        <f>IFERROR(LOOKUP(2, 1/(coordinates!$A$2:$A$148&lt;=$B4054)/(coordinates!$B$2:$B$148&gt;=$B4054), coordinates!$E$2:$E$148), "-")</f>
        <v>-</v>
      </c>
      <c r="F4054" s="23" t="s">
        <v>10</v>
      </c>
      <c r="G4054" s="23" t="s">
        <v>13</v>
      </c>
      <c r="H4054" s="27">
        <v>45070</v>
      </c>
      <c r="I4054" s="15" t="str">
        <f t="shared" si="70"/>
        <v>snp</v>
      </c>
      <c r="J4054" s="23">
        <v>28</v>
      </c>
      <c r="K4054" s="23">
        <v>1</v>
      </c>
      <c r="L4054" s="23">
        <v>25</v>
      </c>
    </row>
    <row r="4055" spans="1:12" x14ac:dyDescent="0.2">
      <c r="A4055" s="23" t="s">
        <v>1296</v>
      </c>
      <c r="B4055" s="23">
        <v>178062</v>
      </c>
      <c r="C4055" s="15" t="str" cm="1">
        <f t="array" ref="C4055">IFERROR(LOOKUP(2, 1/(coordinates!$A$2:$A$148&lt;=B4055)/(coordinates!$B$2:$B$148&gt;=B4055), coordinates!$C$2:$C$148), "-")</f>
        <v>-</v>
      </c>
      <c r="D4055" s="15" t="str">
        <f>IFERROR(LOOKUP(2, 1/(coordinates!$A$2:$A$148&lt;=$B4055)/(coordinates!$B$2:$B$148&gt;=$B4055), coordinates!$D$2:$D$148), "-")</f>
        <v>-</v>
      </c>
      <c r="E4055" s="15" t="str">
        <f>IFERROR(LOOKUP(2, 1/(coordinates!$A$2:$A$148&lt;=$B4055)/(coordinates!$B$2:$B$148&gt;=$B4055), coordinates!$E$2:$E$148), "-")</f>
        <v>-</v>
      </c>
      <c r="F4055" s="23" t="s">
        <v>1046</v>
      </c>
      <c r="G4055" s="23" t="s">
        <v>1291</v>
      </c>
      <c r="H4055" s="25">
        <v>36786</v>
      </c>
      <c r="I4055" s="15" t="str">
        <f t="shared" si="70"/>
        <v>complex</v>
      </c>
      <c r="J4055" s="23">
        <v>28</v>
      </c>
      <c r="K4055" s="23">
        <v>2</v>
      </c>
      <c r="L4055" s="23">
        <v>17</v>
      </c>
    </row>
    <row r="4056" spans="1:12" x14ac:dyDescent="0.2">
      <c r="A4056" s="23" t="s">
        <v>1296</v>
      </c>
      <c r="B4056" s="23">
        <v>178066</v>
      </c>
      <c r="C4056" s="15" t="str" cm="1">
        <f t="array" ref="C4056">IFERROR(LOOKUP(2, 1/(coordinates!$A$2:$A$148&lt;=B4056)/(coordinates!$B$2:$B$148&gt;=B4056), coordinates!$C$2:$C$148), "-")</f>
        <v>-</v>
      </c>
      <c r="D4056" s="15" t="str">
        <f>IFERROR(LOOKUP(2, 1/(coordinates!$A$2:$A$148&lt;=$B4056)/(coordinates!$B$2:$B$148&gt;=$B4056), coordinates!$D$2:$D$148), "-")</f>
        <v>-</v>
      </c>
      <c r="E4056" s="15" t="str">
        <f>IFERROR(LOOKUP(2, 1/(coordinates!$A$2:$A$148&lt;=$B4056)/(coordinates!$B$2:$B$148&gt;=$B4056), coordinates!$E$2:$E$148), "-")</f>
        <v>-</v>
      </c>
      <c r="F4056" s="23" t="s">
        <v>9</v>
      </c>
      <c r="G4056" s="23" t="s">
        <v>13</v>
      </c>
      <c r="H4056" s="25">
        <v>24705</v>
      </c>
      <c r="I4056" s="15" t="str">
        <f t="shared" si="70"/>
        <v>snp</v>
      </c>
      <c r="J4056" s="23">
        <v>28</v>
      </c>
      <c r="K4056" s="23">
        <v>2</v>
      </c>
      <c r="L4056" s="23">
        <v>25</v>
      </c>
    </row>
    <row r="4057" spans="1:12" x14ac:dyDescent="0.2">
      <c r="A4057" s="23" t="s">
        <v>1296</v>
      </c>
      <c r="B4057" s="23">
        <v>178084</v>
      </c>
      <c r="C4057" s="15" t="str" cm="1">
        <f t="array" ref="C4057">IFERROR(LOOKUP(2, 1/(coordinates!$A$2:$A$148&lt;=B4057)/(coordinates!$B$2:$B$148&gt;=B4057), coordinates!$C$2:$C$148), "-")</f>
        <v>-</v>
      </c>
      <c r="D4057" s="15" t="str">
        <f>IFERROR(LOOKUP(2, 1/(coordinates!$A$2:$A$148&lt;=$B4057)/(coordinates!$B$2:$B$148&gt;=$B4057), coordinates!$D$2:$D$148), "-")</f>
        <v>-</v>
      </c>
      <c r="E4057" s="15" t="str">
        <f>IFERROR(LOOKUP(2, 1/(coordinates!$A$2:$A$148&lt;=$B4057)/(coordinates!$B$2:$B$148&gt;=$B4057), coordinates!$E$2:$E$148), "-")</f>
        <v>-</v>
      </c>
      <c r="F4057" s="23" t="s">
        <v>474</v>
      </c>
      <c r="G4057" s="23" t="s">
        <v>475</v>
      </c>
      <c r="H4057" s="25">
        <v>42925</v>
      </c>
      <c r="I4057" s="15" t="str">
        <f t="shared" si="70"/>
        <v>complex</v>
      </c>
      <c r="J4057" s="23">
        <v>28</v>
      </c>
      <c r="K4057" s="23">
        <v>3</v>
      </c>
      <c r="L4057" s="23">
        <v>22</v>
      </c>
    </row>
    <row r="4058" spans="1:12" x14ac:dyDescent="0.2">
      <c r="A4058" s="23" t="s">
        <v>1296</v>
      </c>
      <c r="B4058" s="23">
        <v>178087</v>
      </c>
      <c r="C4058" s="15" t="str" cm="1">
        <f t="array" ref="C4058">IFERROR(LOOKUP(2, 1/(coordinates!$A$2:$A$148&lt;=B4058)/(coordinates!$B$2:$B$148&gt;=B4058), coordinates!$C$2:$C$148), "-")</f>
        <v>-</v>
      </c>
      <c r="D4058" s="15" t="str">
        <f>IFERROR(LOOKUP(2, 1/(coordinates!$A$2:$A$148&lt;=$B4058)/(coordinates!$B$2:$B$148&gt;=$B4058), coordinates!$D$2:$D$148), "-")</f>
        <v>-</v>
      </c>
      <c r="E4058" s="15" t="str">
        <f>IFERROR(LOOKUP(2, 1/(coordinates!$A$2:$A$148&lt;=$B4058)/(coordinates!$B$2:$B$148&gt;=$B4058), coordinates!$E$2:$E$148), "-")</f>
        <v>-</v>
      </c>
      <c r="F4058" s="23" t="s">
        <v>12</v>
      </c>
      <c r="G4058" s="23" t="s">
        <v>13</v>
      </c>
      <c r="H4058" s="25">
        <v>27445</v>
      </c>
      <c r="I4058" s="15" t="str">
        <f t="shared" si="70"/>
        <v>snp</v>
      </c>
      <c r="J4058" s="23">
        <v>28</v>
      </c>
      <c r="K4058" s="23">
        <v>0</v>
      </c>
      <c r="L4058" s="23">
        <v>23</v>
      </c>
    </row>
    <row r="4059" spans="1:12" x14ac:dyDescent="0.2">
      <c r="A4059" s="23" t="s">
        <v>1296</v>
      </c>
      <c r="B4059" s="23">
        <v>178091</v>
      </c>
      <c r="C4059" s="15" t="str" cm="1">
        <f t="array" ref="C4059">IFERROR(LOOKUP(2, 1/(coordinates!$A$2:$A$148&lt;=B4059)/(coordinates!$B$2:$B$148&gt;=B4059), coordinates!$C$2:$C$148), "-")</f>
        <v>-</v>
      </c>
      <c r="D4059" s="15" t="str">
        <f>IFERROR(LOOKUP(2, 1/(coordinates!$A$2:$A$148&lt;=$B4059)/(coordinates!$B$2:$B$148&gt;=$B4059), coordinates!$D$2:$D$148), "-")</f>
        <v>-</v>
      </c>
      <c r="E4059" s="15" t="str">
        <f>IFERROR(LOOKUP(2, 1/(coordinates!$A$2:$A$148&lt;=$B4059)/(coordinates!$B$2:$B$148&gt;=$B4059), coordinates!$E$2:$E$148), "-")</f>
        <v>-</v>
      </c>
      <c r="F4059" s="23" t="s">
        <v>1291</v>
      </c>
      <c r="G4059" s="23" t="s">
        <v>710</v>
      </c>
      <c r="H4059" s="25">
        <v>76138</v>
      </c>
      <c r="I4059" s="15" t="str">
        <f t="shared" si="70"/>
        <v>complex</v>
      </c>
      <c r="J4059" s="23">
        <v>28</v>
      </c>
      <c r="K4059" s="23">
        <v>4</v>
      </c>
      <c r="L4059" s="23">
        <v>21</v>
      </c>
    </row>
    <row r="4060" spans="1:12" x14ac:dyDescent="0.2">
      <c r="A4060" s="23" t="s">
        <v>1296</v>
      </c>
      <c r="B4060" s="23">
        <v>178096</v>
      </c>
      <c r="C4060" s="15" t="str" cm="1">
        <f t="array" ref="C4060">IFERROR(LOOKUP(2, 1/(coordinates!$A$2:$A$148&lt;=B4060)/(coordinates!$B$2:$B$148&gt;=B4060), coordinates!$C$2:$C$148), "-")</f>
        <v>-</v>
      </c>
      <c r="D4060" s="15" t="str">
        <f>IFERROR(LOOKUP(2, 1/(coordinates!$A$2:$A$148&lt;=$B4060)/(coordinates!$B$2:$B$148&gt;=$B4060), coordinates!$D$2:$D$148), "-")</f>
        <v>-</v>
      </c>
      <c r="E4060" s="15" t="str">
        <f>IFERROR(LOOKUP(2, 1/(coordinates!$A$2:$A$148&lt;=$B4060)/(coordinates!$B$2:$B$148&gt;=$B4060), coordinates!$E$2:$E$148), "-")</f>
        <v>-</v>
      </c>
      <c r="F4060" s="23" t="s">
        <v>13</v>
      </c>
      <c r="G4060" s="23" t="s">
        <v>10</v>
      </c>
      <c r="H4060" s="24" t="s">
        <v>1292</v>
      </c>
      <c r="I4060" s="15" t="str">
        <f t="shared" si="70"/>
        <v>snp</v>
      </c>
      <c r="J4060" s="23">
        <v>28</v>
      </c>
      <c r="K4060" s="23">
        <v>4</v>
      </c>
      <c r="L4060" s="23">
        <v>23</v>
      </c>
    </row>
    <row r="4061" spans="1:12" x14ac:dyDescent="0.2">
      <c r="A4061" s="23" t="s">
        <v>1296</v>
      </c>
      <c r="B4061" s="23">
        <v>178105</v>
      </c>
      <c r="C4061" s="15" t="str" cm="1">
        <f t="array" ref="C4061">IFERROR(LOOKUP(2, 1/(coordinates!$A$2:$A$148&lt;=B4061)/(coordinates!$B$2:$B$148&gt;=B4061), coordinates!$C$2:$C$148), "-")</f>
        <v>-</v>
      </c>
      <c r="D4061" s="15" t="str">
        <f>IFERROR(LOOKUP(2, 1/(coordinates!$A$2:$A$148&lt;=$B4061)/(coordinates!$B$2:$B$148&gt;=$B4061), coordinates!$D$2:$D$148), "-")</f>
        <v>-</v>
      </c>
      <c r="E4061" s="15" t="str">
        <f>IFERROR(LOOKUP(2, 1/(coordinates!$A$2:$A$148&lt;=$B4061)/(coordinates!$B$2:$B$148&gt;=$B4061), coordinates!$E$2:$E$148), "-")</f>
        <v>-</v>
      </c>
      <c r="F4061" s="23" t="s">
        <v>9</v>
      </c>
      <c r="G4061" s="23" t="s">
        <v>13</v>
      </c>
      <c r="H4061" s="25">
        <v>22882</v>
      </c>
      <c r="I4061" s="15" t="str">
        <f t="shared" si="70"/>
        <v>snp</v>
      </c>
      <c r="J4061" s="23">
        <v>28</v>
      </c>
      <c r="K4061" s="23">
        <v>1</v>
      </c>
      <c r="L4061" s="23">
        <v>25</v>
      </c>
    </row>
    <row r="4062" spans="1:12" x14ac:dyDescent="0.2">
      <c r="A4062" s="23" t="s">
        <v>1296</v>
      </c>
      <c r="B4062" s="23">
        <v>178116</v>
      </c>
      <c r="C4062" s="15" t="str" cm="1">
        <f t="array" ref="C4062">IFERROR(LOOKUP(2, 1/(coordinates!$A$2:$A$148&lt;=B4062)/(coordinates!$B$2:$B$148&gt;=B4062), coordinates!$C$2:$C$148), "-")</f>
        <v>-</v>
      </c>
      <c r="D4062" s="15" t="str">
        <f>IFERROR(LOOKUP(2, 1/(coordinates!$A$2:$A$148&lt;=$B4062)/(coordinates!$B$2:$B$148&gt;=$B4062), coordinates!$D$2:$D$148), "-")</f>
        <v>-</v>
      </c>
      <c r="E4062" s="15" t="str">
        <f>IFERROR(LOOKUP(2, 1/(coordinates!$A$2:$A$148&lt;=$B4062)/(coordinates!$B$2:$B$148&gt;=$B4062), coordinates!$E$2:$E$148), "-")</f>
        <v>-</v>
      </c>
      <c r="F4062" s="23" t="s">
        <v>13</v>
      </c>
      <c r="G4062" s="23" t="s">
        <v>12</v>
      </c>
      <c r="H4062" s="25">
        <v>23063</v>
      </c>
      <c r="I4062" s="15" t="str">
        <f t="shared" si="70"/>
        <v>snp</v>
      </c>
      <c r="J4062" s="23">
        <v>28</v>
      </c>
      <c r="K4062" s="23">
        <v>2</v>
      </c>
      <c r="L4062" s="23">
        <v>22</v>
      </c>
    </row>
    <row r="4063" spans="1:12" x14ac:dyDescent="0.2">
      <c r="A4063" s="23" t="s">
        <v>1296</v>
      </c>
      <c r="B4063" s="23">
        <v>178138</v>
      </c>
      <c r="C4063" s="15" t="str" cm="1">
        <f t="array" ref="C4063">IFERROR(LOOKUP(2, 1/(coordinates!$A$2:$A$148&lt;=B4063)/(coordinates!$B$2:$B$148&gt;=B4063), coordinates!$C$2:$C$148), "-")</f>
        <v>-</v>
      </c>
      <c r="D4063" s="15" t="str">
        <f>IFERROR(LOOKUP(2, 1/(coordinates!$A$2:$A$148&lt;=$B4063)/(coordinates!$B$2:$B$148&gt;=$B4063), coordinates!$D$2:$D$148), "-")</f>
        <v>-</v>
      </c>
      <c r="E4063" s="15" t="str">
        <f>IFERROR(LOOKUP(2, 1/(coordinates!$A$2:$A$148&lt;=$B4063)/(coordinates!$B$2:$B$148&gt;=$B4063), coordinates!$E$2:$E$148), "-")</f>
        <v>-</v>
      </c>
      <c r="F4063" s="23" t="s">
        <v>552</v>
      </c>
      <c r="G4063" s="23" t="s">
        <v>58</v>
      </c>
      <c r="H4063" s="25">
        <v>58153</v>
      </c>
      <c r="I4063" s="15" t="str">
        <f t="shared" si="70"/>
        <v>complex</v>
      </c>
      <c r="J4063" s="23">
        <v>28</v>
      </c>
      <c r="K4063" s="23">
        <v>0</v>
      </c>
      <c r="L4063" s="23">
        <v>23</v>
      </c>
    </row>
    <row r="4064" spans="1:12" x14ac:dyDescent="0.2">
      <c r="A4064" s="23" t="s">
        <v>1296</v>
      </c>
      <c r="B4064" s="23">
        <v>178178</v>
      </c>
      <c r="C4064" s="15" t="str" cm="1">
        <f t="array" ref="C4064">IFERROR(LOOKUP(2, 1/(coordinates!$A$2:$A$148&lt;=B4064)/(coordinates!$B$2:$B$148&gt;=B4064), coordinates!$C$2:$C$148), "-")</f>
        <v>-</v>
      </c>
      <c r="D4064" s="15" t="str">
        <f>IFERROR(LOOKUP(2, 1/(coordinates!$A$2:$A$148&lt;=$B4064)/(coordinates!$B$2:$B$148&gt;=$B4064), coordinates!$D$2:$D$148), "-")</f>
        <v>-</v>
      </c>
      <c r="E4064" s="15" t="str">
        <f>IFERROR(LOOKUP(2, 1/(coordinates!$A$2:$A$148&lt;=$B4064)/(coordinates!$B$2:$B$148&gt;=$B4064), coordinates!$E$2:$E$148), "-")</f>
        <v>-</v>
      </c>
      <c r="F4064" s="23" t="s">
        <v>10</v>
      </c>
      <c r="G4064" s="23" t="s">
        <v>12</v>
      </c>
      <c r="H4064" s="25">
        <v>20723</v>
      </c>
      <c r="I4064" s="15" t="str">
        <f t="shared" si="70"/>
        <v>snp</v>
      </c>
      <c r="J4064" s="23">
        <v>28</v>
      </c>
      <c r="K4064" s="23">
        <v>2</v>
      </c>
      <c r="L4064" s="23">
        <v>24</v>
      </c>
    </row>
    <row r="4065" spans="1:12" x14ac:dyDescent="0.2">
      <c r="A4065" s="23" t="s">
        <v>1296</v>
      </c>
      <c r="B4065" s="23">
        <v>178182</v>
      </c>
      <c r="C4065" s="15" t="str" cm="1">
        <f t="array" ref="C4065">IFERROR(LOOKUP(2, 1/(coordinates!$A$2:$A$148&lt;=B4065)/(coordinates!$B$2:$B$148&gt;=B4065), coordinates!$C$2:$C$148), "-")</f>
        <v>-</v>
      </c>
      <c r="D4065" s="15" t="str">
        <f>IFERROR(LOOKUP(2, 1/(coordinates!$A$2:$A$148&lt;=$B4065)/(coordinates!$B$2:$B$148&gt;=$B4065), coordinates!$D$2:$D$148), "-")</f>
        <v>-</v>
      </c>
      <c r="E4065" s="15" t="str">
        <f>IFERROR(LOOKUP(2, 1/(coordinates!$A$2:$A$148&lt;=$B4065)/(coordinates!$B$2:$B$148&gt;=$B4065), coordinates!$E$2:$E$148), "-")</f>
        <v>-</v>
      </c>
      <c r="F4065" s="23" t="s">
        <v>9</v>
      </c>
      <c r="G4065" s="23" t="s">
        <v>10</v>
      </c>
      <c r="H4065" s="25">
        <v>5771</v>
      </c>
      <c r="I4065" s="15" t="str">
        <f t="shared" si="70"/>
        <v>snp</v>
      </c>
      <c r="J4065" s="23">
        <v>28</v>
      </c>
      <c r="K4065" s="23">
        <v>0</v>
      </c>
      <c r="L4065" s="23">
        <v>18</v>
      </c>
    </row>
    <row r="4066" spans="1:12" x14ac:dyDescent="0.2">
      <c r="A4066" s="23" t="s">
        <v>1296</v>
      </c>
      <c r="B4066" s="23">
        <v>178227</v>
      </c>
      <c r="C4066" s="15" t="str" cm="1">
        <f t="array" ref="C4066">IFERROR(LOOKUP(2, 1/(coordinates!$A$2:$A$148&lt;=B4066)/(coordinates!$B$2:$B$148&gt;=B4066), coordinates!$C$2:$C$148), "-")</f>
        <v>-</v>
      </c>
      <c r="D4066" s="15" t="str">
        <f>IFERROR(LOOKUP(2, 1/(coordinates!$A$2:$A$148&lt;=$B4066)/(coordinates!$B$2:$B$148&gt;=$B4066), coordinates!$D$2:$D$148), "-")</f>
        <v>-</v>
      </c>
      <c r="E4066" s="15" t="str">
        <f>IFERROR(LOOKUP(2, 1/(coordinates!$A$2:$A$148&lt;=$B4066)/(coordinates!$B$2:$B$148&gt;=$B4066), coordinates!$E$2:$E$148), "-")</f>
        <v>-</v>
      </c>
      <c r="F4066" s="23" t="s">
        <v>10</v>
      </c>
      <c r="G4066" s="23" t="s">
        <v>12</v>
      </c>
      <c r="H4066" s="25">
        <v>2063</v>
      </c>
      <c r="I4066" s="15" t="str">
        <f t="shared" si="70"/>
        <v>snp</v>
      </c>
      <c r="J4066" s="23">
        <v>30</v>
      </c>
      <c r="K4066" s="23">
        <v>15</v>
      </c>
      <c r="L4066" s="23">
        <v>13</v>
      </c>
    </row>
    <row r="4067" spans="1:12" x14ac:dyDescent="0.2">
      <c r="A4067" s="23" t="s">
        <v>1296</v>
      </c>
      <c r="B4067" s="23">
        <v>178229</v>
      </c>
      <c r="C4067" s="15" t="str" cm="1">
        <f t="array" ref="C4067">IFERROR(LOOKUP(2, 1/(coordinates!$A$2:$A$148&lt;=B4067)/(coordinates!$B$2:$B$148&gt;=B4067), coordinates!$C$2:$C$148), "-")</f>
        <v>-</v>
      </c>
      <c r="D4067" s="15" t="str">
        <f>IFERROR(LOOKUP(2, 1/(coordinates!$A$2:$A$148&lt;=$B4067)/(coordinates!$B$2:$B$148&gt;=$B4067), coordinates!$D$2:$D$148), "-")</f>
        <v>-</v>
      </c>
      <c r="E4067" s="15" t="str">
        <f>IFERROR(LOOKUP(2, 1/(coordinates!$A$2:$A$148&lt;=$B4067)/(coordinates!$B$2:$B$148&gt;=$B4067), coordinates!$E$2:$E$148), "-")</f>
        <v>-</v>
      </c>
      <c r="F4067" s="23" t="s">
        <v>10</v>
      </c>
      <c r="G4067" s="23" t="s">
        <v>9</v>
      </c>
      <c r="H4067" s="25">
        <v>2579</v>
      </c>
      <c r="I4067" s="15" t="str">
        <f t="shared" si="70"/>
        <v>snp</v>
      </c>
      <c r="J4067" s="23">
        <v>33</v>
      </c>
      <c r="K4067" s="23">
        <v>6</v>
      </c>
      <c r="L4067" s="23">
        <v>10</v>
      </c>
    </row>
    <row r="4068" spans="1:12" x14ac:dyDescent="0.2">
      <c r="A4068" s="23" t="s">
        <v>1296</v>
      </c>
      <c r="B4068" s="23">
        <v>178233</v>
      </c>
      <c r="C4068" s="15" t="str" cm="1">
        <f t="array" ref="C4068">IFERROR(LOOKUP(2, 1/(coordinates!$A$2:$A$148&lt;=B4068)/(coordinates!$B$2:$B$148&gt;=B4068), coordinates!$C$2:$C$148), "-")</f>
        <v>-</v>
      </c>
      <c r="D4068" s="15" t="str">
        <f>IFERROR(LOOKUP(2, 1/(coordinates!$A$2:$A$148&lt;=$B4068)/(coordinates!$B$2:$B$148&gt;=$B4068), coordinates!$D$2:$D$148), "-")</f>
        <v>-</v>
      </c>
      <c r="E4068" s="15" t="str">
        <f>IFERROR(LOOKUP(2, 1/(coordinates!$A$2:$A$148&lt;=$B4068)/(coordinates!$B$2:$B$148&gt;=$B4068), coordinates!$E$2:$E$148), "-")</f>
        <v>-</v>
      </c>
      <c r="F4068" s="23" t="s">
        <v>13</v>
      </c>
      <c r="G4068" s="23" t="s">
        <v>10</v>
      </c>
      <c r="H4068" s="25">
        <v>1162</v>
      </c>
      <c r="I4068" s="15" t="str">
        <f t="shared" si="70"/>
        <v>snp</v>
      </c>
      <c r="J4068" s="23">
        <v>28</v>
      </c>
      <c r="K4068" s="23">
        <v>10</v>
      </c>
      <c r="L4068" s="23">
        <v>8</v>
      </c>
    </row>
    <row r="4069" spans="1:12" x14ac:dyDescent="0.2">
      <c r="A4069" s="23" t="s">
        <v>1296</v>
      </c>
      <c r="B4069" s="23">
        <v>178253</v>
      </c>
      <c r="C4069" s="15" t="str" cm="1">
        <f t="array" ref="C4069">IFERROR(LOOKUP(2, 1/(coordinates!$A$2:$A$148&lt;=B4069)/(coordinates!$B$2:$B$148&gt;=B4069), coordinates!$C$2:$C$148), "-")</f>
        <v>-</v>
      </c>
      <c r="D4069" s="15" t="str">
        <f>IFERROR(LOOKUP(2, 1/(coordinates!$A$2:$A$148&lt;=$B4069)/(coordinates!$B$2:$B$148&gt;=$B4069), coordinates!$D$2:$D$148), "-")</f>
        <v>-</v>
      </c>
      <c r="E4069" s="15" t="str">
        <f>IFERROR(LOOKUP(2, 1/(coordinates!$A$2:$A$148&lt;=$B4069)/(coordinates!$B$2:$B$148&gt;=$B4069), coordinates!$E$2:$E$148), "-")</f>
        <v>-</v>
      </c>
      <c r="F4069" s="23" t="s">
        <v>126</v>
      </c>
      <c r="G4069" s="23" t="s">
        <v>128</v>
      </c>
      <c r="H4069" s="25">
        <v>11967</v>
      </c>
      <c r="I4069" s="15" t="str">
        <f t="shared" si="70"/>
        <v>complex</v>
      </c>
      <c r="J4069" s="23">
        <v>38</v>
      </c>
      <c r="K4069" s="23">
        <v>13</v>
      </c>
      <c r="L4069" s="23">
        <v>0</v>
      </c>
    </row>
    <row r="4070" spans="1:12" x14ac:dyDescent="0.2">
      <c r="A4070" s="23" t="s">
        <v>1296</v>
      </c>
      <c r="B4070" s="23">
        <v>178261</v>
      </c>
      <c r="C4070" s="15" t="str" cm="1">
        <f t="array" ref="C4070">IFERROR(LOOKUP(2, 1/(coordinates!$A$2:$A$148&lt;=B4070)/(coordinates!$B$2:$B$148&gt;=B4070), coordinates!$C$2:$C$148), "-")</f>
        <v>-</v>
      </c>
      <c r="D4070" s="15" t="str">
        <f>IFERROR(LOOKUP(2, 1/(coordinates!$A$2:$A$148&lt;=$B4070)/(coordinates!$B$2:$B$148&gt;=$B4070), coordinates!$D$2:$D$148), "-")</f>
        <v>-</v>
      </c>
      <c r="E4070" s="15" t="str">
        <f>IFERROR(LOOKUP(2, 1/(coordinates!$A$2:$A$148&lt;=$B4070)/(coordinates!$B$2:$B$148&gt;=$B4070), coordinates!$E$2:$E$148), "-")</f>
        <v>-</v>
      </c>
      <c r="F4070" s="23" t="s">
        <v>475</v>
      </c>
      <c r="G4070" s="23" t="s">
        <v>58</v>
      </c>
      <c r="H4070" s="25">
        <v>84683</v>
      </c>
      <c r="I4070" s="15" t="str">
        <f t="shared" si="70"/>
        <v>complex</v>
      </c>
      <c r="J4070" s="23">
        <v>55</v>
      </c>
      <c r="K4070" s="23">
        <v>1</v>
      </c>
      <c r="L4070" s="23">
        <v>52</v>
      </c>
    </row>
    <row r="4071" spans="1:12" x14ac:dyDescent="0.2">
      <c r="A4071" s="23" t="s">
        <v>1296</v>
      </c>
      <c r="B4071" s="23">
        <v>178265</v>
      </c>
      <c r="C4071" s="15" t="str" cm="1">
        <f t="array" ref="C4071">IFERROR(LOOKUP(2, 1/(coordinates!$A$2:$A$148&lt;=B4071)/(coordinates!$B$2:$B$148&gt;=B4071), coordinates!$C$2:$C$148), "-")</f>
        <v>-</v>
      </c>
      <c r="D4071" s="15" t="str">
        <f>IFERROR(LOOKUP(2, 1/(coordinates!$A$2:$A$148&lt;=$B4071)/(coordinates!$B$2:$B$148&gt;=$B4071), coordinates!$D$2:$D$148), "-")</f>
        <v>-</v>
      </c>
      <c r="E4071" s="15" t="str">
        <f>IFERROR(LOOKUP(2, 1/(coordinates!$A$2:$A$148&lt;=$B4071)/(coordinates!$B$2:$B$148&gt;=$B4071), coordinates!$E$2:$E$148), "-")</f>
        <v>-</v>
      </c>
      <c r="F4071" s="23" t="s">
        <v>12</v>
      </c>
      <c r="G4071" s="23" t="s">
        <v>13</v>
      </c>
      <c r="H4071" s="25">
        <v>39953</v>
      </c>
      <c r="I4071" s="15" t="str">
        <f t="shared" si="70"/>
        <v>snp</v>
      </c>
      <c r="J4071" s="23">
        <v>54</v>
      </c>
      <c r="K4071" s="23">
        <v>1</v>
      </c>
      <c r="L4071" s="23">
        <v>52</v>
      </c>
    </row>
    <row r="4072" spans="1:12" x14ac:dyDescent="0.2">
      <c r="A4072" s="15" t="s">
        <v>1904</v>
      </c>
      <c r="B4072" s="15">
        <v>178283</v>
      </c>
      <c r="C4072" s="15" t="str" cm="1">
        <f t="array" ref="C4072">IFERROR(LOOKUP(2, 1/(coordinates!$A$2:$A$148&lt;=B4072)/(coordinates!$B$2:$B$148&gt;=B4072), coordinates!$C$2:$C$148), "-")</f>
        <v>-</v>
      </c>
      <c r="D4072" s="15" t="str">
        <f>IFERROR(LOOKUP(2, 1/(coordinates!$A$2:$A$148&lt;=$B4072)/(coordinates!$B$2:$B$148&gt;=$B4072), coordinates!$D$2:$D$148), "-")</f>
        <v>-</v>
      </c>
      <c r="E4072" s="15" t="str">
        <f>IFERROR(LOOKUP(2, 1/(coordinates!$A$2:$A$148&lt;=$B4072)/(coordinates!$B$2:$B$148&gt;=$B4072), coordinates!$E$2:$E$148), "-")</f>
        <v>-</v>
      </c>
      <c r="F4072" s="15" t="s">
        <v>13</v>
      </c>
      <c r="G4072" s="15" t="s">
        <v>10</v>
      </c>
      <c r="H4072" s="21" t="s">
        <v>1903</v>
      </c>
      <c r="I4072" s="15" t="s">
        <v>11</v>
      </c>
      <c r="J4072" s="15">
        <v>123</v>
      </c>
      <c r="K4072" s="15">
        <v>0</v>
      </c>
      <c r="L4072" s="15">
        <v>123</v>
      </c>
    </row>
    <row r="4073" spans="1:12" x14ac:dyDescent="0.2">
      <c r="A4073" s="15" t="s">
        <v>1904</v>
      </c>
      <c r="B4073" s="15">
        <v>178440</v>
      </c>
      <c r="C4073" s="15" t="str" cm="1">
        <f t="array" ref="C4073">IFERROR(LOOKUP(2, 1/(coordinates!$A$2:$A$148&lt;=B4073)/(coordinates!$B$2:$B$148&gt;=B4073), coordinates!$C$2:$C$148), "-")</f>
        <v>TR</v>
      </c>
      <c r="D4073" s="15" t="str">
        <f>IFERROR(LOOKUP(2, 1/(coordinates!$A$2:$A$148&lt;=$B4073)/(coordinates!$B$2:$B$148&gt;=$B4073), coordinates!$D$2:$D$148), "-")</f>
        <v xml:space="preserve"> - </v>
      </c>
      <c r="E4073" s="15" t="str">
        <f>IFERROR(LOOKUP(2, 1/(coordinates!$A$2:$A$148&lt;=$B4073)/(coordinates!$B$2:$B$148&gt;=$B4073), coordinates!$E$2:$E$148), "-")</f>
        <v xml:space="preserve"> - </v>
      </c>
      <c r="F4073" s="15" t="s">
        <v>170</v>
      </c>
      <c r="G4073" s="15" t="s">
        <v>128</v>
      </c>
      <c r="H4073" s="26">
        <v>906539</v>
      </c>
      <c r="I4073" s="15" t="s">
        <v>18</v>
      </c>
      <c r="J4073" s="15">
        <v>31</v>
      </c>
      <c r="K4073" s="15">
        <v>0</v>
      </c>
      <c r="L4073" s="15">
        <v>31</v>
      </c>
    </row>
    <row r="4074" spans="1:12" x14ac:dyDescent="0.2">
      <c r="A4074" s="15" t="s">
        <v>1904</v>
      </c>
      <c r="B4074" s="15">
        <v>178533</v>
      </c>
      <c r="C4074" s="15" t="str" cm="1">
        <f t="array" ref="C4074">IFERROR(LOOKUP(2, 1/(coordinates!$A$2:$A$148&lt;=B4074)/(coordinates!$B$2:$B$148&gt;=B4074), coordinates!$C$2:$C$148), "-")</f>
        <v>TR</v>
      </c>
      <c r="D4074" s="15" t="str">
        <f>IFERROR(LOOKUP(2, 1/(coordinates!$A$2:$A$148&lt;=$B4074)/(coordinates!$B$2:$B$148&gt;=$B4074), coordinates!$D$2:$D$148), "-")</f>
        <v xml:space="preserve"> - </v>
      </c>
      <c r="E4074" s="15" t="str">
        <f>IFERROR(LOOKUP(2, 1/(coordinates!$A$2:$A$148&lt;=$B4074)/(coordinates!$B$2:$B$148&gt;=$B4074), coordinates!$E$2:$E$148), "-")</f>
        <v xml:space="preserve"> - </v>
      </c>
      <c r="F4074" s="15" t="s">
        <v>12</v>
      </c>
      <c r="G4074" s="15" t="s">
        <v>9</v>
      </c>
      <c r="H4074" s="26">
        <v>320349</v>
      </c>
      <c r="I4074" s="15" t="s">
        <v>11</v>
      </c>
      <c r="J4074" s="15">
        <v>13</v>
      </c>
      <c r="K4074" s="15">
        <v>0</v>
      </c>
      <c r="L4074" s="15">
        <v>13</v>
      </c>
    </row>
    <row r="4075" spans="1:12" x14ac:dyDescent="0.2">
      <c r="A4075" s="23" t="s">
        <v>1296</v>
      </c>
      <c r="B4075" s="23">
        <v>178567</v>
      </c>
      <c r="C4075" s="15" t="str" cm="1">
        <f t="array" ref="C4075">IFERROR(LOOKUP(2, 1/(coordinates!$A$2:$A$148&lt;=B4075)/(coordinates!$B$2:$B$148&gt;=B4075), coordinates!$C$2:$C$148), "-")</f>
        <v>TR</v>
      </c>
      <c r="D4075" s="15" t="str">
        <f>IFERROR(LOOKUP(2, 1/(coordinates!$A$2:$A$148&lt;=$B4075)/(coordinates!$B$2:$B$148&gt;=$B4075), coordinates!$D$2:$D$148), "-")</f>
        <v xml:space="preserve"> - </v>
      </c>
      <c r="E4075" s="15" t="str">
        <f>IFERROR(LOOKUP(2, 1/(coordinates!$A$2:$A$148&lt;=$B4075)/(coordinates!$B$2:$B$148&gt;=$B4075), coordinates!$E$2:$E$148), "-")</f>
        <v xml:space="preserve"> - </v>
      </c>
      <c r="F4075" s="23" t="s">
        <v>12</v>
      </c>
      <c r="G4075" s="23" t="s">
        <v>13</v>
      </c>
      <c r="H4075" s="25">
        <v>37529</v>
      </c>
      <c r="I4075" s="15" t="str">
        <f t="shared" ref="I4075:I4095" si="71">IF(AND(LEN(F4075)=LEN(G4075), LEN(F4075)=1), "snp", "complex")</f>
        <v>snp</v>
      </c>
      <c r="J4075" s="23">
        <v>50</v>
      </c>
      <c r="K4075" s="23">
        <v>1</v>
      </c>
      <c r="L4075" s="23">
        <v>46</v>
      </c>
    </row>
    <row r="4076" spans="1:12" x14ac:dyDescent="0.2">
      <c r="A4076" s="23" t="s">
        <v>1296</v>
      </c>
      <c r="B4076" s="23">
        <v>178595</v>
      </c>
      <c r="C4076" s="15" t="str" cm="1">
        <f t="array" ref="C4076">IFERROR(LOOKUP(2, 1/(coordinates!$A$2:$A$148&lt;=B4076)/(coordinates!$B$2:$B$148&gt;=B4076), coordinates!$C$2:$C$148), "-")</f>
        <v>TR</v>
      </c>
      <c r="D4076" s="15" t="str">
        <f>IFERROR(LOOKUP(2, 1/(coordinates!$A$2:$A$148&lt;=$B4076)/(coordinates!$B$2:$B$148&gt;=$B4076), coordinates!$D$2:$D$148), "-")</f>
        <v xml:space="preserve"> - </v>
      </c>
      <c r="E4076" s="15" t="str">
        <f>IFERROR(LOOKUP(2, 1/(coordinates!$A$2:$A$148&lt;=$B4076)/(coordinates!$B$2:$B$148&gt;=$B4076), coordinates!$E$2:$E$148), "-")</f>
        <v xml:space="preserve"> - </v>
      </c>
      <c r="F4076" s="23" t="s">
        <v>126</v>
      </c>
      <c r="G4076" s="23" t="s">
        <v>187</v>
      </c>
      <c r="H4076" s="24" t="s">
        <v>1293</v>
      </c>
      <c r="I4076" s="15" t="str">
        <f t="shared" si="71"/>
        <v>complex</v>
      </c>
      <c r="J4076" s="23">
        <v>49</v>
      </c>
      <c r="K4076" s="23">
        <v>4</v>
      </c>
      <c r="L4076" s="23">
        <v>45</v>
      </c>
    </row>
    <row r="4077" spans="1:12" x14ac:dyDescent="0.2">
      <c r="A4077" s="23" t="s">
        <v>1296</v>
      </c>
      <c r="B4077" s="23">
        <v>178608</v>
      </c>
      <c r="C4077" s="15" t="str" cm="1">
        <f t="array" ref="C4077">IFERROR(LOOKUP(2, 1/(coordinates!$A$2:$A$148&lt;=B4077)/(coordinates!$B$2:$B$148&gt;=B4077), coordinates!$C$2:$C$148), "-")</f>
        <v>TR</v>
      </c>
      <c r="D4077" s="15" t="str">
        <f>IFERROR(LOOKUP(2, 1/(coordinates!$A$2:$A$148&lt;=$B4077)/(coordinates!$B$2:$B$148&gt;=$B4077), coordinates!$D$2:$D$148), "-")</f>
        <v xml:space="preserve"> - </v>
      </c>
      <c r="E4077" s="15" t="str">
        <f>IFERROR(LOOKUP(2, 1/(coordinates!$A$2:$A$148&lt;=$B4077)/(coordinates!$B$2:$B$148&gt;=$B4077), coordinates!$E$2:$E$148), "-")</f>
        <v xml:space="preserve"> - </v>
      </c>
      <c r="F4077" s="23" t="s">
        <v>10</v>
      </c>
      <c r="G4077" s="23" t="s">
        <v>12</v>
      </c>
      <c r="H4077" s="25">
        <v>33224</v>
      </c>
      <c r="I4077" s="15" t="str">
        <f t="shared" si="71"/>
        <v>snp</v>
      </c>
      <c r="J4077" s="23">
        <v>51</v>
      </c>
      <c r="K4077" s="23">
        <v>2</v>
      </c>
      <c r="L4077" s="23">
        <v>48</v>
      </c>
    </row>
    <row r="4078" spans="1:12" x14ac:dyDescent="0.2">
      <c r="A4078" s="23" t="s">
        <v>1296</v>
      </c>
      <c r="B4078" s="23">
        <v>178631</v>
      </c>
      <c r="C4078" s="15" t="str" cm="1">
        <f t="array" ref="C4078">IFERROR(LOOKUP(2, 1/(coordinates!$A$2:$A$148&lt;=B4078)/(coordinates!$B$2:$B$148&gt;=B4078), coordinates!$C$2:$C$148), "-")</f>
        <v>TR</v>
      </c>
      <c r="D4078" s="15" t="str">
        <f>IFERROR(LOOKUP(2, 1/(coordinates!$A$2:$A$148&lt;=$B4078)/(coordinates!$B$2:$B$148&gt;=$B4078), coordinates!$D$2:$D$148), "-")</f>
        <v xml:space="preserve"> - </v>
      </c>
      <c r="E4078" s="15" t="str">
        <f>IFERROR(LOOKUP(2, 1/(coordinates!$A$2:$A$148&lt;=$B4078)/(coordinates!$B$2:$B$148&gt;=$B4078), coordinates!$E$2:$E$148), "-")</f>
        <v xml:space="preserve"> - </v>
      </c>
      <c r="F4078" s="23" t="s">
        <v>12</v>
      </c>
      <c r="G4078" s="23" t="s">
        <v>9</v>
      </c>
      <c r="H4078" s="25">
        <v>40639</v>
      </c>
      <c r="I4078" s="15" t="str">
        <f t="shared" si="71"/>
        <v>snp</v>
      </c>
      <c r="J4078" s="23">
        <v>51</v>
      </c>
      <c r="K4078" s="23">
        <v>1</v>
      </c>
      <c r="L4078" s="23">
        <v>49</v>
      </c>
    </row>
    <row r="4079" spans="1:12" x14ac:dyDescent="0.2">
      <c r="A4079" s="23" t="s">
        <v>1296</v>
      </c>
      <c r="B4079" s="23">
        <v>178710</v>
      </c>
      <c r="C4079" s="15" t="str" cm="1">
        <f t="array" ref="C4079">IFERROR(LOOKUP(2, 1/(coordinates!$A$2:$A$148&lt;=B4079)/(coordinates!$B$2:$B$148&gt;=B4079), coordinates!$C$2:$C$148), "-")</f>
        <v>TR</v>
      </c>
      <c r="D4079" s="15" t="str">
        <f>IFERROR(LOOKUP(2, 1/(coordinates!$A$2:$A$148&lt;=$B4079)/(coordinates!$B$2:$B$148&gt;=$B4079), coordinates!$D$2:$D$148), "-")</f>
        <v xml:space="preserve"> - </v>
      </c>
      <c r="E4079" s="15" t="str">
        <f>IFERROR(LOOKUP(2, 1/(coordinates!$A$2:$A$148&lt;=$B4079)/(coordinates!$B$2:$B$148&gt;=$B4079), coordinates!$E$2:$E$148), "-")</f>
        <v xml:space="preserve"> - </v>
      </c>
      <c r="F4079" s="23" t="s">
        <v>10</v>
      </c>
      <c r="G4079" s="23" t="s">
        <v>12</v>
      </c>
      <c r="H4079" s="25">
        <v>44158</v>
      </c>
      <c r="I4079" s="15" t="str">
        <f t="shared" si="71"/>
        <v>snp</v>
      </c>
      <c r="J4079" s="23">
        <v>54</v>
      </c>
      <c r="K4079" s="23">
        <v>0</v>
      </c>
      <c r="L4079" s="23">
        <v>50</v>
      </c>
    </row>
    <row r="4080" spans="1:12" x14ac:dyDescent="0.2">
      <c r="A4080" s="23" t="s">
        <v>1296</v>
      </c>
      <c r="B4080" s="23">
        <v>178828</v>
      </c>
      <c r="C4080" s="15" t="str" cm="1">
        <f t="array" ref="C4080">IFERROR(LOOKUP(2, 1/(coordinates!$A$2:$A$148&lt;=B4080)/(coordinates!$B$2:$B$148&gt;=B4080), coordinates!$C$2:$C$148), "-")</f>
        <v>TR</v>
      </c>
      <c r="D4080" s="15" t="str">
        <f>IFERROR(LOOKUP(2, 1/(coordinates!$A$2:$A$148&lt;=$B4080)/(coordinates!$B$2:$B$148&gt;=$B4080), coordinates!$D$2:$D$148), "-")</f>
        <v xml:space="preserve"> - </v>
      </c>
      <c r="E4080" s="15" t="str">
        <f>IFERROR(LOOKUP(2, 1/(coordinates!$A$2:$A$148&lt;=$B4080)/(coordinates!$B$2:$B$148&gt;=$B4080), coordinates!$E$2:$E$148), "-")</f>
        <v xml:space="preserve"> - </v>
      </c>
      <c r="F4080" s="23" t="s">
        <v>9</v>
      </c>
      <c r="G4080" s="23" t="s">
        <v>10</v>
      </c>
      <c r="H4080" s="24" t="s">
        <v>1294</v>
      </c>
      <c r="I4080" s="15" t="str">
        <f t="shared" si="71"/>
        <v>snp</v>
      </c>
      <c r="J4080" s="23">
        <v>43</v>
      </c>
      <c r="K4080" s="23">
        <v>3</v>
      </c>
      <c r="L4080" s="23">
        <v>35</v>
      </c>
    </row>
    <row r="4081" spans="1:12" x14ac:dyDescent="0.2">
      <c r="A4081" s="23" t="s">
        <v>1296</v>
      </c>
      <c r="B4081" s="23">
        <v>178845</v>
      </c>
      <c r="C4081" s="15" t="str" cm="1">
        <f t="array" ref="C4081">IFERROR(LOOKUP(2, 1/(coordinates!$A$2:$A$148&lt;=B4081)/(coordinates!$B$2:$B$148&gt;=B4081), coordinates!$C$2:$C$148), "-")</f>
        <v>TR</v>
      </c>
      <c r="D4081" s="15" t="str">
        <f>IFERROR(LOOKUP(2, 1/(coordinates!$A$2:$A$148&lt;=$B4081)/(coordinates!$B$2:$B$148&gt;=$B4081), coordinates!$D$2:$D$148), "-")</f>
        <v xml:space="preserve"> - </v>
      </c>
      <c r="E4081" s="15" t="str">
        <f>IFERROR(LOOKUP(2, 1/(coordinates!$A$2:$A$148&lt;=$B4081)/(coordinates!$B$2:$B$148&gt;=$B4081), coordinates!$E$2:$E$148), "-")</f>
        <v xml:space="preserve"> - </v>
      </c>
      <c r="F4081" s="23" t="s">
        <v>10</v>
      </c>
      <c r="G4081" s="23" t="s">
        <v>9</v>
      </c>
      <c r="H4081" s="25">
        <v>42862</v>
      </c>
      <c r="I4081" s="15" t="str">
        <f t="shared" si="71"/>
        <v>snp</v>
      </c>
      <c r="J4081" s="23">
        <v>44</v>
      </c>
      <c r="K4081" s="23">
        <v>1</v>
      </c>
      <c r="L4081" s="23">
        <v>43</v>
      </c>
    </row>
    <row r="4082" spans="1:12" x14ac:dyDescent="0.2">
      <c r="A4082" s="23" t="s">
        <v>1296</v>
      </c>
      <c r="B4082" s="23">
        <v>178862</v>
      </c>
      <c r="C4082" s="15" t="str" cm="1">
        <f t="array" ref="C4082">IFERROR(LOOKUP(2, 1/(coordinates!$A$2:$A$148&lt;=B4082)/(coordinates!$B$2:$B$148&gt;=B4082), coordinates!$C$2:$C$148), "-")</f>
        <v>TR</v>
      </c>
      <c r="D4082" s="15" t="str">
        <f>IFERROR(LOOKUP(2, 1/(coordinates!$A$2:$A$148&lt;=$B4082)/(coordinates!$B$2:$B$148&gt;=$B4082), coordinates!$D$2:$D$148), "-")</f>
        <v xml:space="preserve"> - </v>
      </c>
      <c r="E4082" s="15" t="str">
        <f>IFERROR(LOOKUP(2, 1/(coordinates!$A$2:$A$148&lt;=$B4082)/(coordinates!$B$2:$B$148&gt;=$B4082), coordinates!$E$2:$E$148), "-")</f>
        <v xml:space="preserve"> - </v>
      </c>
      <c r="F4082" s="23" t="s">
        <v>12</v>
      </c>
      <c r="G4082" s="23" t="s">
        <v>13</v>
      </c>
      <c r="H4082" s="25">
        <v>43315</v>
      </c>
      <c r="I4082" s="15" t="str">
        <f t="shared" si="71"/>
        <v>snp</v>
      </c>
      <c r="J4082" s="23">
        <v>41</v>
      </c>
      <c r="K4082" s="23">
        <v>1</v>
      </c>
      <c r="L4082" s="23">
        <v>35</v>
      </c>
    </row>
    <row r="4083" spans="1:12" x14ac:dyDescent="0.2">
      <c r="A4083" s="23" t="s">
        <v>1296</v>
      </c>
      <c r="B4083" s="23">
        <v>179021</v>
      </c>
      <c r="C4083" s="15" t="str" cm="1">
        <f t="array" ref="C4083">IFERROR(LOOKUP(2, 1/(coordinates!$A$2:$A$148&lt;=B4083)/(coordinates!$B$2:$B$148&gt;=B4083), coordinates!$C$2:$C$148), "-")</f>
        <v>TR</v>
      </c>
      <c r="D4083" s="15" t="str">
        <f>IFERROR(LOOKUP(2, 1/(coordinates!$A$2:$A$148&lt;=$B4083)/(coordinates!$B$2:$B$148&gt;=$B4083), coordinates!$D$2:$D$148), "-")</f>
        <v xml:space="preserve"> - </v>
      </c>
      <c r="E4083" s="15" t="str">
        <f>IFERROR(LOOKUP(2, 1/(coordinates!$A$2:$A$148&lt;=$B4083)/(coordinates!$B$2:$B$148&gt;=$B4083), coordinates!$E$2:$E$148), "-")</f>
        <v xml:space="preserve"> - </v>
      </c>
      <c r="F4083" s="23" t="s">
        <v>13</v>
      </c>
      <c r="G4083" s="23" t="s">
        <v>10</v>
      </c>
      <c r="H4083" s="25">
        <v>50316</v>
      </c>
      <c r="I4083" s="15" t="str">
        <f t="shared" si="71"/>
        <v>snp</v>
      </c>
      <c r="J4083" s="23">
        <v>42</v>
      </c>
      <c r="K4083" s="23">
        <v>0</v>
      </c>
      <c r="L4083" s="23">
        <v>41</v>
      </c>
    </row>
    <row r="4084" spans="1:12" x14ac:dyDescent="0.2">
      <c r="A4084" s="23" t="s">
        <v>1296</v>
      </c>
      <c r="B4084" s="23">
        <v>179510</v>
      </c>
      <c r="C4084" s="15" t="str" cm="1">
        <f t="array" ref="C4084">IFERROR(LOOKUP(2, 1/(coordinates!$A$2:$A$148&lt;=B4084)/(coordinates!$B$2:$B$148&gt;=B4084), coordinates!$C$2:$C$148), "-")</f>
        <v>TR</v>
      </c>
      <c r="D4084" s="15" t="str">
        <f>IFERROR(LOOKUP(2, 1/(coordinates!$A$2:$A$148&lt;=$B4084)/(coordinates!$B$2:$B$148&gt;=$B4084), coordinates!$D$2:$D$148), "-")</f>
        <v xml:space="preserve"> - </v>
      </c>
      <c r="E4084" s="15" t="str">
        <f>IFERROR(LOOKUP(2, 1/(coordinates!$A$2:$A$148&lt;=$B4084)/(coordinates!$B$2:$B$148&gt;=$B4084), coordinates!$E$2:$E$148), "-")</f>
        <v xml:space="preserve"> - </v>
      </c>
      <c r="F4084" s="23" t="s">
        <v>9</v>
      </c>
      <c r="G4084" s="23" t="s">
        <v>10</v>
      </c>
      <c r="H4084" s="25">
        <v>35486</v>
      </c>
      <c r="I4084" s="15" t="str">
        <f t="shared" si="71"/>
        <v>snp</v>
      </c>
      <c r="J4084" s="23">
        <v>44</v>
      </c>
      <c r="K4084" s="23">
        <v>3</v>
      </c>
      <c r="L4084" s="23">
        <v>40</v>
      </c>
    </row>
    <row r="4085" spans="1:12" x14ac:dyDescent="0.2">
      <c r="A4085" s="23" t="s">
        <v>1296</v>
      </c>
      <c r="B4085" s="23">
        <v>179515</v>
      </c>
      <c r="C4085" s="15" t="str" cm="1">
        <f t="array" ref="C4085">IFERROR(LOOKUP(2, 1/(coordinates!$A$2:$A$148&lt;=B4085)/(coordinates!$B$2:$B$148&gt;=B4085), coordinates!$C$2:$C$148), "-")</f>
        <v>TR</v>
      </c>
      <c r="D4085" s="15" t="str">
        <f>IFERROR(LOOKUP(2, 1/(coordinates!$A$2:$A$148&lt;=$B4085)/(coordinates!$B$2:$B$148&gt;=$B4085), coordinates!$D$2:$D$148), "-")</f>
        <v xml:space="preserve"> - </v>
      </c>
      <c r="E4085" s="15" t="str">
        <f>IFERROR(LOOKUP(2, 1/(coordinates!$A$2:$A$148&lt;=$B4085)/(coordinates!$B$2:$B$148&gt;=$B4085), coordinates!$E$2:$E$148), "-")</f>
        <v xml:space="preserve"> - </v>
      </c>
      <c r="F4085" s="23" t="s">
        <v>9</v>
      </c>
      <c r="G4085" s="23" t="s">
        <v>12</v>
      </c>
      <c r="H4085" s="25">
        <v>30944</v>
      </c>
      <c r="I4085" s="15" t="str">
        <f t="shared" si="71"/>
        <v>snp</v>
      </c>
      <c r="J4085" s="23">
        <v>44</v>
      </c>
      <c r="K4085" s="23">
        <v>3</v>
      </c>
      <c r="L4085" s="23">
        <v>39</v>
      </c>
    </row>
    <row r="4086" spans="1:12" x14ac:dyDescent="0.2">
      <c r="A4086" s="23" t="s">
        <v>1296</v>
      </c>
      <c r="B4086" s="23">
        <v>179767</v>
      </c>
      <c r="C4086" s="15" t="str" cm="1">
        <f t="array" ref="C4086">IFERROR(LOOKUP(2, 1/(coordinates!$A$2:$A$148&lt;=B4086)/(coordinates!$B$2:$B$148&gt;=B4086), coordinates!$C$2:$C$148), "-")</f>
        <v>TR</v>
      </c>
      <c r="D4086" s="15" t="str">
        <f>IFERROR(LOOKUP(2, 1/(coordinates!$A$2:$A$148&lt;=$B4086)/(coordinates!$B$2:$B$148&gt;=$B4086), coordinates!$D$2:$D$148), "-")</f>
        <v xml:space="preserve"> - </v>
      </c>
      <c r="E4086" s="15" t="str">
        <f>IFERROR(LOOKUP(2, 1/(coordinates!$A$2:$A$148&lt;=$B4086)/(coordinates!$B$2:$B$148&gt;=$B4086), coordinates!$E$2:$E$148), "-")</f>
        <v xml:space="preserve"> - </v>
      </c>
      <c r="F4086" s="23" t="s">
        <v>9</v>
      </c>
      <c r="G4086" s="23" t="s">
        <v>10</v>
      </c>
      <c r="H4086" s="25">
        <v>4718</v>
      </c>
      <c r="I4086" s="15" t="str">
        <f t="shared" si="71"/>
        <v>snp</v>
      </c>
      <c r="J4086" s="23">
        <v>34</v>
      </c>
      <c r="K4086" s="23">
        <v>1</v>
      </c>
      <c r="L4086" s="23">
        <v>4</v>
      </c>
    </row>
    <row r="4087" spans="1:12" x14ac:dyDescent="0.2">
      <c r="A4087" s="23" t="s">
        <v>1296</v>
      </c>
      <c r="B4087" s="23">
        <v>179865</v>
      </c>
      <c r="C4087" s="15" t="str" cm="1">
        <f t="array" ref="C4087">IFERROR(LOOKUP(2, 1/(coordinates!$A$2:$A$148&lt;=B4087)/(coordinates!$B$2:$B$148&gt;=B4087), coordinates!$C$2:$C$148), "-")</f>
        <v>TR</v>
      </c>
      <c r="D4087" s="15" t="str">
        <f>IFERROR(LOOKUP(2, 1/(coordinates!$A$2:$A$148&lt;=$B4087)/(coordinates!$B$2:$B$148&gt;=$B4087), coordinates!$D$2:$D$148), "-")</f>
        <v xml:space="preserve"> - </v>
      </c>
      <c r="E4087" s="15" t="str">
        <f>IFERROR(LOOKUP(2, 1/(coordinates!$A$2:$A$148&lt;=$B4087)/(coordinates!$B$2:$B$148&gt;=$B4087), coordinates!$E$2:$E$148), "-")</f>
        <v xml:space="preserve"> - </v>
      </c>
      <c r="F4087" s="23" t="s">
        <v>10</v>
      </c>
      <c r="G4087" s="23" t="s">
        <v>13</v>
      </c>
      <c r="H4087" s="24" t="s">
        <v>1295</v>
      </c>
      <c r="I4087" s="15" t="str">
        <f t="shared" si="71"/>
        <v>snp</v>
      </c>
      <c r="J4087" s="23">
        <v>33</v>
      </c>
      <c r="K4087" s="23">
        <v>2</v>
      </c>
      <c r="L4087" s="23">
        <v>31</v>
      </c>
    </row>
    <row r="4088" spans="1:12" x14ac:dyDescent="0.2">
      <c r="A4088" s="23" t="s">
        <v>1296</v>
      </c>
      <c r="B4088" s="23">
        <v>179936</v>
      </c>
      <c r="C4088" s="15" t="str" cm="1">
        <f t="array" ref="C4088">IFERROR(LOOKUP(2, 1/(coordinates!$A$2:$A$148&lt;=B4088)/(coordinates!$B$2:$B$148&gt;=B4088), coordinates!$C$2:$C$148), "-")</f>
        <v>TR</v>
      </c>
      <c r="D4088" s="15" t="str">
        <f>IFERROR(LOOKUP(2, 1/(coordinates!$A$2:$A$148&lt;=$B4088)/(coordinates!$B$2:$B$148&gt;=$B4088), coordinates!$D$2:$D$148), "-")</f>
        <v xml:space="preserve"> - </v>
      </c>
      <c r="E4088" s="15" t="str">
        <f>IFERROR(LOOKUP(2, 1/(coordinates!$A$2:$A$148&lt;=$B4088)/(coordinates!$B$2:$B$148&gt;=$B4088), coordinates!$E$2:$E$148), "-")</f>
        <v xml:space="preserve"> - </v>
      </c>
      <c r="F4088" s="23" t="s">
        <v>10</v>
      </c>
      <c r="G4088" s="23" t="s">
        <v>13</v>
      </c>
      <c r="H4088" s="25">
        <v>31914</v>
      </c>
      <c r="I4088" s="15" t="str">
        <f t="shared" si="71"/>
        <v>snp</v>
      </c>
      <c r="J4088" s="23">
        <v>36</v>
      </c>
      <c r="K4088" s="23">
        <v>2</v>
      </c>
      <c r="L4088" s="23">
        <v>34</v>
      </c>
    </row>
    <row r="4089" spans="1:12" x14ac:dyDescent="0.2">
      <c r="A4089" s="23" t="s">
        <v>1296</v>
      </c>
      <c r="B4089" s="23">
        <v>180038</v>
      </c>
      <c r="C4089" s="15" t="str" cm="1">
        <f t="array" ref="C4089">IFERROR(LOOKUP(2, 1/(coordinates!$A$2:$A$148&lt;=B4089)/(coordinates!$B$2:$B$148&gt;=B4089), coordinates!$C$2:$C$148), "-")</f>
        <v>TR</v>
      </c>
      <c r="D4089" s="15" t="str">
        <f>IFERROR(LOOKUP(2, 1/(coordinates!$A$2:$A$148&lt;=$B4089)/(coordinates!$B$2:$B$148&gt;=$B4089), coordinates!$D$2:$D$148), "-")</f>
        <v xml:space="preserve"> - </v>
      </c>
      <c r="E4089" s="15" t="str">
        <f>IFERROR(LOOKUP(2, 1/(coordinates!$A$2:$A$148&lt;=$B4089)/(coordinates!$B$2:$B$148&gt;=$B4089), coordinates!$E$2:$E$148), "-")</f>
        <v xml:space="preserve"> - </v>
      </c>
      <c r="F4089" s="23" t="s">
        <v>10</v>
      </c>
      <c r="G4089" s="23" t="s">
        <v>13</v>
      </c>
      <c r="H4089" s="25">
        <v>41937</v>
      </c>
      <c r="I4089" s="15" t="str">
        <f t="shared" si="71"/>
        <v>snp</v>
      </c>
      <c r="J4089" s="23">
        <v>40</v>
      </c>
      <c r="K4089" s="23">
        <v>1</v>
      </c>
      <c r="L4089" s="23">
        <v>35</v>
      </c>
    </row>
    <row r="4090" spans="1:12" x14ac:dyDescent="0.2">
      <c r="A4090" s="23" t="s">
        <v>1296</v>
      </c>
      <c r="B4090" s="23">
        <v>180200</v>
      </c>
      <c r="C4090" s="15" t="str" cm="1">
        <f t="array" ref="C4090">IFERROR(LOOKUP(2, 1/(coordinates!$A$2:$A$148&lt;=B4090)/(coordinates!$B$2:$B$148&gt;=B4090), coordinates!$C$2:$C$148), "-")</f>
        <v>TR</v>
      </c>
      <c r="D4090" s="15" t="str">
        <f>IFERROR(LOOKUP(2, 1/(coordinates!$A$2:$A$148&lt;=$B4090)/(coordinates!$B$2:$B$148&gt;=$B4090), coordinates!$D$2:$D$148), "-")</f>
        <v xml:space="preserve"> - </v>
      </c>
      <c r="E4090" s="15" t="str">
        <f>IFERROR(LOOKUP(2, 1/(coordinates!$A$2:$A$148&lt;=$B4090)/(coordinates!$B$2:$B$148&gt;=$B4090), coordinates!$E$2:$E$148), "-")</f>
        <v xml:space="preserve"> - </v>
      </c>
      <c r="F4090" s="23" t="s">
        <v>12</v>
      </c>
      <c r="G4090" s="23" t="s">
        <v>9</v>
      </c>
      <c r="H4090" s="24" t="s">
        <v>541</v>
      </c>
      <c r="I4090" s="15" t="str">
        <f t="shared" si="71"/>
        <v>snp</v>
      </c>
      <c r="J4090" s="23">
        <v>43</v>
      </c>
      <c r="K4090" s="23">
        <v>3</v>
      </c>
      <c r="L4090" s="23">
        <v>36</v>
      </c>
    </row>
    <row r="4091" spans="1:12" x14ac:dyDescent="0.2">
      <c r="A4091" s="23" t="s">
        <v>1296</v>
      </c>
      <c r="B4091" s="23">
        <v>180233</v>
      </c>
      <c r="C4091" s="15" t="str" cm="1">
        <f t="array" ref="C4091">IFERROR(LOOKUP(2, 1/(coordinates!$A$2:$A$148&lt;=B4091)/(coordinates!$B$2:$B$148&gt;=B4091), coordinates!$C$2:$C$148), "-")</f>
        <v>TR</v>
      </c>
      <c r="D4091" s="15" t="str">
        <f>IFERROR(LOOKUP(2, 1/(coordinates!$A$2:$A$148&lt;=$B4091)/(coordinates!$B$2:$B$148&gt;=$B4091), coordinates!$D$2:$D$148), "-")</f>
        <v xml:space="preserve"> - </v>
      </c>
      <c r="E4091" s="15" t="str">
        <f>IFERROR(LOOKUP(2, 1/(coordinates!$A$2:$A$148&lt;=$B4091)/(coordinates!$B$2:$B$148&gt;=$B4091), coordinates!$E$2:$E$148), "-")</f>
        <v xml:space="preserve"> - </v>
      </c>
      <c r="F4091" s="23" t="s">
        <v>13</v>
      </c>
      <c r="G4091" s="23" t="s">
        <v>10</v>
      </c>
      <c r="H4091" s="28">
        <v>20790</v>
      </c>
      <c r="I4091" s="15" t="str">
        <f t="shared" si="71"/>
        <v>snp</v>
      </c>
      <c r="J4091" s="23">
        <v>45</v>
      </c>
      <c r="K4091" s="23">
        <v>1</v>
      </c>
      <c r="L4091" s="23">
        <v>7</v>
      </c>
    </row>
    <row r="4092" spans="1:12" x14ac:dyDescent="0.2">
      <c r="A4092" s="23" t="s">
        <v>1296</v>
      </c>
      <c r="B4092" s="23">
        <v>180509</v>
      </c>
      <c r="C4092" s="15" t="str" cm="1">
        <f t="array" ref="C4092">IFERROR(LOOKUP(2, 1/(coordinates!$A$2:$A$148&lt;=B4092)/(coordinates!$B$2:$B$148&gt;=B4092), coordinates!$C$2:$C$148), "-")</f>
        <v>TR</v>
      </c>
      <c r="D4092" s="15" t="str">
        <f>IFERROR(LOOKUP(2, 1/(coordinates!$A$2:$A$148&lt;=$B4092)/(coordinates!$B$2:$B$148&gt;=$B4092), coordinates!$D$2:$D$148), "-")</f>
        <v xml:space="preserve"> - </v>
      </c>
      <c r="E4092" s="15" t="str">
        <f>IFERROR(LOOKUP(2, 1/(coordinates!$A$2:$A$148&lt;=$B4092)/(coordinates!$B$2:$B$148&gt;=$B4092), coordinates!$E$2:$E$148), "-")</f>
        <v xml:space="preserve"> - </v>
      </c>
      <c r="F4092" s="23" t="s">
        <v>10</v>
      </c>
      <c r="G4092" s="23" t="s">
        <v>13</v>
      </c>
      <c r="H4092" s="25">
        <v>40712</v>
      </c>
      <c r="I4092" s="15" t="str">
        <f t="shared" si="71"/>
        <v>snp</v>
      </c>
      <c r="J4092" s="23">
        <v>37</v>
      </c>
      <c r="K4092" s="23">
        <v>1</v>
      </c>
      <c r="L4092" s="23">
        <v>35</v>
      </c>
    </row>
    <row r="4093" spans="1:12" x14ac:dyDescent="0.2">
      <c r="A4093" s="23" t="s">
        <v>1296</v>
      </c>
      <c r="B4093" s="23">
        <v>180571</v>
      </c>
      <c r="C4093" s="15" t="str" cm="1">
        <f t="array" ref="C4093">IFERROR(LOOKUP(2, 1/(coordinates!$A$2:$A$148&lt;=B4093)/(coordinates!$B$2:$B$148&gt;=B4093), coordinates!$C$2:$C$148), "-")</f>
        <v>TR</v>
      </c>
      <c r="D4093" s="15" t="str">
        <f>IFERROR(LOOKUP(2, 1/(coordinates!$A$2:$A$148&lt;=$B4093)/(coordinates!$B$2:$B$148&gt;=$B4093), coordinates!$D$2:$D$148), "-")</f>
        <v xml:space="preserve"> - </v>
      </c>
      <c r="E4093" s="15" t="str">
        <f>IFERROR(LOOKUP(2, 1/(coordinates!$A$2:$A$148&lt;=$B4093)/(coordinates!$B$2:$B$148&gt;=$B4093), coordinates!$E$2:$E$148), "-")</f>
        <v xml:space="preserve"> - </v>
      </c>
      <c r="F4093" s="23" t="s">
        <v>9</v>
      </c>
      <c r="G4093" s="23" t="s">
        <v>10</v>
      </c>
      <c r="H4093" s="25">
        <v>47745</v>
      </c>
      <c r="I4093" s="15" t="str">
        <f t="shared" si="71"/>
        <v>snp</v>
      </c>
      <c r="J4093" s="23">
        <v>34</v>
      </c>
      <c r="K4093" s="23">
        <v>0</v>
      </c>
      <c r="L4093" s="23">
        <v>34</v>
      </c>
    </row>
    <row r="4094" spans="1:12" x14ac:dyDescent="0.2">
      <c r="A4094" s="23" t="s">
        <v>1296</v>
      </c>
      <c r="B4094" s="23">
        <v>180673</v>
      </c>
      <c r="C4094" s="15" t="str" cm="1">
        <f t="array" ref="C4094">IFERROR(LOOKUP(2, 1/(coordinates!$A$2:$A$148&lt;=B4094)/(coordinates!$B$2:$B$148&gt;=B4094), coordinates!$C$2:$C$148), "-")</f>
        <v>TR</v>
      </c>
      <c r="D4094" s="15" t="str">
        <f>IFERROR(LOOKUP(2, 1/(coordinates!$A$2:$A$148&lt;=$B4094)/(coordinates!$B$2:$B$148&gt;=$B4094), coordinates!$D$2:$D$148), "-")</f>
        <v xml:space="preserve"> - </v>
      </c>
      <c r="E4094" s="15" t="str">
        <f>IFERROR(LOOKUP(2, 1/(coordinates!$A$2:$A$148&lt;=$B4094)/(coordinates!$B$2:$B$148&gt;=$B4094), coordinates!$E$2:$E$148), "-")</f>
        <v xml:space="preserve"> - </v>
      </c>
      <c r="F4094" s="23" t="s">
        <v>12</v>
      </c>
      <c r="G4094" s="23" t="s">
        <v>13</v>
      </c>
      <c r="H4094" s="25">
        <v>37071</v>
      </c>
      <c r="I4094" s="15" t="str">
        <f t="shared" si="71"/>
        <v>snp</v>
      </c>
      <c r="J4094" s="23">
        <v>26</v>
      </c>
      <c r="K4094" s="23">
        <v>2</v>
      </c>
      <c r="L4094" s="23">
        <v>23</v>
      </c>
    </row>
    <row r="4095" spans="1:12" x14ac:dyDescent="0.2">
      <c r="A4095" s="23" t="s">
        <v>1296</v>
      </c>
      <c r="B4095" s="23">
        <v>180687</v>
      </c>
      <c r="C4095" s="15" t="str" cm="1">
        <f t="array" ref="C4095">IFERROR(LOOKUP(2, 1/(coordinates!$A$2:$A$148&lt;=B4095)/(coordinates!$B$2:$B$148&gt;=B4095), coordinates!$C$2:$C$148), "-")</f>
        <v>TR</v>
      </c>
      <c r="D4095" s="15" t="str">
        <f>IFERROR(LOOKUP(2, 1/(coordinates!$A$2:$A$148&lt;=$B4095)/(coordinates!$B$2:$B$148&gt;=$B4095), coordinates!$D$2:$D$148), "-")</f>
        <v xml:space="preserve"> - </v>
      </c>
      <c r="E4095" s="15" t="str">
        <f>IFERROR(LOOKUP(2, 1/(coordinates!$A$2:$A$148&lt;=$B4095)/(coordinates!$B$2:$B$148&gt;=$B4095), coordinates!$E$2:$E$148), "-")</f>
        <v xml:space="preserve"> - </v>
      </c>
      <c r="F4095" s="23" t="s">
        <v>9</v>
      </c>
      <c r="G4095" s="23" t="s">
        <v>10</v>
      </c>
      <c r="H4095" s="25">
        <v>48745</v>
      </c>
      <c r="I4095" s="15" t="str">
        <f t="shared" si="71"/>
        <v>snp</v>
      </c>
      <c r="J4095" s="23">
        <v>22</v>
      </c>
      <c r="K4095" s="23">
        <v>0</v>
      </c>
      <c r="L4095" s="23">
        <v>20</v>
      </c>
    </row>
  </sheetData>
  <autoFilter ref="A8:U4095" xr:uid="{A76BBCCA-9360-40C5-B419-0EB868EEB288}"/>
  <sortState ref="A9:U4095">
    <sortCondition ref="B9:B4095"/>
    <sortCondition ref="M9:M409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20138-898E-744E-BE0F-D426257306E1}">
  <dimension ref="A1:E125"/>
  <sheetViews>
    <sheetView workbookViewId="0">
      <selection activeCell="A2" sqref="A2"/>
    </sheetView>
  </sheetViews>
  <sheetFormatPr baseColWidth="10" defaultColWidth="8.83203125" defaultRowHeight="15" x14ac:dyDescent="0.2"/>
  <cols>
    <col min="1" max="2" width="16.1640625" bestFit="1" customWidth="1"/>
    <col min="3" max="3" width="28.83203125" customWidth="1"/>
    <col min="4" max="4" width="124.1640625" customWidth="1"/>
  </cols>
  <sheetData>
    <row r="1" spans="1:5" ht="21" x14ac:dyDescent="0.25">
      <c r="A1" s="32" t="s">
        <v>2295</v>
      </c>
    </row>
    <row r="3" spans="1:5" x14ac:dyDescent="0.2">
      <c r="A3" s="20" t="s">
        <v>2294</v>
      </c>
    </row>
    <row r="5" spans="1:5" x14ac:dyDescent="0.2">
      <c r="A5" t="s">
        <v>1</v>
      </c>
      <c r="B5" t="s">
        <v>2051</v>
      </c>
      <c r="C5" t="s">
        <v>2052</v>
      </c>
      <c r="D5" t="s">
        <v>2053</v>
      </c>
      <c r="E5" t="s">
        <v>2048</v>
      </c>
    </row>
    <row r="6" spans="1:5" x14ac:dyDescent="0.2">
      <c r="A6" t="s">
        <v>1905</v>
      </c>
      <c r="B6" t="s">
        <v>1905</v>
      </c>
      <c r="C6" t="s">
        <v>2273</v>
      </c>
      <c r="D6" t="s">
        <v>2273</v>
      </c>
      <c r="E6">
        <v>45</v>
      </c>
    </row>
    <row r="7" spans="1:5" x14ac:dyDescent="0.2">
      <c r="A7" t="s">
        <v>1906</v>
      </c>
      <c r="B7" t="s">
        <v>1906</v>
      </c>
      <c r="C7" t="s">
        <v>2054</v>
      </c>
      <c r="D7" t="s">
        <v>2273</v>
      </c>
      <c r="E7">
        <v>19</v>
      </c>
    </row>
    <row r="8" spans="1:5" x14ac:dyDescent="0.2">
      <c r="A8" t="s">
        <v>1907</v>
      </c>
      <c r="B8" t="s">
        <v>1907</v>
      </c>
      <c r="C8" t="s">
        <v>2055</v>
      </c>
      <c r="D8" t="s">
        <v>2273</v>
      </c>
      <c r="E8">
        <v>20</v>
      </c>
    </row>
    <row r="9" spans="1:5" x14ac:dyDescent="0.2">
      <c r="A9" t="s">
        <v>1908</v>
      </c>
      <c r="B9" t="s">
        <v>1908</v>
      </c>
      <c r="C9" t="s">
        <v>2057</v>
      </c>
      <c r="D9" t="s">
        <v>2056</v>
      </c>
      <c r="E9">
        <v>223</v>
      </c>
    </row>
    <row r="10" spans="1:5" x14ac:dyDescent="0.2">
      <c r="A10" t="s">
        <v>1909</v>
      </c>
      <c r="B10" t="s">
        <v>1909</v>
      </c>
      <c r="C10" t="s">
        <v>2058</v>
      </c>
      <c r="D10" t="s">
        <v>2059</v>
      </c>
      <c r="E10">
        <v>277</v>
      </c>
    </row>
    <row r="11" spans="1:5" x14ac:dyDescent="0.2">
      <c r="A11" t="s">
        <v>1911</v>
      </c>
      <c r="B11" t="s">
        <v>1911</v>
      </c>
      <c r="C11" t="s">
        <v>2061</v>
      </c>
      <c r="D11" t="s">
        <v>2060</v>
      </c>
      <c r="E11">
        <v>140</v>
      </c>
    </row>
    <row r="12" spans="1:5" x14ac:dyDescent="0.2">
      <c r="A12" t="s">
        <v>1913</v>
      </c>
      <c r="B12" t="s">
        <v>1913</v>
      </c>
      <c r="C12" t="s">
        <v>2064</v>
      </c>
      <c r="D12" t="s">
        <v>2066</v>
      </c>
      <c r="E12">
        <v>173</v>
      </c>
    </row>
    <row r="13" spans="1:5" x14ac:dyDescent="0.2">
      <c r="A13" t="s">
        <v>1914</v>
      </c>
      <c r="B13" t="s">
        <v>1914</v>
      </c>
      <c r="C13" t="s">
        <v>2068</v>
      </c>
      <c r="D13" t="s">
        <v>2059</v>
      </c>
      <c r="E13">
        <v>59</v>
      </c>
    </row>
    <row r="14" spans="1:5" x14ac:dyDescent="0.2">
      <c r="A14" t="s">
        <v>1915</v>
      </c>
      <c r="B14" t="s">
        <v>1915</v>
      </c>
      <c r="C14" t="s">
        <v>2069</v>
      </c>
      <c r="D14" t="s">
        <v>2070</v>
      </c>
      <c r="E14">
        <v>59</v>
      </c>
    </row>
    <row r="15" spans="1:5" x14ac:dyDescent="0.2">
      <c r="A15" t="s">
        <v>1916</v>
      </c>
      <c r="B15" t="s">
        <v>1916</v>
      </c>
      <c r="C15" t="s">
        <v>2071</v>
      </c>
      <c r="D15" t="s">
        <v>2072</v>
      </c>
      <c r="E15">
        <v>8</v>
      </c>
    </row>
    <row r="16" spans="1:5" x14ac:dyDescent="0.2">
      <c r="A16" t="s">
        <v>1918</v>
      </c>
      <c r="B16" t="s">
        <v>1918</v>
      </c>
      <c r="C16" t="s">
        <v>2073</v>
      </c>
      <c r="D16" t="s">
        <v>2075</v>
      </c>
      <c r="E16">
        <v>5</v>
      </c>
    </row>
    <row r="17" spans="1:5" x14ac:dyDescent="0.2">
      <c r="A17" t="s">
        <v>1920</v>
      </c>
      <c r="B17" t="s">
        <v>1920</v>
      </c>
      <c r="C17" t="s">
        <v>2077</v>
      </c>
      <c r="D17" t="s">
        <v>2078</v>
      </c>
      <c r="E17">
        <v>4</v>
      </c>
    </row>
    <row r="18" spans="1:5" x14ac:dyDescent="0.2">
      <c r="A18" t="s">
        <v>1922</v>
      </c>
      <c r="B18" t="s">
        <v>1922</v>
      </c>
      <c r="C18" t="s">
        <v>2081</v>
      </c>
      <c r="D18" t="s">
        <v>2072</v>
      </c>
      <c r="E18">
        <v>7</v>
      </c>
    </row>
    <row r="19" spans="1:5" x14ac:dyDescent="0.2">
      <c r="A19" t="s">
        <v>1923</v>
      </c>
      <c r="B19" t="s">
        <v>1923</v>
      </c>
      <c r="C19" t="s">
        <v>2084</v>
      </c>
      <c r="D19" t="s">
        <v>2072</v>
      </c>
      <c r="E19">
        <v>25</v>
      </c>
    </row>
    <row r="20" spans="1:5" x14ac:dyDescent="0.2">
      <c r="A20" t="s">
        <v>1925</v>
      </c>
      <c r="B20" t="s">
        <v>1925</v>
      </c>
      <c r="C20" t="s">
        <v>2085</v>
      </c>
      <c r="D20" t="s">
        <v>2086</v>
      </c>
      <c r="E20">
        <v>4</v>
      </c>
    </row>
    <row r="21" spans="1:5" x14ac:dyDescent="0.2">
      <c r="A21" t="s">
        <v>1926</v>
      </c>
      <c r="B21" t="s">
        <v>1926</v>
      </c>
      <c r="C21" t="s">
        <v>2089</v>
      </c>
      <c r="D21" t="s">
        <v>2090</v>
      </c>
      <c r="E21">
        <v>15</v>
      </c>
    </row>
    <row r="22" spans="1:5" x14ac:dyDescent="0.2">
      <c r="A22" t="s">
        <v>1928</v>
      </c>
      <c r="B22" t="s">
        <v>1928</v>
      </c>
      <c r="C22" t="s">
        <v>2094</v>
      </c>
      <c r="D22" t="s">
        <v>2093</v>
      </c>
      <c r="E22">
        <v>9</v>
      </c>
    </row>
    <row r="23" spans="1:5" x14ac:dyDescent="0.2">
      <c r="A23" t="s">
        <v>1929</v>
      </c>
      <c r="B23" t="s">
        <v>1929</v>
      </c>
      <c r="C23" t="s">
        <v>2095</v>
      </c>
      <c r="D23" t="s">
        <v>2096</v>
      </c>
      <c r="E23">
        <v>3</v>
      </c>
    </row>
    <row r="24" spans="1:5" x14ac:dyDescent="0.2">
      <c r="A24" s="8" t="s">
        <v>1930</v>
      </c>
      <c r="B24" s="8" t="s">
        <v>1930</v>
      </c>
      <c r="C24" s="8" t="s">
        <v>2097</v>
      </c>
      <c r="D24" s="8" t="s">
        <v>2078</v>
      </c>
      <c r="E24">
        <v>0</v>
      </c>
    </row>
    <row r="25" spans="1:5" x14ac:dyDescent="0.2">
      <c r="A25" t="s">
        <v>1932</v>
      </c>
      <c r="B25" t="s">
        <v>1932</v>
      </c>
      <c r="C25" t="s">
        <v>2098</v>
      </c>
      <c r="D25" t="s">
        <v>2100</v>
      </c>
      <c r="E25">
        <v>1</v>
      </c>
    </row>
    <row r="26" spans="1:5" x14ac:dyDescent="0.2">
      <c r="A26" t="s">
        <v>1933</v>
      </c>
      <c r="B26" t="s">
        <v>1933</v>
      </c>
      <c r="C26" t="s">
        <v>2102</v>
      </c>
      <c r="D26" t="s">
        <v>2103</v>
      </c>
      <c r="E26">
        <v>27</v>
      </c>
    </row>
    <row r="27" spans="1:5" x14ac:dyDescent="0.2">
      <c r="A27" t="s">
        <v>2288</v>
      </c>
      <c r="B27" t="s">
        <v>2288</v>
      </c>
      <c r="C27" t="s">
        <v>2287</v>
      </c>
      <c r="D27" t="s">
        <v>2286</v>
      </c>
      <c r="E27">
        <v>3</v>
      </c>
    </row>
    <row r="28" spans="1:5" x14ac:dyDescent="0.2">
      <c r="A28" t="s">
        <v>2285</v>
      </c>
      <c r="B28" t="s">
        <v>2285</v>
      </c>
      <c r="C28" t="s">
        <v>2284</v>
      </c>
      <c r="D28" t="s">
        <v>2283</v>
      </c>
      <c r="E28">
        <v>14</v>
      </c>
    </row>
    <row r="29" spans="1:5" x14ac:dyDescent="0.2">
      <c r="A29" t="s">
        <v>2282</v>
      </c>
      <c r="B29" t="s">
        <v>2282</v>
      </c>
      <c r="C29" t="s">
        <v>2281</v>
      </c>
      <c r="D29" t="s">
        <v>2103</v>
      </c>
      <c r="E29">
        <v>4</v>
      </c>
    </row>
    <row r="30" spans="1:5" x14ac:dyDescent="0.2">
      <c r="A30" s="8" t="s">
        <v>2280</v>
      </c>
      <c r="B30" s="8" t="s">
        <v>2280</v>
      </c>
      <c r="C30" s="8" t="s">
        <v>2279</v>
      </c>
      <c r="D30" s="8" t="s">
        <v>2103</v>
      </c>
      <c r="E30">
        <v>0</v>
      </c>
    </row>
    <row r="31" spans="1:5" x14ac:dyDescent="0.2">
      <c r="A31" t="s">
        <v>1940</v>
      </c>
      <c r="B31" t="s">
        <v>1940</v>
      </c>
      <c r="C31" t="s">
        <v>2113</v>
      </c>
      <c r="D31" t="s">
        <v>2273</v>
      </c>
      <c r="E31">
        <v>1</v>
      </c>
    </row>
    <row r="32" spans="1:5" x14ac:dyDescent="0.2">
      <c r="A32" t="s">
        <v>1942</v>
      </c>
      <c r="B32" t="s">
        <v>1942</v>
      </c>
      <c r="C32" t="s">
        <v>2114</v>
      </c>
      <c r="D32" t="s">
        <v>2100</v>
      </c>
      <c r="E32">
        <v>11</v>
      </c>
    </row>
    <row r="33" spans="1:5" x14ac:dyDescent="0.2">
      <c r="A33" t="s">
        <v>1943</v>
      </c>
      <c r="B33" t="s">
        <v>1943</v>
      </c>
      <c r="C33" t="s">
        <v>2116</v>
      </c>
      <c r="D33" t="s">
        <v>2117</v>
      </c>
      <c r="E33">
        <v>18</v>
      </c>
    </row>
    <row r="34" spans="1:5" x14ac:dyDescent="0.2">
      <c r="A34" t="s">
        <v>1944</v>
      </c>
      <c r="B34" t="s">
        <v>1944</v>
      </c>
      <c r="C34" t="s">
        <v>2118</v>
      </c>
      <c r="D34" t="s">
        <v>2119</v>
      </c>
      <c r="E34">
        <v>4</v>
      </c>
    </row>
    <row r="35" spans="1:5" x14ac:dyDescent="0.2">
      <c r="A35" t="s">
        <v>1945</v>
      </c>
      <c r="B35" t="s">
        <v>1945</v>
      </c>
      <c r="C35" t="s">
        <v>2120</v>
      </c>
      <c r="D35" t="s">
        <v>2121</v>
      </c>
      <c r="E35">
        <v>8</v>
      </c>
    </row>
    <row r="36" spans="1:5" x14ac:dyDescent="0.2">
      <c r="A36" t="s">
        <v>2278</v>
      </c>
      <c r="B36" t="s">
        <v>2278</v>
      </c>
      <c r="C36" t="s">
        <v>2277</v>
      </c>
      <c r="D36" t="s">
        <v>2276</v>
      </c>
      <c r="E36">
        <v>9</v>
      </c>
    </row>
    <row r="37" spans="1:5" x14ac:dyDescent="0.2">
      <c r="A37" t="s">
        <v>1948</v>
      </c>
      <c r="B37" t="s">
        <v>1948</v>
      </c>
      <c r="C37" t="s">
        <v>2124</v>
      </c>
      <c r="D37" t="s">
        <v>2126</v>
      </c>
      <c r="E37">
        <v>15</v>
      </c>
    </row>
    <row r="38" spans="1:5" x14ac:dyDescent="0.2">
      <c r="A38" t="s">
        <v>1949</v>
      </c>
      <c r="B38" t="s">
        <v>1949</v>
      </c>
      <c r="C38" t="s">
        <v>2127</v>
      </c>
      <c r="D38" t="s">
        <v>2100</v>
      </c>
      <c r="E38">
        <v>4</v>
      </c>
    </row>
    <row r="39" spans="1:5" x14ac:dyDescent="0.2">
      <c r="A39" t="s">
        <v>1950</v>
      </c>
      <c r="B39" t="s">
        <v>1950</v>
      </c>
      <c r="C39" t="s">
        <v>2128</v>
      </c>
      <c r="D39" t="s">
        <v>2129</v>
      </c>
      <c r="E39">
        <v>43</v>
      </c>
    </row>
    <row r="40" spans="1:5" x14ac:dyDescent="0.2">
      <c r="A40" t="s">
        <v>1951</v>
      </c>
      <c r="B40" t="s">
        <v>1951</v>
      </c>
      <c r="C40" t="s">
        <v>2130</v>
      </c>
      <c r="D40" t="s">
        <v>2131</v>
      </c>
      <c r="E40">
        <v>8</v>
      </c>
    </row>
    <row r="41" spans="1:5" x14ac:dyDescent="0.2">
      <c r="A41" t="s">
        <v>1953</v>
      </c>
      <c r="B41" t="s">
        <v>1953</v>
      </c>
      <c r="C41" t="s">
        <v>2132</v>
      </c>
      <c r="E41">
        <v>25</v>
      </c>
    </row>
    <row r="42" spans="1:5" x14ac:dyDescent="0.2">
      <c r="A42" t="s">
        <v>1954</v>
      </c>
      <c r="B42" t="s">
        <v>1954</v>
      </c>
      <c r="C42" t="s">
        <v>2134</v>
      </c>
      <c r="D42" t="s">
        <v>2135</v>
      </c>
      <c r="E42">
        <v>165</v>
      </c>
    </row>
    <row r="43" spans="1:5" x14ac:dyDescent="0.2">
      <c r="A43" t="s">
        <v>1956</v>
      </c>
      <c r="B43" t="s">
        <v>1956</v>
      </c>
      <c r="C43" t="s">
        <v>2136</v>
      </c>
      <c r="D43" t="s">
        <v>2138</v>
      </c>
      <c r="E43">
        <v>402</v>
      </c>
    </row>
    <row r="44" spans="1:5" x14ac:dyDescent="0.2">
      <c r="A44" t="s">
        <v>1958</v>
      </c>
      <c r="B44" t="s">
        <v>1958</v>
      </c>
      <c r="C44" t="s">
        <v>2140</v>
      </c>
      <c r="D44" t="s">
        <v>2141</v>
      </c>
      <c r="E44">
        <v>106</v>
      </c>
    </row>
    <row r="45" spans="1:5" x14ac:dyDescent="0.2">
      <c r="A45" t="s">
        <v>1959</v>
      </c>
      <c r="B45" t="s">
        <v>1959</v>
      </c>
      <c r="C45" t="s">
        <v>2143</v>
      </c>
      <c r="D45" t="s">
        <v>2144</v>
      </c>
      <c r="E45">
        <v>58</v>
      </c>
    </row>
    <row r="46" spans="1:5" x14ac:dyDescent="0.2">
      <c r="A46" t="s">
        <v>1961</v>
      </c>
      <c r="B46" t="s">
        <v>1961</v>
      </c>
      <c r="C46" t="s">
        <v>2145</v>
      </c>
      <c r="D46" t="s">
        <v>2146</v>
      </c>
      <c r="E46">
        <v>50</v>
      </c>
    </row>
    <row r="47" spans="1:5" x14ac:dyDescent="0.2">
      <c r="A47" t="s">
        <v>1962</v>
      </c>
      <c r="B47" t="s">
        <v>1962</v>
      </c>
      <c r="C47" t="s">
        <v>2149</v>
      </c>
      <c r="D47" t="s">
        <v>2150</v>
      </c>
      <c r="E47">
        <v>14</v>
      </c>
    </row>
    <row r="48" spans="1:5" x14ac:dyDescent="0.2">
      <c r="A48" t="s">
        <v>1963</v>
      </c>
      <c r="B48" t="s">
        <v>1963</v>
      </c>
      <c r="C48" t="s">
        <v>2151</v>
      </c>
      <c r="D48" t="s">
        <v>2152</v>
      </c>
      <c r="E48">
        <v>5</v>
      </c>
    </row>
    <row r="49" spans="1:5" x14ac:dyDescent="0.2">
      <c r="A49" t="s">
        <v>1964</v>
      </c>
      <c r="B49" t="s">
        <v>1964</v>
      </c>
      <c r="C49" t="s">
        <v>2153</v>
      </c>
      <c r="D49" t="s">
        <v>2152</v>
      </c>
      <c r="E49">
        <v>15</v>
      </c>
    </row>
    <row r="50" spans="1:5" x14ac:dyDescent="0.2">
      <c r="A50" t="s">
        <v>1965</v>
      </c>
      <c r="B50" t="s">
        <v>1965</v>
      </c>
      <c r="C50" t="s">
        <v>2154</v>
      </c>
      <c r="D50" t="s">
        <v>2155</v>
      </c>
      <c r="E50">
        <v>2</v>
      </c>
    </row>
    <row r="51" spans="1:5" x14ac:dyDescent="0.2">
      <c r="A51" t="s">
        <v>1967</v>
      </c>
      <c r="B51" t="s">
        <v>1967</v>
      </c>
      <c r="C51" t="s">
        <v>2156</v>
      </c>
      <c r="D51" t="s">
        <v>2157</v>
      </c>
      <c r="E51">
        <v>13</v>
      </c>
    </row>
    <row r="52" spans="1:5" x14ac:dyDescent="0.2">
      <c r="A52" t="s">
        <v>1968</v>
      </c>
      <c r="B52" t="s">
        <v>1968</v>
      </c>
      <c r="C52" t="s">
        <v>2160</v>
      </c>
      <c r="D52" t="s">
        <v>2161</v>
      </c>
      <c r="E52">
        <v>41</v>
      </c>
    </row>
    <row r="53" spans="1:5" x14ac:dyDescent="0.2">
      <c r="A53" t="s">
        <v>1969</v>
      </c>
      <c r="B53" t="s">
        <v>1969</v>
      </c>
      <c r="C53" t="s">
        <v>2162</v>
      </c>
      <c r="D53" t="s">
        <v>2163</v>
      </c>
      <c r="E53">
        <v>2</v>
      </c>
    </row>
    <row r="54" spans="1:5" x14ac:dyDescent="0.2">
      <c r="A54" t="s">
        <v>1971</v>
      </c>
      <c r="B54" t="s">
        <v>1971</v>
      </c>
      <c r="C54" t="s">
        <v>2164</v>
      </c>
      <c r="E54">
        <v>8</v>
      </c>
    </row>
    <row r="55" spans="1:5" x14ac:dyDescent="0.2">
      <c r="A55" s="8" t="s">
        <v>1972</v>
      </c>
      <c r="B55" s="8" t="s">
        <v>1972</v>
      </c>
      <c r="C55" s="8" t="s">
        <v>2166</v>
      </c>
      <c r="D55" s="8" t="s">
        <v>2167</v>
      </c>
      <c r="E55">
        <v>0</v>
      </c>
    </row>
    <row r="56" spans="1:5" x14ac:dyDescent="0.2">
      <c r="A56" s="8" t="s">
        <v>1973</v>
      </c>
      <c r="B56" s="8" t="s">
        <v>1973</v>
      </c>
      <c r="C56" s="8" t="s">
        <v>2168</v>
      </c>
      <c r="D56" s="8" t="s">
        <v>2169</v>
      </c>
      <c r="E56">
        <v>0</v>
      </c>
    </row>
    <row r="57" spans="1:5" x14ac:dyDescent="0.2">
      <c r="A57" t="s">
        <v>1974</v>
      </c>
      <c r="B57" t="s">
        <v>1974</v>
      </c>
      <c r="C57" t="s">
        <v>2170</v>
      </c>
      <c r="D57" t="s">
        <v>2171</v>
      </c>
      <c r="E57">
        <v>7</v>
      </c>
    </row>
    <row r="58" spans="1:5" x14ac:dyDescent="0.2">
      <c r="A58" t="s">
        <v>1976</v>
      </c>
      <c r="B58" t="s">
        <v>1976</v>
      </c>
      <c r="C58" t="s">
        <v>2172</v>
      </c>
      <c r="D58" t="s">
        <v>2174</v>
      </c>
      <c r="E58">
        <v>2</v>
      </c>
    </row>
    <row r="59" spans="1:5" x14ac:dyDescent="0.2">
      <c r="A59" t="s">
        <v>1977</v>
      </c>
      <c r="B59" t="s">
        <v>1977</v>
      </c>
      <c r="C59" t="s">
        <v>2176</v>
      </c>
      <c r="D59" t="s">
        <v>2177</v>
      </c>
      <c r="E59">
        <v>18</v>
      </c>
    </row>
    <row r="60" spans="1:5" x14ac:dyDescent="0.2">
      <c r="A60" t="s">
        <v>1978</v>
      </c>
      <c r="B60" t="s">
        <v>1978</v>
      </c>
      <c r="C60" t="s">
        <v>2178</v>
      </c>
      <c r="D60" t="s">
        <v>2179</v>
      </c>
      <c r="E60">
        <v>160</v>
      </c>
    </row>
    <row r="61" spans="1:5" x14ac:dyDescent="0.2">
      <c r="A61" t="s">
        <v>1980</v>
      </c>
      <c r="B61" t="s">
        <v>1980</v>
      </c>
      <c r="C61" t="s">
        <v>2180</v>
      </c>
      <c r="D61" t="s">
        <v>2182</v>
      </c>
      <c r="E61">
        <v>15</v>
      </c>
    </row>
    <row r="62" spans="1:5" x14ac:dyDescent="0.2">
      <c r="A62" t="s">
        <v>1981</v>
      </c>
      <c r="B62" t="s">
        <v>1981</v>
      </c>
      <c r="C62" t="s">
        <v>2183</v>
      </c>
      <c r="D62" t="s">
        <v>2184</v>
      </c>
      <c r="E62">
        <v>9</v>
      </c>
    </row>
    <row r="63" spans="1:5" x14ac:dyDescent="0.2">
      <c r="A63" t="s">
        <v>1983</v>
      </c>
      <c r="B63" t="s">
        <v>1983</v>
      </c>
      <c r="C63" t="s">
        <v>2185</v>
      </c>
      <c r="D63" t="s">
        <v>2186</v>
      </c>
      <c r="E63">
        <v>7</v>
      </c>
    </row>
    <row r="64" spans="1:5" x14ac:dyDescent="0.2">
      <c r="A64" t="s">
        <v>1984</v>
      </c>
      <c r="B64" t="s">
        <v>1984</v>
      </c>
      <c r="C64" t="s">
        <v>2187</v>
      </c>
      <c r="D64" t="s">
        <v>2072</v>
      </c>
      <c r="E64">
        <v>2</v>
      </c>
    </row>
    <row r="65" spans="1:5" x14ac:dyDescent="0.2">
      <c r="A65" s="8" t="s">
        <v>1986</v>
      </c>
      <c r="B65" s="8" t="s">
        <v>1986</v>
      </c>
      <c r="C65" s="8" t="s">
        <v>2190</v>
      </c>
      <c r="D65" s="8" t="s">
        <v>2078</v>
      </c>
      <c r="E65">
        <v>0</v>
      </c>
    </row>
    <row r="66" spans="1:5" x14ac:dyDescent="0.2">
      <c r="A66" t="s">
        <v>1987</v>
      </c>
      <c r="B66" t="s">
        <v>1987</v>
      </c>
      <c r="C66" t="s">
        <v>2191</v>
      </c>
      <c r="D66" t="s">
        <v>2273</v>
      </c>
      <c r="E66">
        <v>1</v>
      </c>
    </row>
    <row r="67" spans="1:5" x14ac:dyDescent="0.2">
      <c r="A67" t="s">
        <v>1988</v>
      </c>
      <c r="B67" t="s">
        <v>1988</v>
      </c>
      <c r="C67" t="s">
        <v>2192</v>
      </c>
      <c r="D67" t="s">
        <v>2193</v>
      </c>
      <c r="E67">
        <v>6</v>
      </c>
    </row>
    <row r="68" spans="1:5" x14ac:dyDescent="0.2">
      <c r="A68" s="8" t="s">
        <v>1989</v>
      </c>
      <c r="B68" s="8" t="s">
        <v>1989</v>
      </c>
      <c r="C68" s="8" t="s">
        <v>2194</v>
      </c>
      <c r="D68" s="8" t="s">
        <v>2193</v>
      </c>
      <c r="E68">
        <v>0</v>
      </c>
    </row>
    <row r="69" spans="1:5" x14ac:dyDescent="0.2">
      <c r="A69" t="s">
        <v>1990</v>
      </c>
      <c r="B69" t="s">
        <v>1990</v>
      </c>
      <c r="C69" t="s">
        <v>2195</v>
      </c>
      <c r="D69" t="s">
        <v>2196</v>
      </c>
      <c r="E69">
        <v>9</v>
      </c>
    </row>
    <row r="70" spans="1:5" x14ac:dyDescent="0.2">
      <c r="A70" t="s">
        <v>1991</v>
      </c>
      <c r="B70" t="s">
        <v>1991</v>
      </c>
      <c r="C70" t="s">
        <v>2197</v>
      </c>
      <c r="D70" t="s">
        <v>2198</v>
      </c>
      <c r="E70">
        <v>8</v>
      </c>
    </row>
    <row r="71" spans="1:5" x14ac:dyDescent="0.2">
      <c r="A71" t="s">
        <v>1992</v>
      </c>
      <c r="B71" t="s">
        <v>1992</v>
      </c>
      <c r="C71" t="s">
        <v>2199</v>
      </c>
      <c r="D71" t="s">
        <v>2200</v>
      </c>
      <c r="E71">
        <v>5</v>
      </c>
    </row>
    <row r="72" spans="1:5" x14ac:dyDescent="0.2">
      <c r="A72" t="s">
        <v>1993</v>
      </c>
      <c r="B72" t="s">
        <v>1993</v>
      </c>
      <c r="C72" t="s">
        <v>2201</v>
      </c>
      <c r="D72" t="s">
        <v>2273</v>
      </c>
      <c r="E72">
        <v>1</v>
      </c>
    </row>
    <row r="73" spans="1:5" x14ac:dyDescent="0.2">
      <c r="A73" t="s">
        <v>1994</v>
      </c>
      <c r="B73" t="s">
        <v>1994</v>
      </c>
      <c r="C73" t="s">
        <v>2202</v>
      </c>
      <c r="D73" t="s">
        <v>2146</v>
      </c>
      <c r="E73">
        <v>1</v>
      </c>
    </row>
    <row r="74" spans="1:5" x14ac:dyDescent="0.2">
      <c r="A74" t="s">
        <v>1995</v>
      </c>
      <c r="B74" t="s">
        <v>1995</v>
      </c>
      <c r="C74" t="s">
        <v>2203</v>
      </c>
      <c r="D74" t="s">
        <v>2204</v>
      </c>
      <c r="E74">
        <v>20</v>
      </c>
    </row>
    <row r="75" spans="1:5" x14ac:dyDescent="0.2">
      <c r="A75" t="s">
        <v>1996</v>
      </c>
      <c r="B75" t="s">
        <v>1996</v>
      </c>
      <c r="C75" t="s">
        <v>2205</v>
      </c>
      <c r="D75" t="s">
        <v>2273</v>
      </c>
      <c r="E75">
        <v>21</v>
      </c>
    </row>
    <row r="76" spans="1:5" x14ac:dyDescent="0.2">
      <c r="A76" t="s">
        <v>1997</v>
      </c>
      <c r="B76" t="s">
        <v>1997</v>
      </c>
      <c r="C76" t="s">
        <v>2206</v>
      </c>
      <c r="D76" t="s">
        <v>2146</v>
      </c>
      <c r="E76">
        <v>40</v>
      </c>
    </row>
    <row r="77" spans="1:5" x14ac:dyDescent="0.2">
      <c r="A77" t="s">
        <v>1998</v>
      </c>
      <c r="B77" t="s">
        <v>1998</v>
      </c>
      <c r="C77" t="s">
        <v>2207</v>
      </c>
      <c r="D77" t="s">
        <v>2059</v>
      </c>
      <c r="E77">
        <v>129</v>
      </c>
    </row>
    <row r="78" spans="1:5" x14ac:dyDescent="0.2">
      <c r="A78" t="s">
        <v>1999</v>
      </c>
      <c r="B78" t="s">
        <v>1999</v>
      </c>
      <c r="C78" t="s">
        <v>2208</v>
      </c>
      <c r="D78" t="s">
        <v>2059</v>
      </c>
      <c r="E78">
        <v>57</v>
      </c>
    </row>
    <row r="79" spans="1:5" x14ac:dyDescent="0.2">
      <c r="A79" t="s">
        <v>2000</v>
      </c>
      <c r="B79" t="s">
        <v>2000</v>
      </c>
      <c r="C79" t="s">
        <v>2209</v>
      </c>
      <c r="D79" t="s">
        <v>2210</v>
      </c>
      <c r="E79">
        <v>15</v>
      </c>
    </row>
    <row r="80" spans="1:5" x14ac:dyDescent="0.2">
      <c r="A80" t="s">
        <v>2001</v>
      </c>
      <c r="B80" t="s">
        <v>2001</v>
      </c>
      <c r="C80" t="s">
        <v>2211</v>
      </c>
      <c r="D80" t="s">
        <v>2210</v>
      </c>
      <c r="E80">
        <v>4</v>
      </c>
    </row>
    <row r="81" spans="1:5" x14ac:dyDescent="0.2">
      <c r="A81" t="s">
        <v>2002</v>
      </c>
      <c r="B81" t="s">
        <v>2002</v>
      </c>
      <c r="C81" t="s">
        <v>2212</v>
      </c>
      <c r="D81" t="s">
        <v>2213</v>
      </c>
      <c r="E81">
        <v>7</v>
      </c>
    </row>
    <row r="82" spans="1:5" x14ac:dyDescent="0.2">
      <c r="A82" t="s">
        <v>2003</v>
      </c>
      <c r="B82" t="s">
        <v>2003</v>
      </c>
      <c r="C82" t="s">
        <v>2214</v>
      </c>
      <c r="D82" t="s">
        <v>2215</v>
      </c>
      <c r="E82">
        <v>12</v>
      </c>
    </row>
    <row r="83" spans="1:5" x14ac:dyDescent="0.2">
      <c r="A83" t="s">
        <v>2004</v>
      </c>
      <c r="B83" t="s">
        <v>2004</v>
      </c>
      <c r="C83" t="s">
        <v>2216</v>
      </c>
      <c r="D83" t="s">
        <v>2217</v>
      </c>
      <c r="E83">
        <v>126</v>
      </c>
    </row>
    <row r="84" spans="1:5" x14ac:dyDescent="0.2">
      <c r="A84" t="s">
        <v>2005</v>
      </c>
      <c r="B84" t="s">
        <v>2005</v>
      </c>
      <c r="C84" t="s">
        <v>2218</v>
      </c>
      <c r="D84" t="s">
        <v>2217</v>
      </c>
      <c r="E84">
        <v>135</v>
      </c>
    </row>
    <row r="85" spans="1:5" x14ac:dyDescent="0.2">
      <c r="A85" t="s">
        <v>2006</v>
      </c>
      <c r="B85" t="s">
        <v>2006</v>
      </c>
      <c r="C85" t="s">
        <v>2219</v>
      </c>
      <c r="D85" t="s">
        <v>2220</v>
      </c>
      <c r="E85">
        <v>36</v>
      </c>
    </row>
    <row r="86" spans="1:5" x14ac:dyDescent="0.2">
      <c r="A86" s="8" t="s">
        <v>2007</v>
      </c>
      <c r="B86" s="8" t="s">
        <v>2007</v>
      </c>
      <c r="C86" s="8" t="s">
        <v>2221</v>
      </c>
      <c r="D86" s="8" t="s">
        <v>2146</v>
      </c>
      <c r="E86">
        <v>0</v>
      </c>
    </row>
    <row r="87" spans="1:5" x14ac:dyDescent="0.2">
      <c r="A87" t="s">
        <v>2008</v>
      </c>
      <c r="B87" t="s">
        <v>2008</v>
      </c>
      <c r="C87" t="s">
        <v>2222</v>
      </c>
      <c r="D87" t="s">
        <v>2146</v>
      </c>
      <c r="E87">
        <v>5</v>
      </c>
    </row>
    <row r="88" spans="1:5" x14ac:dyDescent="0.2">
      <c r="A88" t="s">
        <v>2009</v>
      </c>
      <c r="B88" t="s">
        <v>2009</v>
      </c>
      <c r="C88" t="s">
        <v>2223</v>
      </c>
      <c r="D88" t="s">
        <v>2215</v>
      </c>
      <c r="E88">
        <v>10</v>
      </c>
    </row>
    <row r="89" spans="1:5" x14ac:dyDescent="0.2">
      <c r="A89" t="s">
        <v>2010</v>
      </c>
      <c r="B89" t="s">
        <v>2010</v>
      </c>
      <c r="C89" t="s">
        <v>2224</v>
      </c>
      <c r="D89" t="s">
        <v>2273</v>
      </c>
      <c r="E89">
        <v>1</v>
      </c>
    </row>
    <row r="90" spans="1:5" x14ac:dyDescent="0.2">
      <c r="A90" t="s">
        <v>2011</v>
      </c>
      <c r="B90" t="s">
        <v>2011</v>
      </c>
      <c r="C90" t="s">
        <v>2225</v>
      </c>
      <c r="D90" t="s">
        <v>2215</v>
      </c>
      <c r="E90">
        <v>2</v>
      </c>
    </row>
    <row r="91" spans="1:5" x14ac:dyDescent="0.2">
      <c r="A91" t="s">
        <v>2012</v>
      </c>
      <c r="B91" t="s">
        <v>2012</v>
      </c>
      <c r="C91" t="s">
        <v>2226</v>
      </c>
      <c r="D91" t="s">
        <v>2227</v>
      </c>
      <c r="E91">
        <v>3</v>
      </c>
    </row>
    <row r="92" spans="1:5" x14ac:dyDescent="0.2">
      <c r="A92" t="s">
        <v>2013</v>
      </c>
      <c r="B92" t="s">
        <v>2013</v>
      </c>
      <c r="C92" t="s">
        <v>2228</v>
      </c>
      <c r="D92" t="s">
        <v>2273</v>
      </c>
      <c r="E92">
        <v>1</v>
      </c>
    </row>
    <row r="93" spans="1:5" x14ac:dyDescent="0.2">
      <c r="A93" t="s">
        <v>2014</v>
      </c>
      <c r="B93" t="s">
        <v>2014</v>
      </c>
      <c r="C93" t="s">
        <v>2229</v>
      </c>
      <c r="D93" t="s">
        <v>2273</v>
      </c>
      <c r="E93">
        <v>2</v>
      </c>
    </row>
    <row r="94" spans="1:5" x14ac:dyDescent="0.2">
      <c r="A94" t="s">
        <v>2015</v>
      </c>
      <c r="B94" t="s">
        <v>2015</v>
      </c>
      <c r="C94" t="s">
        <v>2230</v>
      </c>
      <c r="D94" t="s">
        <v>2210</v>
      </c>
      <c r="E94">
        <v>4</v>
      </c>
    </row>
    <row r="95" spans="1:5" x14ac:dyDescent="0.2">
      <c r="A95" t="s">
        <v>2017</v>
      </c>
      <c r="B95" t="s">
        <v>2017</v>
      </c>
      <c r="C95" t="s">
        <v>2231</v>
      </c>
      <c r="D95" t="s">
        <v>2233</v>
      </c>
      <c r="E95">
        <v>5</v>
      </c>
    </row>
    <row r="96" spans="1:5" x14ac:dyDescent="0.2">
      <c r="A96" s="8" t="s">
        <v>2018</v>
      </c>
      <c r="B96" s="8" t="s">
        <v>2018</v>
      </c>
      <c r="C96" s="8" t="s">
        <v>2235</v>
      </c>
      <c r="D96" s="8" t="s">
        <v>2146</v>
      </c>
      <c r="E96">
        <v>0</v>
      </c>
    </row>
    <row r="97" spans="1:5" x14ac:dyDescent="0.2">
      <c r="A97" t="s">
        <v>2019</v>
      </c>
      <c r="B97" t="s">
        <v>2019</v>
      </c>
      <c r="C97" t="s">
        <v>2236</v>
      </c>
      <c r="D97" t="s">
        <v>2210</v>
      </c>
      <c r="E97">
        <v>1</v>
      </c>
    </row>
    <row r="98" spans="1:5" x14ac:dyDescent="0.2">
      <c r="A98" t="s">
        <v>2020</v>
      </c>
      <c r="B98" t="s">
        <v>2020</v>
      </c>
      <c r="C98" t="s">
        <v>2237</v>
      </c>
      <c r="D98" t="s">
        <v>2215</v>
      </c>
      <c r="E98">
        <v>5</v>
      </c>
    </row>
    <row r="99" spans="1:5" x14ac:dyDescent="0.2">
      <c r="A99" t="s">
        <v>2021</v>
      </c>
      <c r="B99" t="s">
        <v>2021</v>
      </c>
      <c r="C99" t="s">
        <v>2238</v>
      </c>
      <c r="D99" t="s">
        <v>2210</v>
      </c>
      <c r="E99">
        <v>5</v>
      </c>
    </row>
    <row r="100" spans="1:5" x14ac:dyDescent="0.2">
      <c r="A100" t="s">
        <v>2022</v>
      </c>
      <c r="B100" t="s">
        <v>2022</v>
      </c>
      <c r="C100" t="s">
        <v>2239</v>
      </c>
      <c r="D100" t="s">
        <v>2210</v>
      </c>
      <c r="E100">
        <v>3</v>
      </c>
    </row>
    <row r="101" spans="1:5" x14ac:dyDescent="0.2">
      <c r="A101" t="s">
        <v>2023</v>
      </c>
      <c r="B101" t="s">
        <v>2023</v>
      </c>
      <c r="C101" t="s">
        <v>2240</v>
      </c>
      <c r="D101" t="s">
        <v>2210</v>
      </c>
      <c r="E101">
        <v>2</v>
      </c>
    </row>
    <row r="102" spans="1:5" x14ac:dyDescent="0.2">
      <c r="A102" t="s">
        <v>2024</v>
      </c>
      <c r="B102" t="s">
        <v>2024</v>
      </c>
      <c r="C102" t="s">
        <v>2241</v>
      </c>
      <c r="D102" t="s">
        <v>2210</v>
      </c>
      <c r="E102">
        <v>3</v>
      </c>
    </row>
    <row r="103" spans="1:5" x14ac:dyDescent="0.2">
      <c r="A103" t="s">
        <v>2025</v>
      </c>
      <c r="B103" t="s">
        <v>2025</v>
      </c>
      <c r="C103" t="s">
        <v>2242</v>
      </c>
      <c r="D103" t="s">
        <v>2210</v>
      </c>
      <c r="E103">
        <v>2</v>
      </c>
    </row>
    <row r="104" spans="1:5" x14ac:dyDescent="0.2">
      <c r="A104" t="s">
        <v>2026</v>
      </c>
      <c r="B104" t="s">
        <v>2026</v>
      </c>
      <c r="C104" t="s">
        <v>2243</v>
      </c>
      <c r="D104" t="s">
        <v>2210</v>
      </c>
      <c r="E104">
        <v>1</v>
      </c>
    </row>
    <row r="105" spans="1:5" x14ac:dyDescent="0.2">
      <c r="A105" t="s">
        <v>2027</v>
      </c>
      <c r="B105" t="s">
        <v>2027</v>
      </c>
      <c r="C105" t="s">
        <v>2244</v>
      </c>
      <c r="D105" t="s">
        <v>2210</v>
      </c>
      <c r="E105">
        <v>2</v>
      </c>
    </row>
    <row r="106" spans="1:5" x14ac:dyDescent="0.2">
      <c r="A106" t="s">
        <v>2028</v>
      </c>
      <c r="B106" t="s">
        <v>2028</v>
      </c>
      <c r="C106" t="s">
        <v>2245</v>
      </c>
      <c r="D106" t="s">
        <v>2210</v>
      </c>
      <c r="E106">
        <v>9</v>
      </c>
    </row>
    <row r="107" spans="1:5" x14ac:dyDescent="0.2">
      <c r="A107" t="s">
        <v>2029</v>
      </c>
      <c r="B107" t="s">
        <v>2029</v>
      </c>
      <c r="C107" t="s">
        <v>2246</v>
      </c>
      <c r="D107" t="s">
        <v>2210</v>
      </c>
      <c r="E107">
        <v>17</v>
      </c>
    </row>
    <row r="108" spans="1:5" x14ac:dyDescent="0.2">
      <c r="A108" t="s">
        <v>2030</v>
      </c>
      <c r="B108" t="s">
        <v>2030</v>
      </c>
      <c r="C108" t="s">
        <v>2273</v>
      </c>
      <c r="D108" t="s">
        <v>2247</v>
      </c>
      <c r="E108">
        <v>8</v>
      </c>
    </row>
    <row r="109" spans="1:5" x14ac:dyDescent="0.2">
      <c r="A109" t="s">
        <v>2031</v>
      </c>
      <c r="B109" t="s">
        <v>2031</v>
      </c>
      <c r="C109" t="s">
        <v>2248</v>
      </c>
      <c r="D109" t="s">
        <v>2215</v>
      </c>
      <c r="E109">
        <v>30</v>
      </c>
    </row>
    <row r="110" spans="1:5" x14ac:dyDescent="0.2">
      <c r="A110" t="s">
        <v>2032</v>
      </c>
      <c r="B110" t="s">
        <v>2032</v>
      </c>
      <c r="C110" t="s">
        <v>2249</v>
      </c>
      <c r="D110" t="s">
        <v>2250</v>
      </c>
      <c r="E110">
        <v>21</v>
      </c>
    </row>
    <row r="111" spans="1:5" x14ac:dyDescent="0.2">
      <c r="A111" t="s">
        <v>2033</v>
      </c>
      <c r="B111" t="s">
        <v>2033</v>
      </c>
      <c r="C111" t="s">
        <v>2251</v>
      </c>
      <c r="D111" t="s">
        <v>2252</v>
      </c>
      <c r="E111">
        <v>27</v>
      </c>
    </row>
    <row r="112" spans="1:5" x14ac:dyDescent="0.2">
      <c r="A112" t="s">
        <v>2034</v>
      </c>
      <c r="B112" t="s">
        <v>2034</v>
      </c>
      <c r="C112" t="s">
        <v>2253</v>
      </c>
      <c r="D112" t="s">
        <v>2210</v>
      </c>
      <c r="E112">
        <v>6</v>
      </c>
    </row>
    <row r="113" spans="1:5" x14ac:dyDescent="0.2">
      <c r="A113" t="s">
        <v>2035</v>
      </c>
      <c r="B113" t="s">
        <v>2035</v>
      </c>
      <c r="C113" t="s">
        <v>2254</v>
      </c>
      <c r="D113" t="s">
        <v>2255</v>
      </c>
      <c r="E113">
        <v>28</v>
      </c>
    </row>
    <row r="114" spans="1:5" x14ac:dyDescent="0.2">
      <c r="A114" s="8" t="s">
        <v>2036</v>
      </c>
      <c r="B114" s="8" t="s">
        <v>2036</v>
      </c>
      <c r="C114" s="8" t="s">
        <v>2273</v>
      </c>
      <c r="D114" s="8" t="s">
        <v>2256</v>
      </c>
      <c r="E114">
        <v>0</v>
      </c>
    </row>
    <row r="115" spans="1:5" x14ac:dyDescent="0.2">
      <c r="A115" s="8" t="s">
        <v>2037</v>
      </c>
      <c r="B115" s="8" t="s">
        <v>2037</v>
      </c>
      <c r="C115" s="8" t="s">
        <v>2257</v>
      </c>
      <c r="D115" s="8" t="s">
        <v>2258</v>
      </c>
      <c r="E115">
        <v>0</v>
      </c>
    </row>
    <row r="116" spans="1:5" x14ac:dyDescent="0.2">
      <c r="A116" s="8" t="s">
        <v>2038</v>
      </c>
      <c r="B116" s="8" t="s">
        <v>2038</v>
      </c>
      <c r="C116" s="8" t="s">
        <v>2273</v>
      </c>
      <c r="D116" s="8" t="s">
        <v>2259</v>
      </c>
      <c r="E116">
        <v>0</v>
      </c>
    </row>
    <row r="117" spans="1:5" x14ac:dyDescent="0.2">
      <c r="A117" s="8" t="s">
        <v>2039</v>
      </c>
      <c r="B117" s="8" t="s">
        <v>2039</v>
      </c>
      <c r="C117" s="8" t="s">
        <v>2260</v>
      </c>
      <c r="D117" s="8" t="s">
        <v>2258</v>
      </c>
      <c r="E117">
        <v>0</v>
      </c>
    </row>
    <row r="118" spans="1:5" x14ac:dyDescent="0.2">
      <c r="A118" s="8" t="s">
        <v>2040</v>
      </c>
      <c r="B118" s="8" t="s">
        <v>2040</v>
      </c>
      <c r="C118" s="8" t="s">
        <v>2261</v>
      </c>
      <c r="D118" s="8" t="s">
        <v>2262</v>
      </c>
      <c r="E118">
        <v>0</v>
      </c>
    </row>
    <row r="119" spans="1:5" x14ac:dyDescent="0.2">
      <c r="A119" t="s">
        <v>2041</v>
      </c>
      <c r="B119" t="s">
        <v>2041</v>
      </c>
      <c r="C119" t="s">
        <v>2263</v>
      </c>
      <c r="D119" t="s">
        <v>2217</v>
      </c>
      <c r="E119">
        <v>71</v>
      </c>
    </row>
    <row r="120" spans="1:5" x14ac:dyDescent="0.2">
      <c r="A120" s="8" t="s">
        <v>2042</v>
      </c>
      <c r="B120" s="8" t="s">
        <v>2042</v>
      </c>
      <c r="C120" s="8" t="s">
        <v>2264</v>
      </c>
      <c r="D120" s="8" t="s">
        <v>2265</v>
      </c>
      <c r="E120">
        <v>0</v>
      </c>
    </row>
    <row r="121" spans="1:5" x14ac:dyDescent="0.2">
      <c r="A121" s="8" t="s">
        <v>2043</v>
      </c>
      <c r="B121" s="8" t="s">
        <v>2043</v>
      </c>
      <c r="C121" s="8" t="s">
        <v>2273</v>
      </c>
      <c r="D121" s="8" t="s">
        <v>2266</v>
      </c>
      <c r="E121">
        <v>0</v>
      </c>
    </row>
    <row r="122" spans="1:5" x14ac:dyDescent="0.2">
      <c r="A122" s="8" t="s">
        <v>2044</v>
      </c>
      <c r="B122" s="8" t="s">
        <v>2044</v>
      </c>
      <c r="C122" s="8" t="s">
        <v>2267</v>
      </c>
      <c r="D122" s="8" t="s">
        <v>2210</v>
      </c>
      <c r="E122">
        <v>0</v>
      </c>
    </row>
    <row r="123" spans="1:5" x14ac:dyDescent="0.2">
      <c r="A123" s="8" t="s">
        <v>2045</v>
      </c>
      <c r="B123" s="8" t="s">
        <v>2045</v>
      </c>
      <c r="C123" s="8" t="s">
        <v>2268</v>
      </c>
      <c r="D123" s="8" t="s">
        <v>2269</v>
      </c>
      <c r="E123">
        <v>0</v>
      </c>
    </row>
    <row r="124" spans="1:5" x14ac:dyDescent="0.2">
      <c r="A124" s="8" t="s">
        <v>2046</v>
      </c>
      <c r="B124" s="8" t="s">
        <v>2046</v>
      </c>
      <c r="C124" s="8" t="s">
        <v>2273</v>
      </c>
      <c r="D124" s="8" t="s">
        <v>2270</v>
      </c>
      <c r="E124">
        <v>0</v>
      </c>
    </row>
    <row r="125" spans="1:5" x14ac:dyDescent="0.2">
      <c r="A125" t="s">
        <v>2047</v>
      </c>
      <c r="B125" t="s">
        <v>2047</v>
      </c>
      <c r="C125" t="s">
        <v>2271</v>
      </c>
      <c r="D125" t="s">
        <v>2272</v>
      </c>
      <c r="E125">
        <v>183</v>
      </c>
    </row>
  </sheetData>
  <conditionalFormatting sqref="A6:A125">
    <cfRule type="duplicateValues" dxfId="1" priority="1"/>
  </conditionalFormatting>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F8640-0538-4054-A705-3A944DE56D0E}">
  <dimension ref="A1:E148"/>
  <sheetViews>
    <sheetView workbookViewId="0">
      <selection sqref="A1:XFD1048576"/>
    </sheetView>
  </sheetViews>
  <sheetFormatPr baseColWidth="10" defaultColWidth="8.83203125" defaultRowHeight="15" x14ac:dyDescent="0.2"/>
  <cols>
    <col min="1" max="2" width="10.83203125" bestFit="1" customWidth="1"/>
    <col min="3" max="3" width="16.1640625" bestFit="1" customWidth="1"/>
    <col min="4" max="4" width="28.83203125" customWidth="1"/>
    <col min="5" max="5" width="124.1640625" customWidth="1"/>
  </cols>
  <sheetData>
    <row r="1" spans="1:5" x14ac:dyDescent="0.2">
      <c r="A1" t="s">
        <v>2049</v>
      </c>
      <c r="B1" t="s">
        <v>2050</v>
      </c>
      <c r="C1" t="s">
        <v>1</v>
      </c>
      <c r="D1" t="s">
        <v>2052</v>
      </c>
      <c r="E1" t="s">
        <v>2053</v>
      </c>
    </row>
    <row r="2" spans="1:5" x14ac:dyDescent="0.2">
      <c r="A2">
        <v>1</v>
      </c>
      <c r="B2">
        <v>2464</v>
      </c>
      <c r="C2" t="s">
        <v>1905</v>
      </c>
      <c r="D2" t="s">
        <v>2273</v>
      </c>
      <c r="E2" t="s">
        <v>2273</v>
      </c>
    </row>
    <row r="3" spans="1:5" x14ac:dyDescent="0.2">
      <c r="A3">
        <v>6806</v>
      </c>
      <c r="B3">
        <v>10354</v>
      </c>
      <c r="C3" t="s">
        <v>1906</v>
      </c>
      <c r="D3" t="s">
        <v>2054</v>
      </c>
      <c r="E3" t="s">
        <v>2273</v>
      </c>
    </row>
    <row r="4" spans="1:5" x14ac:dyDescent="0.2">
      <c r="A4">
        <v>11118</v>
      </c>
      <c r="B4">
        <v>13259</v>
      </c>
      <c r="C4" t="s">
        <v>1907</v>
      </c>
      <c r="D4" t="s">
        <v>2055</v>
      </c>
      <c r="E4" t="s">
        <v>2273</v>
      </c>
    </row>
    <row r="5" spans="1:5" x14ac:dyDescent="0.2">
      <c r="A5">
        <v>13534</v>
      </c>
      <c r="B5">
        <v>15225</v>
      </c>
      <c r="C5" t="s">
        <v>1908</v>
      </c>
      <c r="D5" t="s">
        <v>2057</v>
      </c>
      <c r="E5" t="s">
        <v>2056</v>
      </c>
    </row>
    <row r="6" spans="1:5" x14ac:dyDescent="0.2">
      <c r="A6">
        <v>15343</v>
      </c>
      <c r="B6">
        <v>17082</v>
      </c>
      <c r="C6" t="s">
        <v>1909</v>
      </c>
      <c r="D6" t="s">
        <v>2058</v>
      </c>
      <c r="E6" t="s">
        <v>2059</v>
      </c>
    </row>
    <row r="7" spans="1:5" x14ac:dyDescent="0.2">
      <c r="A7">
        <v>17083</v>
      </c>
      <c r="B7">
        <v>17120</v>
      </c>
      <c r="C7" t="s">
        <v>1910</v>
      </c>
      <c r="D7" t="s">
        <v>2062</v>
      </c>
      <c r="E7" t="s">
        <v>2063</v>
      </c>
    </row>
    <row r="8" spans="1:5" x14ac:dyDescent="0.2">
      <c r="A8">
        <v>17121</v>
      </c>
      <c r="B8">
        <v>17848</v>
      </c>
      <c r="C8" t="s">
        <v>1911</v>
      </c>
      <c r="D8" t="s">
        <v>2061</v>
      </c>
      <c r="E8" t="s">
        <v>2060</v>
      </c>
    </row>
    <row r="9" spans="1:5" x14ac:dyDescent="0.2">
      <c r="A9">
        <v>17849</v>
      </c>
      <c r="B9">
        <v>17883</v>
      </c>
      <c r="C9" t="s">
        <v>1912</v>
      </c>
      <c r="D9" t="s">
        <v>2065</v>
      </c>
      <c r="E9" t="s">
        <v>2067</v>
      </c>
    </row>
    <row r="10" spans="1:5" x14ac:dyDescent="0.2">
      <c r="A10">
        <v>17884</v>
      </c>
      <c r="B10">
        <v>18820</v>
      </c>
      <c r="C10" t="s">
        <v>1913</v>
      </c>
      <c r="D10" t="s">
        <v>2064</v>
      </c>
      <c r="E10" t="s">
        <v>2066</v>
      </c>
    </row>
    <row r="11" spans="1:5" x14ac:dyDescent="0.2">
      <c r="A11">
        <v>18869</v>
      </c>
      <c r="B11">
        <v>19186</v>
      </c>
      <c r="C11" t="s">
        <v>1914</v>
      </c>
      <c r="D11" t="s">
        <v>2068</v>
      </c>
      <c r="E11" t="s">
        <v>2059</v>
      </c>
    </row>
    <row r="12" spans="1:5" x14ac:dyDescent="0.2">
      <c r="A12">
        <v>19293</v>
      </c>
      <c r="B12">
        <v>20747</v>
      </c>
      <c r="C12" t="s">
        <v>1915</v>
      </c>
      <c r="D12" t="s">
        <v>2069</v>
      </c>
      <c r="E12" t="s">
        <v>2070</v>
      </c>
    </row>
    <row r="13" spans="1:5" x14ac:dyDescent="0.2">
      <c r="A13">
        <v>21079</v>
      </c>
      <c r="B13">
        <v>23449</v>
      </c>
      <c r="C13" t="s">
        <v>1916</v>
      </c>
      <c r="D13" t="s">
        <v>2071</v>
      </c>
      <c r="E13" t="s">
        <v>2072</v>
      </c>
    </row>
    <row r="14" spans="1:5" x14ac:dyDescent="0.2">
      <c r="A14">
        <v>23450</v>
      </c>
      <c r="B14">
        <v>23496</v>
      </c>
      <c r="C14" t="s">
        <v>1917</v>
      </c>
      <c r="D14" t="s">
        <v>2074</v>
      </c>
      <c r="E14" t="s">
        <v>2076</v>
      </c>
    </row>
    <row r="15" spans="1:5" x14ac:dyDescent="0.2">
      <c r="A15">
        <v>23497</v>
      </c>
      <c r="B15">
        <v>25133</v>
      </c>
      <c r="C15" t="s">
        <v>1918</v>
      </c>
      <c r="D15" t="s">
        <v>2073</v>
      </c>
      <c r="E15" t="s">
        <v>2075</v>
      </c>
    </row>
    <row r="16" spans="1:5" x14ac:dyDescent="0.2">
      <c r="A16">
        <v>25134</v>
      </c>
      <c r="B16">
        <v>25225</v>
      </c>
      <c r="C16" t="s">
        <v>1919</v>
      </c>
      <c r="D16" t="s">
        <v>2080</v>
      </c>
      <c r="E16" t="s">
        <v>2079</v>
      </c>
    </row>
    <row r="17" spans="1:5" x14ac:dyDescent="0.2">
      <c r="A17">
        <v>25226</v>
      </c>
      <c r="B17">
        <v>25808</v>
      </c>
      <c r="C17" t="s">
        <v>1920</v>
      </c>
      <c r="D17" t="s">
        <v>2077</v>
      </c>
      <c r="E17" t="s">
        <v>2078</v>
      </c>
    </row>
    <row r="18" spans="1:5" x14ac:dyDescent="0.2">
      <c r="A18">
        <v>25809</v>
      </c>
      <c r="B18">
        <v>25826</v>
      </c>
      <c r="C18" t="s">
        <v>1921</v>
      </c>
      <c r="D18" t="s">
        <v>2082</v>
      </c>
      <c r="E18" t="s">
        <v>2083</v>
      </c>
    </row>
    <row r="19" spans="1:5" x14ac:dyDescent="0.2">
      <c r="A19">
        <v>25827</v>
      </c>
      <c r="B19">
        <v>27851</v>
      </c>
      <c r="C19" t="s">
        <v>1922</v>
      </c>
      <c r="D19" t="s">
        <v>2081</v>
      </c>
      <c r="E19" t="s">
        <v>2072</v>
      </c>
    </row>
    <row r="20" spans="1:5" x14ac:dyDescent="0.2">
      <c r="A20">
        <v>27880</v>
      </c>
      <c r="B20">
        <v>30316</v>
      </c>
      <c r="C20" t="s">
        <v>1923</v>
      </c>
      <c r="D20" t="s">
        <v>2084</v>
      </c>
      <c r="E20" t="s">
        <v>2072</v>
      </c>
    </row>
    <row r="21" spans="1:5" x14ac:dyDescent="0.2">
      <c r="A21">
        <v>30317</v>
      </c>
      <c r="B21">
        <v>31411</v>
      </c>
      <c r="C21" t="s">
        <v>1924</v>
      </c>
      <c r="D21" t="s">
        <v>2087</v>
      </c>
      <c r="E21" t="s">
        <v>2088</v>
      </c>
    </row>
    <row r="22" spans="1:5" x14ac:dyDescent="0.2">
      <c r="A22">
        <v>30318</v>
      </c>
      <c r="B22">
        <v>31411</v>
      </c>
      <c r="C22" t="s">
        <v>1925</v>
      </c>
      <c r="D22" t="s">
        <v>2085</v>
      </c>
      <c r="E22" t="s">
        <v>2086</v>
      </c>
    </row>
    <row r="23" spans="1:5" ht="16" x14ac:dyDescent="0.2">
      <c r="A23">
        <v>31494</v>
      </c>
      <c r="B23">
        <v>31744</v>
      </c>
      <c r="C23" t="s">
        <v>1926</v>
      </c>
      <c r="D23" t="s">
        <v>2089</v>
      </c>
      <c r="E23" s="9" t="s">
        <v>2090</v>
      </c>
    </row>
    <row r="24" spans="1:5" ht="16" x14ac:dyDescent="0.2">
      <c r="A24">
        <v>31745</v>
      </c>
      <c r="B24">
        <v>31808</v>
      </c>
      <c r="C24" t="s">
        <v>1927</v>
      </c>
      <c r="D24" t="s">
        <v>2091</v>
      </c>
      <c r="E24" s="9" t="s">
        <v>2092</v>
      </c>
    </row>
    <row r="25" spans="1:5" ht="16" x14ac:dyDescent="0.2">
      <c r="A25">
        <v>31809</v>
      </c>
      <c r="B25">
        <v>33202</v>
      </c>
      <c r="C25" t="s">
        <v>1928</v>
      </c>
      <c r="D25" t="s">
        <v>2094</v>
      </c>
      <c r="E25" s="9" t="s">
        <v>2093</v>
      </c>
    </row>
    <row r="26" spans="1:5" x14ac:dyDescent="0.2">
      <c r="A26">
        <v>33270</v>
      </c>
      <c r="B26">
        <v>34814</v>
      </c>
      <c r="C26" t="s">
        <v>1929</v>
      </c>
      <c r="D26" t="s">
        <v>2095</v>
      </c>
      <c r="E26" t="s">
        <v>2096</v>
      </c>
    </row>
    <row r="27" spans="1:5" x14ac:dyDescent="0.2">
      <c r="A27">
        <v>34904</v>
      </c>
      <c r="B27">
        <v>35268</v>
      </c>
      <c r="C27" t="s">
        <v>1930</v>
      </c>
      <c r="D27" t="s">
        <v>2097</v>
      </c>
      <c r="E27" t="s">
        <v>2078</v>
      </c>
    </row>
    <row r="28" spans="1:5" x14ac:dyDescent="0.2">
      <c r="A28">
        <v>35269</v>
      </c>
      <c r="B28">
        <v>35272</v>
      </c>
      <c r="C28" t="s">
        <v>1931</v>
      </c>
      <c r="D28" t="s">
        <v>2099</v>
      </c>
      <c r="E28" t="s">
        <v>2101</v>
      </c>
    </row>
    <row r="29" spans="1:5" x14ac:dyDescent="0.2">
      <c r="A29">
        <v>35273</v>
      </c>
      <c r="B29">
        <v>36354</v>
      </c>
      <c r="C29" t="s">
        <v>1932</v>
      </c>
      <c r="D29" t="s">
        <v>2098</v>
      </c>
      <c r="E29" t="s">
        <v>2100</v>
      </c>
    </row>
    <row r="30" spans="1:5" x14ac:dyDescent="0.2">
      <c r="A30">
        <v>36475</v>
      </c>
      <c r="B30">
        <v>37462</v>
      </c>
      <c r="C30" t="s">
        <v>1933</v>
      </c>
      <c r="D30" t="s">
        <v>2102</v>
      </c>
      <c r="E30" t="s">
        <v>2103</v>
      </c>
    </row>
    <row r="31" spans="1:5" x14ac:dyDescent="0.2">
      <c r="A31">
        <v>37463</v>
      </c>
      <c r="B31">
        <v>38414</v>
      </c>
      <c r="C31" t="s">
        <v>1934</v>
      </c>
      <c r="D31" t="s">
        <v>2104</v>
      </c>
      <c r="E31" t="s">
        <v>2105</v>
      </c>
    </row>
    <row r="32" spans="1:5" ht="32" x14ac:dyDescent="0.2">
      <c r="A32">
        <v>38415</v>
      </c>
      <c r="B32">
        <v>38454</v>
      </c>
      <c r="C32" t="s">
        <v>1935</v>
      </c>
      <c r="D32" t="s">
        <v>2106</v>
      </c>
      <c r="E32" s="9" t="s">
        <v>2109</v>
      </c>
    </row>
    <row r="33" spans="1:5" x14ac:dyDescent="0.2">
      <c r="A33">
        <v>38455</v>
      </c>
      <c r="B33">
        <v>38464</v>
      </c>
      <c r="C33" t="s">
        <v>1934</v>
      </c>
      <c r="D33" t="s">
        <v>2104</v>
      </c>
      <c r="E33" t="s">
        <v>2105</v>
      </c>
    </row>
    <row r="34" spans="1:5" ht="16" x14ac:dyDescent="0.2">
      <c r="A34">
        <v>38465</v>
      </c>
      <c r="B34">
        <v>39834</v>
      </c>
      <c r="C34" t="s">
        <v>1936</v>
      </c>
      <c r="D34" t="s">
        <v>2107</v>
      </c>
      <c r="E34" s="9" t="s">
        <v>2108</v>
      </c>
    </row>
    <row r="35" spans="1:5" ht="16" x14ac:dyDescent="0.2">
      <c r="A35">
        <v>39835</v>
      </c>
      <c r="B35">
        <v>39854</v>
      </c>
      <c r="C35" t="s">
        <v>1937</v>
      </c>
      <c r="D35" t="s">
        <v>2110</v>
      </c>
      <c r="E35" s="9" t="s">
        <v>2108</v>
      </c>
    </row>
    <row r="36" spans="1:5" ht="16" x14ac:dyDescent="0.2">
      <c r="A36">
        <v>39855</v>
      </c>
      <c r="B36">
        <v>40375</v>
      </c>
      <c r="C36" t="s">
        <v>1938</v>
      </c>
      <c r="D36" t="s">
        <v>2111</v>
      </c>
      <c r="E36" s="9" t="s">
        <v>2103</v>
      </c>
    </row>
    <row r="37" spans="1:5" ht="16" x14ac:dyDescent="0.2">
      <c r="A37">
        <v>40376</v>
      </c>
      <c r="B37">
        <v>40428</v>
      </c>
      <c r="C37" t="s">
        <v>1939</v>
      </c>
      <c r="D37" t="s">
        <v>2112</v>
      </c>
      <c r="E37" s="9" t="s">
        <v>2103</v>
      </c>
    </row>
    <row r="38" spans="1:5" x14ac:dyDescent="0.2">
      <c r="A38">
        <v>40429</v>
      </c>
      <c r="B38">
        <v>40642</v>
      </c>
      <c r="C38" t="s">
        <v>1933</v>
      </c>
      <c r="D38" t="s">
        <v>2102</v>
      </c>
      <c r="E38" t="s">
        <v>2103</v>
      </c>
    </row>
    <row r="39" spans="1:5" x14ac:dyDescent="0.2">
      <c r="A39">
        <v>41830</v>
      </c>
      <c r="B39">
        <v>42850</v>
      </c>
      <c r="C39" t="s">
        <v>1940</v>
      </c>
      <c r="D39" t="s">
        <v>2113</v>
      </c>
      <c r="E39" t="s">
        <v>2273</v>
      </c>
    </row>
    <row r="40" spans="1:5" x14ac:dyDescent="0.2">
      <c r="A40">
        <v>42851</v>
      </c>
      <c r="B40">
        <v>42900</v>
      </c>
      <c r="C40" t="s">
        <v>1941</v>
      </c>
      <c r="D40" t="s">
        <v>2115</v>
      </c>
      <c r="E40" t="s">
        <v>2100</v>
      </c>
    </row>
    <row r="41" spans="1:5" x14ac:dyDescent="0.2">
      <c r="A41">
        <v>42901</v>
      </c>
      <c r="B41">
        <v>45310</v>
      </c>
      <c r="C41" t="s">
        <v>1942</v>
      </c>
      <c r="D41" t="s">
        <v>2114</v>
      </c>
      <c r="E41" t="s">
        <v>2100</v>
      </c>
    </row>
    <row r="42" spans="1:5" x14ac:dyDescent="0.2">
      <c r="A42">
        <v>45455</v>
      </c>
      <c r="B42">
        <v>49504</v>
      </c>
      <c r="C42" t="s">
        <v>1943</v>
      </c>
      <c r="D42" t="s">
        <v>2116</v>
      </c>
      <c r="E42" t="s">
        <v>2117</v>
      </c>
    </row>
    <row r="43" spans="1:5" x14ac:dyDescent="0.2">
      <c r="A43">
        <v>49583</v>
      </c>
      <c r="B43">
        <v>50461</v>
      </c>
      <c r="C43" t="s">
        <v>1944</v>
      </c>
      <c r="D43" t="s">
        <v>2118</v>
      </c>
      <c r="E43" t="s">
        <v>2119</v>
      </c>
    </row>
    <row r="44" spans="1:5" x14ac:dyDescent="0.2">
      <c r="A44">
        <v>50672</v>
      </c>
      <c r="B44">
        <v>52109</v>
      </c>
      <c r="C44" t="s">
        <v>1945</v>
      </c>
      <c r="D44" t="s">
        <v>2120</v>
      </c>
      <c r="E44" t="s">
        <v>2121</v>
      </c>
    </row>
    <row r="45" spans="1:5" x14ac:dyDescent="0.2">
      <c r="A45">
        <v>52210</v>
      </c>
      <c r="B45">
        <v>52114</v>
      </c>
      <c r="C45" t="s">
        <v>1946</v>
      </c>
      <c r="D45" t="s">
        <v>2122</v>
      </c>
      <c r="E45" t="s">
        <v>2123</v>
      </c>
    </row>
    <row r="46" spans="1:5" x14ac:dyDescent="0.2">
      <c r="A46">
        <v>52215</v>
      </c>
      <c r="B46">
        <v>52977</v>
      </c>
      <c r="C46" t="s">
        <v>1947</v>
      </c>
      <c r="D46" t="s">
        <v>2124</v>
      </c>
      <c r="E46" t="s">
        <v>2125</v>
      </c>
    </row>
    <row r="47" spans="1:5" x14ac:dyDescent="0.2">
      <c r="A47">
        <v>52978</v>
      </c>
      <c r="B47">
        <v>53751</v>
      </c>
      <c r="C47" t="s">
        <v>1948</v>
      </c>
      <c r="D47" t="s">
        <v>2124</v>
      </c>
      <c r="E47" t="s">
        <v>2126</v>
      </c>
    </row>
    <row r="48" spans="1:5" x14ac:dyDescent="0.2">
      <c r="A48">
        <v>53785</v>
      </c>
      <c r="B48">
        <v>54552</v>
      </c>
      <c r="C48" t="s">
        <v>1949</v>
      </c>
      <c r="D48" t="s">
        <v>2127</v>
      </c>
      <c r="E48" t="s">
        <v>2100</v>
      </c>
    </row>
    <row r="49" spans="1:5" x14ac:dyDescent="0.2">
      <c r="A49">
        <v>54703</v>
      </c>
      <c r="B49">
        <v>55845</v>
      </c>
      <c r="C49" t="s">
        <v>1950</v>
      </c>
      <c r="D49" t="s">
        <v>2128</v>
      </c>
      <c r="E49" t="s">
        <v>2129</v>
      </c>
    </row>
    <row r="50" spans="1:5" x14ac:dyDescent="0.2">
      <c r="A50">
        <v>55882</v>
      </c>
      <c r="B50">
        <v>57469</v>
      </c>
      <c r="C50" t="s">
        <v>1951</v>
      </c>
      <c r="D50" t="s">
        <v>2130</v>
      </c>
      <c r="E50" t="s">
        <v>2131</v>
      </c>
    </row>
    <row r="51" spans="1:5" x14ac:dyDescent="0.2">
      <c r="A51">
        <v>57470</v>
      </c>
      <c r="B51">
        <v>57651</v>
      </c>
      <c r="C51" t="s">
        <v>1952</v>
      </c>
      <c r="D51" t="s">
        <v>2133</v>
      </c>
      <c r="E51" t="s">
        <v>2131</v>
      </c>
    </row>
    <row r="52" spans="1:5" x14ac:dyDescent="0.2">
      <c r="A52">
        <v>57652</v>
      </c>
      <c r="B52">
        <v>58168</v>
      </c>
      <c r="C52" t="s">
        <v>1953</v>
      </c>
      <c r="D52" t="s">
        <v>2132</v>
      </c>
    </row>
    <row r="53" spans="1:5" x14ac:dyDescent="0.2">
      <c r="A53">
        <v>58170</v>
      </c>
      <c r="B53">
        <v>59200</v>
      </c>
      <c r="C53" t="s">
        <v>1954</v>
      </c>
      <c r="D53" t="s">
        <v>2134</v>
      </c>
      <c r="E53" t="s">
        <v>2135</v>
      </c>
    </row>
    <row r="54" spans="1:5" x14ac:dyDescent="0.2">
      <c r="A54">
        <v>59201</v>
      </c>
      <c r="B54">
        <v>59204</v>
      </c>
      <c r="C54" t="s">
        <v>1955</v>
      </c>
      <c r="D54" t="s">
        <v>2137</v>
      </c>
      <c r="E54" t="s">
        <v>2139</v>
      </c>
    </row>
    <row r="55" spans="1:5" x14ac:dyDescent="0.2">
      <c r="A55">
        <v>59205</v>
      </c>
      <c r="B55">
        <v>61416</v>
      </c>
      <c r="C55" t="s">
        <v>1956</v>
      </c>
      <c r="D55" t="s">
        <v>2136</v>
      </c>
      <c r="E55" t="s">
        <v>2138</v>
      </c>
    </row>
    <row r="56" spans="1:5" x14ac:dyDescent="0.2">
      <c r="A56">
        <v>61417</v>
      </c>
      <c r="B56">
        <v>61438</v>
      </c>
      <c r="C56" t="s">
        <v>1957</v>
      </c>
      <c r="D56" t="s">
        <v>2136</v>
      </c>
      <c r="E56" t="s">
        <v>2142</v>
      </c>
    </row>
    <row r="57" spans="1:5" x14ac:dyDescent="0.2">
      <c r="A57">
        <v>61439</v>
      </c>
      <c r="B57">
        <v>62052</v>
      </c>
      <c r="C57" t="s">
        <v>1958</v>
      </c>
      <c r="D57" t="s">
        <v>2140</v>
      </c>
      <c r="E57" t="s">
        <v>2141</v>
      </c>
    </row>
    <row r="58" spans="1:5" x14ac:dyDescent="0.2">
      <c r="A58">
        <v>62088</v>
      </c>
      <c r="B58">
        <v>62346</v>
      </c>
      <c r="C58" t="s">
        <v>1959</v>
      </c>
      <c r="D58" t="s">
        <v>2143</v>
      </c>
      <c r="E58" t="s">
        <v>2144</v>
      </c>
    </row>
    <row r="59" spans="1:5" x14ac:dyDescent="0.2">
      <c r="A59">
        <v>62347</v>
      </c>
      <c r="B59">
        <v>62369</v>
      </c>
      <c r="C59" t="s">
        <v>1960</v>
      </c>
      <c r="D59" t="s">
        <v>2148</v>
      </c>
      <c r="E59" t="s">
        <v>2147</v>
      </c>
    </row>
    <row r="60" spans="1:5" x14ac:dyDescent="0.2">
      <c r="A60">
        <v>62379</v>
      </c>
      <c r="B60">
        <v>62862</v>
      </c>
      <c r="C60" t="s">
        <v>1961</v>
      </c>
      <c r="D60" t="s">
        <v>2145</v>
      </c>
      <c r="E60" t="s">
        <v>2146</v>
      </c>
    </row>
    <row r="61" spans="1:5" x14ac:dyDescent="0.2">
      <c r="A61">
        <v>62938</v>
      </c>
      <c r="B61">
        <v>64176</v>
      </c>
      <c r="C61" t="s">
        <v>1962</v>
      </c>
      <c r="D61" t="s">
        <v>2149</v>
      </c>
      <c r="E61" t="s">
        <v>2150</v>
      </c>
    </row>
    <row r="62" spans="1:5" x14ac:dyDescent="0.2">
      <c r="A62">
        <v>64420</v>
      </c>
      <c r="B62">
        <v>65325</v>
      </c>
      <c r="C62" t="s">
        <v>1963</v>
      </c>
      <c r="D62" t="s">
        <v>2151</v>
      </c>
      <c r="E62" t="s">
        <v>2152</v>
      </c>
    </row>
    <row r="63" spans="1:5" x14ac:dyDescent="0.2">
      <c r="A63">
        <v>65338</v>
      </c>
      <c r="B63">
        <v>67737</v>
      </c>
      <c r="C63" t="s">
        <v>1964</v>
      </c>
      <c r="D63" t="s">
        <v>2153</v>
      </c>
      <c r="E63" t="s">
        <v>2152</v>
      </c>
    </row>
    <row r="64" spans="1:5" x14ac:dyDescent="0.2">
      <c r="A64">
        <v>67792</v>
      </c>
      <c r="B64">
        <v>68671</v>
      </c>
      <c r="C64" t="s">
        <v>1965</v>
      </c>
      <c r="D64" t="s">
        <v>2154</v>
      </c>
      <c r="E64" t="s">
        <v>2155</v>
      </c>
    </row>
    <row r="65" spans="1:5" x14ac:dyDescent="0.2">
      <c r="A65">
        <v>68672</v>
      </c>
      <c r="B65">
        <v>68682</v>
      </c>
      <c r="C65" t="s">
        <v>1966</v>
      </c>
      <c r="D65" t="s">
        <v>2158</v>
      </c>
      <c r="E65" t="s">
        <v>2159</v>
      </c>
    </row>
    <row r="66" spans="1:5" x14ac:dyDescent="0.2">
      <c r="A66">
        <v>68683</v>
      </c>
      <c r="B66">
        <v>73459</v>
      </c>
      <c r="C66" t="s">
        <v>1967</v>
      </c>
      <c r="D66" t="s">
        <v>2156</v>
      </c>
      <c r="E66" t="s">
        <v>2157</v>
      </c>
    </row>
    <row r="67" spans="1:5" x14ac:dyDescent="0.2">
      <c r="A67">
        <v>73751</v>
      </c>
      <c r="B67">
        <v>80581</v>
      </c>
      <c r="C67" t="s">
        <v>1968</v>
      </c>
      <c r="D67" t="s">
        <v>2160</v>
      </c>
      <c r="E67" t="s">
        <v>2161</v>
      </c>
    </row>
    <row r="68" spans="1:5" x14ac:dyDescent="0.2">
      <c r="A68">
        <v>80584</v>
      </c>
      <c r="B68">
        <v>80734</v>
      </c>
      <c r="C68" t="s">
        <v>1969</v>
      </c>
      <c r="D68" t="s">
        <v>2162</v>
      </c>
      <c r="E68" t="s">
        <v>2163</v>
      </c>
    </row>
    <row r="69" spans="1:5" x14ac:dyDescent="0.2">
      <c r="A69">
        <v>80735</v>
      </c>
      <c r="B69">
        <v>80841</v>
      </c>
      <c r="C69" t="s">
        <v>1970</v>
      </c>
      <c r="D69" t="s">
        <v>2165</v>
      </c>
      <c r="E69" t="s">
        <v>2163</v>
      </c>
    </row>
    <row r="70" spans="1:5" x14ac:dyDescent="0.2">
      <c r="A70">
        <v>80842</v>
      </c>
      <c r="B70">
        <v>82306</v>
      </c>
      <c r="C70" t="s">
        <v>1971</v>
      </c>
      <c r="D70" t="s">
        <v>2164</v>
      </c>
    </row>
    <row r="71" spans="1:5" x14ac:dyDescent="0.2">
      <c r="A71">
        <v>82382</v>
      </c>
      <c r="B71">
        <v>83212</v>
      </c>
      <c r="C71" t="s">
        <v>1972</v>
      </c>
      <c r="D71" t="s">
        <v>2166</v>
      </c>
      <c r="E71" t="s">
        <v>2167</v>
      </c>
    </row>
    <row r="72" spans="1:5" x14ac:dyDescent="0.2">
      <c r="A72">
        <v>83286</v>
      </c>
      <c r="B72">
        <v>83573</v>
      </c>
      <c r="C72" t="s">
        <v>1973</v>
      </c>
      <c r="D72" t="s">
        <v>2168</v>
      </c>
      <c r="E72" t="s">
        <v>2169</v>
      </c>
    </row>
    <row r="73" spans="1:5" x14ac:dyDescent="0.2">
      <c r="A73">
        <v>83711</v>
      </c>
      <c r="B73">
        <v>85055</v>
      </c>
      <c r="C73" t="s">
        <v>1974</v>
      </c>
      <c r="D73" t="s">
        <v>2170</v>
      </c>
      <c r="E73" t="s">
        <v>2171</v>
      </c>
    </row>
    <row r="74" spans="1:5" x14ac:dyDescent="0.2">
      <c r="A74">
        <v>85056</v>
      </c>
      <c r="B74">
        <v>85063</v>
      </c>
      <c r="C74" t="s">
        <v>1975</v>
      </c>
      <c r="D74" t="s">
        <v>2173</v>
      </c>
      <c r="E74" t="s">
        <v>2175</v>
      </c>
    </row>
    <row r="75" spans="1:5" x14ac:dyDescent="0.2">
      <c r="A75">
        <v>85064</v>
      </c>
      <c r="B75">
        <v>85820</v>
      </c>
      <c r="C75" t="s">
        <v>1976</v>
      </c>
      <c r="D75" t="s">
        <v>2172</v>
      </c>
      <c r="E75" t="s">
        <v>2174</v>
      </c>
    </row>
    <row r="76" spans="1:5" x14ac:dyDescent="0.2">
      <c r="A76">
        <v>85878</v>
      </c>
      <c r="B76">
        <v>88979</v>
      </c>
      <c r="C76" t="s">
        <v>1977</v>
      </c>
      <c r="D76" t="s">
        <v>2176</v>
      </c>
      <c r="E76" t="s">
        <v>2177</v>
      </c>
    </row>
    <row r="77" spans="1:5" x14ac:dyDescent="0.2">
      <c r="A77">
        <v>88990</v>
      </c>
      <c r="B77">
        <v>91471</v>
      </c>
      <c r="C77" t="s">
        <v>1978</v>
      </c>
      <c r="D77" t="s">
        <v>2178</v>
      </c>
      <c r="E77" t="s">
        <v>2179</v>
      </c>
    </row>
    <row r="78" spans="1:5" x14ac:dyDescent="0.2">
      <c r="A78">
        <v>91472</v>
      </c>
      <c r="B78">
        <v>91491</v>
      </c>
      <c r="C78" t="s">
        <v>1979</v>
      </c>
      <c r="D78" t="s">
        <v>2181</v>
      </c>
      <c r="E78" t="s">
        <v>2179</v>
      </c>
    </row>
    <row r="79" spans="1:5" x14ac:dyDescent="0.2">
      <c r="A79">
        <v>91492</v>
      </c>
      <c r="B79">
        <v>93550</v>
      </c>
      <c r="C79" t="s">
        <v>1980</v>
      </c>
      <c r="D79" t="s">
        <v>2180</v>
      </c>
      <c r="E79" t="s">
        <v>2182</v>
      </c>
    </row>
    <row r="80" spans="1:5" x14ac:dyDescent="0.2">
      <c r="A80">
        <v>93595</v>
      </c>
      <c r="B80">
        <v>97023</v>
      </c>
      <c r="C80" t="s">
        <v>1981</v>
      </c>
      <c r="D80" t="s">
        <v>2183</v>
      </c>
      <c r="E80" t="s">
        <v>2184</v>
      </c>
    </row>
    <row r="81" spans="1:5" x14ac:dyDescent="0.2">
      <c r="A81">
        <v>97284</v>
      </c>
      <c r="B81">
        <v>97352</v>
      </c>
      <c r="C81" t="s">
        <v>1982</v>
      </c>
      <c r="D81" t="s">
        <v>2273</v>
      </c>
      <c r="E81" t="s">
        <v>2273</v>
      </c>
    </row>
    <row r="82" spans="1:5" x14ac:dyDescent="0.2">
      <c r="A82">
        <v>97410</v>
      </c>
      <c r="B82">
        <v>97478</v>
      </c>
      <c r="C82" t="s">
        <v>1982</v>
      </c>
      <c r="D82" t="s">
        <v>2273</v>
      </c>
      <c r="E82" t="s">
        <v>2273</v>
      </c>
    </row>
    <row r="83" spans="1:5" x14ac:dyDescent="0.2">
      <c r="A83">
        <v>97563</v>
      </c>
      <c r="B83">
        <v>100109</v>
      </c>
      <c r="C83" t="s">
        <v>1983</v>
      </c>
      <c r="D83" t="s">
        <v>2185</v>
      </c>
      <c r="E83" t="s">
        <v>2186</v>
      </c>
    </row>
    <row r="84" spans="1:5" x14ac:dyDescent="0.2">
      <c r="A84">
        <v>100215</v>
      </c>
      <c r="B84">
        <v>103122</v>
      </c>
      <c r="C84" t="s">
        <v>1984</v>
      </c>
      <c r="D84" t="s">
        <v>2187</v>
      </c>
      <c r="E84" t="s">
        <v>2072</v>
      </c>
    </row>
    <row r="85" spans="1:5" x14ac:dyDescent="0.2">
      <c r="A85">
        <v>103123</v>
      </c>
      <c r="B85">
        <v>103124</v>
      </c>
      <c r="C85" t="s">
        <v>1985</v>
      </c>
      <c r="D85" t="s">
        <v>2188</v>
      </c>
      <c r="E85" t="s">
        <v>2189</v>
      </c>
    </row>
    <row r="86" spans="1:5" x14ac:dyDescent="0.2">
      <c r="A86">
        <v>103125</v>
      </c>
      <c r="B86">
        <v>104085</v>
      </c>
      <c r="C86" t="s">
        <v>1986</v>
      </c>
      <c r="D86" t="s">
        <v>2190</v>
      </c>
      <c r="E86" t="s">
        <v>2078</v>
      </c>
    </row>
    <row r="87" spans="1:5" x14ac:dyDescent="0.2">
      <c r="A87">
        <v>104824</v>
      </c>
      <c r="B87">
        <v>106821</v>
      </c>
      <c r="C87" t="s">
        <v>1987</v>
      </c>
      <c r="D87" t="s">
        <v>2191</v>
      </c>
      <c r="E87" t="s">
        <v>2273</v>
      </c>
    </row>
    <row r="88" spans="1:5" x14ac:dyDescent="0.2">
      <c r="A88">
        <v>107331</v>
      </c>
      <c r="B88">
        <v>109094</v>
      </c>
      <c r="C88" t="s">
        <v>1988</v>
      </c>
      <c r="D88" t="s">
        <v>2192</v>
      </c>
      <c r="E88" t="s">
        <v>2193</v>
      </c>
    </row>
    <row r="89" spans="1:5" x14ac:dyDescent="0.2">
      <c r="A89">
        <v>109262</v>
      </c>
      <c r="B89">
        <v>110827</v>
      </c>
      <c r="C89" t="s">
        <v>1989</v>
      </c>
      <c r="D89" t="s">
        <v>2194</v>
      </c>
      <c r="E89" t="s">
        <v>2193</v>
      </c>
    </row>
    <row r="90" spans="1:5" x14ac:dyDescent="0.2">
      <c r="A90">
        <v>110875</v>
      </c>
      <c r="B90">
        <v>116193</v>
      </c>
      <c r="C90" t="s">
        <v>1990</v>
      </c>
      <c r="D90" t="s">
        <v>2195</v>
      </c>
      <c r="E90" t="s">
        <v>2196</v>
      </c>
    </row>
    <row r="91" spans="1:5" x14ac:dyDescent="0.2">
      <c r="A91">
        <v>116523</v>
      </c>
      <c r="B91">
        <v>118700</v>
      </c>
      <c r="C91" t="s">
        <v>1991</v>
      </c>
      <c r="D91" t="s">
        <v>2197</v>
      </c>
      <c r="E91" t="s">
        <v>2198</v>
      </c>
    </row>
    <row r="92" spans="1:5" x14ac:dyDescent="0.2">
      <c r="A92">
        <v>118807</v>
      </c>
      <c r="B92">
        <v>119832</v>
      </c>
      <c r="C92" t="s">
        <v>1992</v>
      </c>
      <c r="D92" t="s">
        <v>2199</v>
      </c>
      <c r="E92" t="s">
        <v>2200</v>
      </c>
    </row>
    <row r="93" spans="1:5" x14ac:dyDescent="0.2">
      <c r="A93">
        <v>119922</v>
      </c>
      <c r="B93">
        <v>121655</v>
      </c>
      <c r="C93" t="s">
        <v>1993</v>
      </c>
      <c r="D93" t="s">
        <v>2201</v>
      </c>
      <c r="E93" t="s">
        <v>2273</v>
      </c>
    </row>
    <row r="94" spans="1:5" x14ac:dyDescent="0.2">
      <c r="A94">
        <v>121764</v>
      </c>
      <c r="B94">
        <v>121997</v>
      </c>
      <c r="C94" t="s">
        <v>1994</v>
      </c>
      <c r="D94" t="s">
        <v>2202</v>
      </c>
      <c r="E94" t="s">
        <v>2146</v>
      </c>
    </row>
    <row r="95" spans="1:5" x14ac:dyDescent="0.2">
      <c r="A95">
        <v>122651</v>
      </c>
      <c r="B95">
        <v>124972</v>
      </c>
      <c r="C95" t="s">
        <v>1995</v>
      </c>
      <c r="D95" t="s">
        <v>2203</v>
      </c>
      <c r="E95" t="s">
        <v>2204</v>
      </c>
    </row>
    <row r="96" spans="1:5" x14ac:dyDescent="0.2">
      <c r="A96">
        <v>125099</v>
      </c>
      <c r="B96">
        <v>125551</v>
      </c>
      <c r="C96" t="s">
        <v>1996</v>
      </c>
      <c r="D96" t="s">
        <v>2205</v>
      </c>
      <c r="E96" t="s">
        <v>2273</v>
      </c>
    </row>
    <row r="97" spans="1:5" x14ac:dyDescent="0.2">
      <c r="A97">
        <v>125669</v>
      </c>
      <c r="B97">
        <v>126154</v>
      </c>
      <c r="C97" t="s">
        <v>1997</v>
      </c>
      <c r="D97" t="s">
        <v>2206</v>
      </c>
      <c r="E97" t="s">
        <v>2146</v>
      </c>
    </row>
    <row r="98" spans="1:5" x14ac:dyDescent="0.2">
      <c r="A98">
        <v>126245</v>
      </c>
      <c r="B98">
        <v>127016</v>
      </c>
      <c r="C98" t="s">
        <v>1998</v>
      </c>
      <c r="D98" t="s">
        <v>2207</v>
      </c>
      <c r="E98" t="s">
        <v>2059</v>
      </c>
    </row>
    <row r="99" spans="1:5" x14ac:dyDescent="0.2">
      <c r="A99">
        <v>127066</v>
      </c>
      <c r="B99">
        <v>127509</v>
      </c>
      <c r="C99" t="s">
        <v>1999</v>
      </c>
      <c r="D99" t="s">
        <v>2208</v>
      </c>
      <c r="E99" t="s">
        <v>2059</v>
      </c>
    </row>
    <row r="100" spans="1:5" x14ac:dyDescent="0.2">
      <c r="A100">
        <v>127546</v>
      </c>
      <c r="B100">
        <v>128241</v>
      </c>
      <c r="C100" t="s">
        <v>2000</v>
      </c>
      <c r="D100" t="s">
        <v>2209</v>
      </c>
      <c r="E100" t="s">
        <v>2210</v>
      </c>
    </row>
    <row r="101" spans="1:5" x14ac:dyDescent="0.2">
      <c r="A101">
        <v>128711</v>
      </c>
      <c r="B101">
        <v>129433</v>
      </c>
      <c r="C101" t="s">
        <v>2001</v>
      </c>
      <c r="D101" t="s">
        <v>2211</v>
      </c>
      <c r="E101" t="s">
        <v>2210</v>
      </c>
    </row>
    <row r="102" spans="1:5" x14ac:dyDescent="0.2">
      <c r="A102">
        <v>129689</v>
      </c>
      <c r="B102">
        <v>130574</v>
      </c>
      <c r="C102" t="s">
        <v>2002</v>
      </c>
      <c r="D102" t="s">
        <v>2212</v>
      </c>
      <c r="E102" t="s">
        <v>2213</v>
      </c>
    </row>
    <row r="103" spans="1:5" x14ac:dyDescent="0.2">
      <c r="A103">
        <v>131648</v>
      </c>
      <c r="B103">
        <v>132475</v>
      </c>
      <c r="C103" t="s">
        <v>2003</v>
      </c>
      <c r="D103" t="s">
        <v>2214</v>
      </c>
      <c r="E103" t="s">
        <v>2215</v>
      </c>
    </row>
    <row r="104" spans="1:5" x14ac:dyDescent="0.2">
      <c r="A104">
        <v>132652</v>
      </c>
      <c r="B104">
        <v>133685</v>
      </c>
      <c r="C104" t="s">
        <v>2004</v>
      </c>
      <c r="D104" t="s">
        <v>2216</v>
      </c>
      <c r="E104" t="s">
        <v>2217</v>
      </c>
    </row>
    <row r="105" spans="1:5" x14ac:dyDescent="0.2">
      <c r="A105">
        <v>133932</v>
      </c>
      <c r="B105">
        <v>135044</v>
      </c>
      <c r="C105" t="s">
        <v>2005</v>
      </c>
      <c r="D105" t="s">
        <v>2218</v>
      </c>
      <c r="E105" t="s">
        <v>2217</v>
      </c>
    </row>
    <row r="106" spans="1:5" x14ac:dyDescent="0.2">
      <c r="A106">
        <v>135297</v>
      </c>
      <c r="B106">
        <v>135795</v>
      </c>
      <c r="C106" t="s">
        <v>2006</v>
      </c>
      <c r="D106" t="s">
        <v>2219</v>
      </c>
      <c r="E106" t="s">
        <v>2220</v>
      </c>
    </row>
    <row r="107" spans="1:5" x14ac:dyDescent="0.2">
      <c r="A107">
        <v>136052</v>
      </c>
      <c r="B107">
        <v>136255</v>
      </c>
      <c r="C107" t="s">
        <v>2007</v>
      </c>
      <c r="D107" t="s">
        <v>2221</v>
      </c>
      <c r="E107" t="s">
        <v>2146</v>
      </c>
    </row>
    <row r="108" spans="1:5" x14ac:dyDescent="0.2">
      <c r="A108">
        <v>136779</v>
      </c>
      <c r="B108">
        <v>137051</v>
      </c>
      <c r="C108" t="s">
        <v>2008</v>
      </c>
      <c r="D108" t="s">
        <v>2222</v>
      </c>
      <c r="E108" t="s">
        <v>2146</v>
      </c>
    </row>
    <row r="109" spans="1:5" x14ac:dyDescent="0.2">
      <c r="A109">
        <v>137816</v>
      </c>
      <c r="B109">
        <v>138721</v>
      </c>
      <c r="C109" t="s">
        <v>2009</v>
      </c>
      <c r="D109" t="s">
        <v>2223</v>
      </c>
      <c r="E109" t="s">
        <v>2215</v>
      </c>
    </row>
    <row r="110" spans="1:5" x14ac:dyDescent="0.2">
      <c r="A110">
        <v>138894</v>
      </c>
      <c r="B110">
        <v>139214</v>
      </c>
      <c r="C110" t="s">
        <v>2010</v>
      </c>
      <c r="D110" t="s">
        <v>2224</v>
      </c>
      <c r="E110" t="s">
        <v>2273</v>
      </c>
    </row>
    <row r="111" spans="1:5" x14ac:dyDescent="0.2">
      <c r="A111">
        <v>139688</v>
      </c>
      <c r="B111">
        <v>140464</v>
      </c>
      <c r="C111" t="s">
        <v>2011</v>
      </c>
      <c r="D111" t="s">
        <v>2225</v>
      </c>
      <c r="E111" t="s">
        <v>2215</v>
      </c>
    </row>
    <row r="112" spans="1:5" x14ac:dyDescent="0.2">
      <c r="A112">
        <v>140896</v>
      </c>
      <c r="B112">
        <v>142395</v>
      </c>
      <c r="C112" t="s">
        <v>2012</v>
      </c>
      <c r="D112" t="s">
        <v>2226</v>
      </c>
      <c r="E112" t="s">
        <v>2227</v>
      </c>
    </row>
    <row r="113" spans="1:5" x14ac:dyDescent="0.2">
      <c r="A113">
        <v>142856</v>
      </c>
      <c r="B113">
        <v>143107</v>
      </c>
      <c r="C113" t="s">
        <v>2013</v>
      </c>
      <c r="D113" t="s">
        <v>2228</v>
      </c>
      <c r="E113" t="s">
        <v>2273</v>
      </c>
    </row>
    <row r="114" spans="1:5" x14ac:dyDescent="0.2">
      <c r="A114">
        <v>143247</v>
      </c>
      <c r="B114">
        <v>143465</v>
      </c>
      <c r="C114" t="s">
        <v>2014</v>
      </c>
      <c r="D114" t="s">
        <v>2229</v>
      </c>
      <c r="E114" s="10" t="s">
        <v>2273</v>
      </c>
    </row>
    <row r="115" spans="1:5" x14ac:dyDescent="0.2">
      <c r="A115">
        <v>144088</v>
      </c>
      <c r="B115">
        <v>144808</v>
      </c>
      <c r="C115" t="s">
        <v>2015</v>
      </c>
      <c r="D115" t="s">
        <v>2230</v>
      </c>
      <c r="E115" t="s">
        <v>2210</v>
      </c>
    </row>
    <row r="116" spans="1:5" x14ac:dyDescent="0.2">
      <c r="A116">
        <v>144809</v>
      </c>
      <c r="B116">
        <v>144861</v>
      </c>
      <c r="C116" t="s">
        <v>2016</v>
      </c>
      <c r="D116" t="s">
        <v>2232</v>
      </c>
      <c r="E116" t="s">
        <v>2234</v>
      </c>
    </row>
    <row r="117" spans="1:5" x14ac:dyDescent="0.2">
      <c r="A117">
        <v>144862</v>
      </c>
      <c r="B117">
        <v>145626</v>
      </c>
      <c r="C117" t="s">
        <v>2017</v>
      </c>
      <c r="D117" t="s">
        <v>2231</v>
      </c>
      <c r="E117" t="s">
        <v>2233</v>
      </c>
    </row>
    <row r="118" spans="1:5" x14ac:dyDescent="0.2">
      <c r="A118">
        <v>147002</v>
      </c>
      <c r="B118">
        <v>147235</v>
      </c>
      <c r="C118" t="s">
        <v>2018</v>
      </c>
      <c r="D118" t="s">
        <v>2235</v>
      </c>
      <c r="E118" t="s">
        <v>2146</v>
      </c>
    </row>
    <row r="119" spans="1:5" x14ac:dyDescent="0.2">
      <c r="A119">
        <v>147534</v>
      </c>
      <c r="B119">
        <v>148274</v>
      </c>
      <c r="C119" t="s">
        <v>2019</v>
      </c>
      <c r="D119" t="s">
        <v>2236</v>
      </c>
      <c r="E119" t="s">
        <v>2210</v>
      </c>
    </row>
    <row r="120" spans="1:5" x14ac:dyDescent="0.2">
      <c r="A120">
        <v>148596</v>
      </c>
      <c r="B120">
        <v>149633</v>
      </c>
      <c r="C120" t="s">
        <v>2020</v>
      </c>
      <c r="D120" t="s">
        <v>2237</v>
      </c>
      <c r="E120" t="s">
        <v>2215</v>
      </c>
    </row>
    <row r="121" spans="1:5" x14ac:dyDescent="0.2">
      <c r="A121">
        <v>149824</v>
      </c>
      <c r="B121">
        <v>150576</v>
      </c>
      <c r="C121" t="s">
        <v>2021</v>
      </c>
      <c r="D121" t="s">
        <v>2238</v>
      </c>
      <c r="E121" t="s">
        <v>2210</v>
      </c>
    </row>
    <row r="122" spans="1:5" x14ac:dyDescent="0.2">
      <c r="A122">
        <v>150885</v>
      </c>
      <c r="B122">
        <v>151676</v>
      </c>
      <c r="C122" t="s">
        <v>2022</v>
      </c>
      <c r="D122" t="s">
        <v>2239</v>
      </c>
      <c r="E122" t="s">
        <v>2210</v>
      </c>
    </row>
    <row r="123" spans="1:5" x14ac:dyDescent="0.2">
      <c r="A123">
        <v>151950</v>
      </c>
      <c r="B123">
        <v>152636</v>
      </c>
      <c r="C123" t="s">
        <v>2023</v>
      </c>
      <c r="D123" t="s">
        <v>2240</v>
      </c>
      <c r="E123" t="s">
        <v>2210</v>
      </c>
    </row>
    <row r="124" spans="1:5" x14ac:dyDescent="0.2">
      <c r="A124">
        <v>152906</v>
      </c>
      <c r="B124">
        <v>153643</v>
      </c>
      <c r="C124" t="s">
        <v>2024</v>
      </c>
      <c r="D124" t="s">
        <v>2241</v>
      </c>
      <c r="E124" t="s">
        <v>2210</v>
      </c>
    </row>
    <row r="125" spans="1:5" x14ac:dyDescent="0.2">
      <c r="A125">
        <v>153880</v>
      </c>
      <c r="B125">
        <v>154593</v>
      </c>
      <c r="C125" t="s">
        <v>2025</v>
      </c>
      <c r="D125" t="s">
        <v>2242</v>
      </c>
      <c r="E125" t="s">
        <v>2210</v>
      </c>
    </row>
    <row r="126" spans="1:5" x14ac:dyDescent="0.2">
      <c r="A126">
        <v>154822</v>
      </c>
      <c r="B126">
        <v>155724</v>
      </c>
      <c r="C126" t="s">
        <v>2026</v>
      </c>
      <c r="D126" t="s">
        <v>2243</v>
      </c>
      <c r="E126" t="s">
        <v>2210</v>
      </c>
    </row>
    <row r="127" spans="1:5" x14ac:dyDescent="0.2">
      <c r="A127">
        <v>155827</v>
      </c>
      <c r="B127">
        <v>156690</v>
      </c>
      <c r="C127" t="s">
        <v>2027</v>
      </c>
      <c r="D127" t="s">
        <v>2244</v>
      </c>
      <c r="E127" t="s">
        <v>2210</v>
      </c>
    </row>
    <row r="128" spans="1:5" x14ac:dyDescent="0.2">
      <c r="A128">
        <v>157023</v>
      </c>
      <c r="B128">
        <v>157745</v>
      </c>
      <c r="C128" t="s">
        <v>2028</v>
      </c>
      <c r="D128" t="s">
        <v>2245</v>
      </c>
      <c r="E128" t="s">
        <v>2210</v>
      </c>
    </row>
    <row r="129" spans="1:5" x14ac:dyDescent="0.2">
      <c r="A129">
        <v>158094</v>
      </c>
      <c r="B129">
        <v>158858</v>
      </c>
      <c r="C129" t="s">
        <v>2029</v>
      </c>
      <c r="D129" t="s">
        <v>2246</v>
      </c>
      <c r="E129" t="s">
        <v>2210</v>
      </c>
    </row>
    <row r="130" spans="1:5" x14ac:dyDescent="0.2">
      <c r="A130">
        <v>159103</v>
      </c>
      <c r="B130">
        <v>160781</v>
      </c>
      <c r="C130" t="s">
        <v>2030</v>
      </c>
      <c r="D130" s="10" t="s">
        <v>2273</v>
      </c>
      <c r="E130" t="s">
        <v>2247</v>
      </c>
    </row>
    <row r="131" spans="1:5" x14ac:dyDescent="0.2">
      <c r="A131">
        <v>160781</v>
      </c>
      <c r="B131">
        <v>161725</v>
      </c>
      <c r="C131" t="s">
        <v>2031</v>
      </c>
      <c r="D131" t="s">
        <v>2248</v>
      </c>
      <c r="E131" t="s">
        <v>2215</v>
      </c>
    </row>
    <row r="132" spans="1:5" x14ac:dyDescent="0.2">
      <c r="A132">
        <v>161988</v>
      </c>
      <c r="B132">
        <v>163319</v>
      </c>
      <c r="C132" t="s">
        <v>2032</v>
      </c>
      <c r="D132" t="s">
        <v>2249</v>
      </c>
      <c r="E132" t="s">
        <v>2250</v>
      </c>
    </row>
    <row r="133" spans="1:5" x14ac:dyDescent="0.2">
      <c r="A133">
        <v>163459</v>
      </c>
      <c r="B133">
        <v>164520</v>
      </c>
      <c r="C133" t="s">
        <v>2033</v>
      </c>
      <c r="D133" t="s">
        <v>2251</v>
      </c>
      <c r="E133" t="s">
        <v>2252</v>
      </c>
    </row>
    <row r="134" spans="1:5" x14ac:dyDescent="0.2">
      <c r="A134">
        <v>164805</v>
      </c>
      <c r="B134">
        <v>165731</v>
      </c>
      <c r="C134" t="s">
        <v>2034</v>
      </c>
      <c r="D134" t="s">
        <v>2253</v>
      </c>
      <c r="E134" t="s">
        <v>2210</v>
      </c>
    </row>
    <row r="135" spans="1:5" x14ac:dyDescent="0.2">
      <c r="A135">
        <v>166237</v>
      </c>
      <c r="B135">
        <v>167616</v>
      </c>
      <c r="C135" t="s">
        <v>2035</v>
      </c>
      <c r="D135" t="s">
        <v>2254</v>
      </c>
      <c r="E135" t="s">
        <v>2255</v>
      </c>
    </row>
    <row r="136" spans="1:5" ht="16" x14ac:dyDescent="0.2">
      <c r="A136">
        <v>168250</v>
      </c>
      <c r="B136">
        <v>168761</v>
      </c>
      <c r="C136" t="s">
        <v>2036</v>
      </c>
      <c r="D136" s="10" t="s">
        <v>2273</v>
      </c>
      <c r="E136" s="9" t="s">
        <v>2256</v>
      </c>
    </row>
    <row r="137" spans="1:5" x14ac:dyDescent="0.2">
      <c r="A137">
        <v>168834</v>
      </c>
      <c r="B137">
        <v>169361</v>
      </c>
      <c r="C137" t="s">
        <v>2037</v>
      </c>
      <c r="D137" t="s">
        <v>2257</v>
      </c>
      <c r="E137" t="s">
        <v>2258</v>
      </c>
    </row>
    <row r="138" spans="1:5" x14ac:dyDescent="0.2">
      <c r="A138">
        <v>169445</v>
      </c>
      <c r="B138">
        <v>169963</v>
      </c>
      <c r="C138" t="s">
        <v>2038</v>
      </c>
      <c r="D138" s="10" t="s">
        <v>2273</v>
      </c>
      <c r="E138" t="s">
        <v>2259</v>
      </c>
    </row>
    <row r="139" spans="1:5" x14ac:dyDescent="0.2">
      <c r="A139">
        <v>170163</v>
      </c>
      <c r="B139">
        <v>170720</v>
      </c>
      <c r="C139" t="s">
        <v>2039</v>
      </c>
      <c r="D139" t="s">
        <v>2260</v>
      </c>
      <c r="E139" t="s">
        <v>2258</v>
      </c>
    </row>
    <row r="140" spans="1:5" x14ac:dyDescent="0.2">
      <c r="A140">
        <v>170790</v>
      </c>
      <c r="B140">
        <v>171197</v>
      </c>
      <c r="C140" t="s">
        <v>2040</v>
      </c>
      <c r="D140" t="s">
        <v>2261</v>
      </c>
      <c r="E140" t="s">
        <v>2262</v>
      </c>
    </row>
    <row r="141" spans="1:5" x14ac:dyDescent="0.2">
      <c r="A141">
        <v>171394</v>
      </c>
      <c r="B141">
        <v>172215</v>
      </c>
      <c r="C141" t="s">
        <v>2041</v>
      </c>
      <c r="D141" t="s">
        <v>2263</v>
      </c>
      <c r="E141" t="s">
        <v>2217</v>
      </c>
    </row>
    <row r="142" spans="1:5" x14ac:dyDescent="0.2">
      <c r="A142">
        <v>172758</v>
      </c>
      <c r="B142">
        <v>173192</v>
      </c>
      <c r="C142" t="s">
        <v>2042</v>
      </c>
      <c r="D142" t="s">
        <v>2264</v>
      </c>
      <c r="E142" t="s">
        <v>2265</v>
      </c>
    </row>
    <row r="143" spans="1:5" x14ac:dyDescent="0.2">
      <c r="A143">
        <v>173407</v>
      </c>
      <c r="B143">
        <v>173897</v>
      </c>
      <c r="C143" t="s">
        <v>2043</v>
      </c>
      <c r="D143" s="10" t="s">
        <v>2273</v>
      </c>
      <c r="E143" t="s">
        <v>2266</v>
      </c>
    </row>
    <row r="144" spans="1:5" x14ac:dyDescent="0.2">
      <c r="A144">
        <v>173938</v>
      </c>
      <c r="B144">
        <v>174762</v>
      </c>
      <c r="C144" t="s">
        <v>2044</v>
      </c>
      <c r="D144" t="s">
        <v>2267</v>
      </c>
      <c r="E144" t="s">
        <v>2210</v>
      </c>
    </row>
    <row r="145" spans="1:5" x14ac:dyDescent="0.2">
      <c r="A145">
        <v>175018</v>
      </c>
      <c r="B145">
        <v>175521</v>
      </c>
      <c r="C145" t="s">
        <v>2045</v>
      </c>
      <c r="D145" t="s">
        <v>2268</v>
      </c>
      <c r="E145" t="s">
        <v>2269</v>
      </c>
    </row>
    <row r="146" spans="1:5" x14ac:dyDescent="0.2">
      <c r="A146">
        <v>176051</v>
      </c>
      <c r="B146">
        <v>176566</v>
      </c>
      <c r="C146" t="s">
        <v>2046</v>
      </c>
      <c r="D146" s="10" t="s">
        <v>2273</v>
      </c>
      <c r="E146" t="s">
        <v>2270</v>
      </c>
    </row>
    <row r="147" spans="1:5" x14ac:dyDescent="0.2">
      <c r="A147">
        <v>176762</v>
      </c>
      <c r="B147">
        <v>177868</v>
      </c>
      <c r="C147" t="s">
        <v>2047</v>
      </c>
      <c r="D147" t="s">
        <v>2271</v>
      </c>
      <c r="E147" t="s">
        <v>2272</v>
      </c>
    </row>
    <row r="148" spans="1:5" x14ac:dyDescent="0.2">
      <c r="A148">
        <v>178337</v>
      </c>
      <c r="B148">
        <v>180800</v>
      </c>
      <c r="C148" t="s">
        <v>1905</v>
      </c>
      <c r="D148" s="10" t="s">
        <v>2273</v>
      </c>
      <c r="E148" s="10" t="s">
        <v>2273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6136B-7D5C-4ADD-AB86-5C81FD3A928A}">
  <dimension ref="A1:E146"/>
  <sheetViews>
    <sheetView topLeftCell="A5" workbookViewId="0">
      <selection activeCell="A33" sqref="A33:XFD33"/>
    </sheetView>
  </sheetViews>
  <sheetFormatPr baseColWidth="10" defaultColWidth="8.83203125" defaultRowHeight="15" x14ac:dyDescent="0.2"/>
  <cols>
    <col min="1" max="2" width="16.1640625" bestFit="1" customWidth="1"/>
    <col min="3" max="3" width="28.83203125" customWidth="1"/>
    <col min="4" max="4" width="124.1640625" customWidth="1"/>
  </cols>
  <sheetData>
    <row r="1" spans="1:5" x14ac:dyDescent="0.2">
      <c r="A1" t="s">
        <v>1</v>
      </c>
      <c r="B1" t="s">
        <v>2051</v>
      </c>
      <c r="C1" t="s">
        <v>2052</v>
      </c>
      <c r="D1" t="s">
        <v>2053</v>
      </c>
      <c r="E1" t="s">
        <v>2048</v>
      </c>
    </row>
    <row r="2" spans="1:5" x14ac:dyDescent="0.2">
      <c r="A2" t="s">
        <v>1905</v>
      </c>
      <c r="B2" t="s">
        <v>1905</v>
      </c>
      <c r="C2" t="s">
        <v>2273</v>
      </c>
      <c r="D2" t="s">
        <v>2273</v>
      </c>
      <c r="E2" cm="1">
        <f t="array" ref="E2">SUMPRODUCT(--EXACT(all_variants_EEHV5A_Vijay!$C$9:$C$4095, A2))</f>
        <v>45</v>
      </c>
    </row>
    <row r="3" spans="1:5" x14ac:dyDescent="0.2">
      <c r="A3" t="s">
        <v>1906</v>
      </c>
      <c r="B3" t="s">
        <v>1906</v>
      </c>
      <c r="C3" t="s">
        <v>2054</v>
      </c>
      <c r="D3" t="s">
        <v>2273</v>
      </c>
      <c r="E3" cm="1">
        <f t="array" ref="E3">SUMPRODUCT(--EXACT(all_variants_EEHV5A_Vijay!$C$9:$C$4095, A3))</f>
        <v>19</v>
      </c>
    </row>
    <row r="4" spans="1:5" x14ac:dyDescent="0.2">
      <c r="A4" t="s">
        <v>1907</v>
      </c>
      <c r="B4" t="s">
        <v>1907</v>
      </c>
      <c r="C4" t="s">
        <v>2055</v>
      </c>
      <c r="D4" t="s">
        <v>2273</v>
      </c>
      <c r="E4" cm="1">
        <f t="array" ref="E4">SUMPRODUCT(--EXACT(all_variants_EEHV5A_Vijay!$C$9:$C$4095, A4))</f>
        <v>20</v>
      </c>
    </row>
    <row r="5" spans="1:5" x14ac:dyDescent="0.2">
      <c r="A5" t="s">
        <v>1908</v>
      </c>
      <c r="B5" t="s">
        <v>1908</v>
      </c>
      <c r="C5" t="s">
        <v>2057</v>
      </c>
      <c r="D5" t="s">
        <v>2056</v>
      </c>
      <c r="E5" cm="1">
        <f t="array" ref="E5">SUMPRODUCT(--EXACT(all_variants_EEHV5A_Vijay!$C$9:$C$4095, A5))</f>
        <v>223</v>
      </c>
    </row>
    <row r="6" spans="1:5" x14ac:dyDescent="0.2">
      <c r="A6" t="s">
        <v>1909</v>
      </c>
      <c r="B6" t="s">
        <v>1909</v>
      </c>
      <c r="C6" t="s">
        <v>2058</v>
      </c>
      <c r="D6" t="s">
        <v>2059</v>
      </c>
      <c r="E6" cm="1">
        <f t="array" ref="E6">SUMPRODUCT(--EXACT(all_variants_EEHV5A_Vijay!$C$9:$C$4095, A6))</f>
        <v>273</v>
      </c>
    </row>
    <row r="7" spans="1:5" x14ac:dyDescent="0.2">
      <c r="A7" t="s">
        <v>1910</v>
      </c>
      <c r="B7" t="s">
        <v>1910</v>
      </c>
      <c r="C7" t="s">
        <v>2062</v>
      </c>
      <c r="D7" t="s">
        <v>2063</v>
      </c>
      <c r="E7" cm="1">
        <f t="array" ref="E7">SUMPRODUCT(--EXACT(all_variants_EEHV5A_Vijay!$C$9:$C$4095, A7))</f>
        <v>4</v>
      </c>
    </row>
    <row r="8" spans="1:5" x14ac:dyDescent="0.2">
      <c r="A8" t="s">
        <v>1911</v>
      </c>
      <c r="B8" t="s">
        <v>1911</v>
      </c>
      <c r="C8" t="s">
        <v>2061</v>
      </c>
      <c r="D8" t="s">
        <v>2060</v>
      </c>
      <c r="E8" cm="1">
        <f t="array" ref="E8">SUMPRODUCT(--EXACT(all_variants_EEHV5A_Vijay!$C$9:$C$4095, A8))</f>
        <v>133</v>
      </c>
    </row>
    <row r="9" spans="1:5" x14ac:dyDescent="0.2">
      <c r="A9" t="s">
        <v>1912</v>
      </c>
      <c r="B9" t="s">
        <v>1912</v>
      </c>
      <c r="C9" t="s">
        <v>2065</v>
      </c>
      <c r="D9" t="s">
        <v>2067</v>
      </c>
      <c r="E9" cm="1">
        <f t="array" ref="E9">SUMPRODUCT(--EXACT(all_variants_EEHV5A_Vijay!$C$9:$C$4095, A9))</f>
        <v>3</v>
      </c>
    </row>
    <row r="10" spans="1:5" x14ac:dyDescent="0.2">
      <c r="A10" t="s">
        <v>1913</v>
      </c>
      <c r="B10" t="s">
        <v>1913</v>
      </c>
      <c r="C10" t="s">
        <v>2064</v>
      </c>
      <c r="D10" t="s">
        <v>2066</v>
      </c>
      <c r="E10" cm="1">
        <f t="array" ref="E10">SUMPRODUCT(--EXACT(all_variants_EEHV5A_Vijay!$C$9:$C$4095, A10))</f>
        <v>170</v>
      </c>
    </row>
    <row r="11" spans="1:5" x14ac:dyDescent="0.2">
      <c r="A11" t="s">
        <v>1914</v>
      </c>
      <c r="B11" t="s">
        <v>1914</v>
      </c>
      <c r="C11" t="s">
        <v>2068</v>
      </c>
      <c r="D11" t="s">
        <v>2059</v>
      </c>
      <c r="E11" cm="1">
        <f t="array" ref="E11">SUMPRODUCT(--EXACT(all_variants_EEHV5A_Vijay!$C$9:$C$4095, A11))</f>
        <v>59</v>
      </c>
    </row>
    <row r="12" spans="1:5" x14ac:dyDescent="0.2">
      <c r="A12" t="s">
        <v>1915</v>
      </c>
      <c r="B12" t="s">
        <v>1915</v>
      </c>
      <c r="C12" t="s">
        <v>2069</v>
      </c>
      <c r="D12" t="s">
        <v>2070</v>
      </c>
      <c r="E12" cm="1">
        <f t="array" ref="E12">SUMPRODUCT(--EXACT(all_variants_EEHV5A_Vijay!$C$9:$C$4095, A12))</f>
        <v>59</v>
      </c>
    </row>
    <row r="13" spans="1:5" x14ac:dyDescent="0.2">
      <c r="A13" t="s">
        <v>1916</v>
      </c>
      <c r="B13" t="s">
        <v>1916</v>
      </c>
      <c r="C13" t="s">
        <v>2071</v>
      </c>
      <c r="D13" t="s">
        <v>2072</v>
      </c>
      <c r="E13" cm="1">
        <f t="array" ref="E13">SUMPRODUCT(--EXACT(all_variants_EEHV5A_Vijay!$C$9:$C$4095, A13))</f>
        <v>8</v>
      </c>
    </row>
    <row r="14" spans="1:5" x14ac:dyDescent="0.2">
      <c r="A14" s="8" t="s">
        <v>1917</v>
      </c>
      <c r="B14" s="8" t="s">
        <v>1917</v>
      </c>
      <c r="C14" s="8" t="s">
        <v>2074</v>
      </c>
      <c r="D14" s="8" t="s">
        <v>2076</v>
      </c>
      <c r="E14" cm="1">
        <f t="array" ref="E14">SUMPRODUCT(--EXACT(all_variants_EEHV5A_Vijay!$C$9:$C$4095, A14))</f>
        <v>0</v>
      </c>
    </row>
    <row r="15" spans="1:5" x14ac:dyDescent="0.2">
      <c r="A15" t="s">
        <v>1918</v>
      </c>
      <c r="B15" t="s">
        <v>1918</v>
      </c>
      <c r="C15" t="s">
        <v>2073</v>
      </c>
      <c r="D15" t="s">
        <v>2075</v>
      </c>
      <c r="E15" cm="1">
        <f t="array" ref="E15">SUMPRODUCT(--EXACT(all_variants_EEHV5A_Vijay!$C$9:$C$4095, A15))</f>
        <v>5</v>
      </c>
    </row>
    <row r="16" spans="1:5" x14ac:dyDescent="0.2">
      <c r="A16" s="8" t="s">
        <v>1919</v>
      </c>
      <c r="B16" s="8" t="s">
        <v>1919</v>
      </c>
      <c r="C16" s="8" t="s">
        <v>2080</v>
      </c>
      <c r="D16" s="8" t="s">
        <v>2079</v>
      </c>
      <c r="E16" cm="1">
        <f t="array" ref="E16">SUMPRODUCT(--EXACT(all_variants_EEHV5A_Vijay!$C$9:$C$4095, A16))</f>
        <v>0</v>
      </c>
    </row>
    <row r="17" spans="1:5" x14ac:dyDescent="0.2">
      <c r="A17" t="s">
        <v>1920</v>
      </c>
      <c r="B17" t="s">
        <v>1920</v>
      </c>
      <c r="C17" t="s">
        <v>2077</v>
      </c>
      <c r="D17" t="s">
        <v>2078</v>
      </c>
      <c r="E17" cm="1">
        <f t="array" ref="E17">SUMPRODUCT(--EXACT(all_variants_EEHV5A_Vijay!$C$9:$C$4095, A17))</f>
        <v>4</v>
      </c>
    </row>
    <row r="18" spans="1:5" x14ac:dyDescent="0.2">
      <c r="A18" s="8" t="s">
        <v>1921</v>
      </c>
      <c r="B18" s="8" t="s">
        <v>1921</v>
      </c>
      <c r="C18" s="8" t="s">
        <v>2082</v>
      </c>
      <c r="D18" s="8" t="s">
        <v>2083</v>
      </c>
      <c r="E18" cm="1">
        <f t="array" ref="E18">SUMPRODUCT(--EXACT(all_variants_EEHV5A_Vijay!$C$9:$C$4095, A18))</f>
        <v>0</v>
      </c>
    </row>
    <row r="19" spans="1:5" x14ac:dyDescent="0.2">
      <c r="A19" t="s">
        <v>1922</v>
      </c>
      <c r="B19" t="s">
        <v>1922</v>
      </c>
      <c r="C19" t="s">
        <v>2081</v>
      </c>
      <c r="D19" t="s">
        <v>2072</v>
      </c>
      <c r="E19" cm="1">
        <f t="array" ref="E19">SUMPRODUCT(--EXACT(all_variants_EEHV5A_Vijay!$C$9:$C$4095, A19))</f>
        <v>7</v>
      </c>
    </row>
    <row r="20" spans="1:5" x14ac:dyDescent="0.2">
      <c r="A20" t="s">
        <v>1923</v>
      </c>
      <c r="B20" t="s">
        <v>1923</v>
      </c>
      <c r="C20" t="s">
        <v>2084</v>
      </c>
      <c r="D20" t="s">
        <v>2072</v>
      </c>
      <c r="E20" cm="1">
        <f t="array" ref="E20">SUMPRODUCT(--EXACT(all_variants_EEHV5A_Vijay!$C$9:$C$4095, A20))</f>
        <v>25</v>
      </c>
    </row>
    <row r="21" spans="1:5" x14ac:dyDescent="0.2">
      <c r="A21" t="s">
        <v>1924</v>
      </c>
      <c r="B21" t="s">
        <v>1924</v>
      </c>
      <c r="C21" t="s">
        <v>2087</v>
      </c>
      <c r="D21" t="s">
        <v>2088</v>
      </c>
      <c r="E21" cm="1">
        <f t="array" ref="E21">SUMPRODUCT(--EXACT(all_variants_EEHV5A_Vijay!$C$9:$C$4095, A21))</f>
        <v>0</v>
      </c>
    </row>
    <row r="22" spans="1:5" x14ac:dyDescent="0.2">
      <c r="A22" t="s">
        <v>1925</v>
      </c>
      <c r="B22" t="s">
        <v>1925</v>
      </c>
      <c r="C22" t="s">
        <v>2085</v>
      </c>
      <c r="D22" t="s">
        <v>2086</v>
      </c>
      <c r="E22" cm="1">
        <f t="array" ref="E22">SUMPRODUCT(--EXACT(all_variants_EEHV5A_Vijay!$C$9:$C$4095, A22))</f>
        <v>4</v>
      </c>
    </row>
    <row r="23" spans="1:5" x14ac:dyDescent="0.2">
      <c r="A23" t="s">
        <v>1926</v>
      </c>
      <c r="B23" t="s">
        <v>1926</v>
      </c>
      <c r="C23" t="s">
        <v>2089</v>
      </c>
      <c r="D23" t="s">
        <v>2090</v>
      </c>
      <c r="E23" cm="1">
        <f t="array" ref="E23">SUMPRODUCT(--EXACT(all_variants_EEHV5A_Vijay!$C$9:$C$4095, A23))</f>
        <v>13</v>
      </c>
    </row>
    <row r="24" spans="1:5" x14ac:dyDescent="0.2">
      <c r="A24" t="s">
        <v>1927</v>
      </c>
      <c r="B24" t="s">
        <v>1927</v>
      </c>
      <c r="C24" t="s">
        <v>2091</v>
      </c>
      <c r="D24" t="s">
        <v>2092</v>
      </c>
      <c r="E24" cm="1">
        <f t="array" ref="E24">SUMPRODUCT(--EXACT(all_variants_EEHV5A_Vijay!$C$9:$C$4095, A24))</f>
        <v>2</v>
      </c>
    </row>
    <row r="25" spans="1:5" x14ac:dyDescent="0.2">
      <c r="A25" t="s">
        <v>1928</v>
      </c>
      <c r="B25" t="s">
        <v>1928</v>
      </c>
      <c r="C25" t="s">
        <v>2094</v>
      </c>
      <c r="D25" t="s">
        <v>2093</v>
      </c>
      <c r="E25" cm="1">
        <f t="array" ref="E25">SUMPRODUCT(--EXACT(all_variants_EEHV5A_Vijay!$C$9:$C$4095, A25))</f>
        <v>7</v>
      </c>
    </row>
    <row r="26" spans="1:5" x14ac:dyDescent="0.2">
      <c r="A26" t="s">
        <v>1929</v>
      </c>
      <c r="B26" t="s">
        <v>1929</v>
      </c>
      <c r="C26" t="s">
        <v>2095</v>
      </c>
      <c r="D26" t="s">
        <v>2096</v>
      </c>
      <c r="E26" cm="1">
        <f t="array" ref="E26">SUMPRODUCT(--EXACT(all_variants_EEHV5A_Vijay!$C$9:$C$4095, A26))</f>
        <v>3</v>
      </c>
    </row>
    <row r="27" spans="1:5" x14ac:dyDescent="0.2">
      <c r="A27" s="8" t="s">
        <v>1930</v>
      </c>
      <c r="B27" s="8" t="s">
        <v>1930</v>
      </c>
      <c r="C27" s="8" t="s">
        <v>2097</v>
      </c>
      <c r="D27" s="8" t="s">
        <v>2078</v>
      </c>
      <c r="E27" cm="1">
        <f t="array" ref="E27">SUMPRODUCT(--EXACT(all_variants_EEHV5A_Vijay!$C$9:$C$4095, A27))</f>
        <v>0</v>
      </c>
    </row>
    <row r="28" spans="1:5" x14ac:dyDescent="0.2">
      <c r="A28" s="8" t="s">
        <v>1931</v>
      </c>
      <c r="B28" s="8" t="s">
        <v>1931</v>
      </c>
      <c r="C28" s="8" t="s">
        <v>2099</v>
      </c>
      <c r="D28" s="8" t="s">
        <v>2101</v>
      </c>
      <c r="E28" cm="1">
        <f t="array" ref="E28">SUMPRODUCT(--EXACT(all_variants_EEHV5A_Vijay!$C$9:$C$4095, A28))</f>
        <v>0</v>
      </c>
    </row>
    <row r="29" spans="1:5" x14ac:dyDescent="0.2">
      <c r="A29" t="s">
        <v>1932</v>
      </c>
      <c r="B29" t="s">
        <v>1932</v>
      </c>
      <c r="C29" t="s">
        <v>2098</v>
      </c>
      <c r="D29" t="s">
        <v>2100</v>
      </c>
      <c r="E29" cm="1">
        <f t="array" ref="E29">SUMPRODUCT(--EXACT(all_variants_EEHV5A_Vijay!$C$9:$C$4095, A29))</f>
        <v>1</v>
      </c>
    </row>
    <row r="30" spans="1:5" x14ac:dyDescent="0.2">
      <c r="A30" t="s">
        <v>1933</v>
      </c>
      <c r="B30" t="s">
        <v>1933</v>
      </c>
      <c r="C30" t="s">
        <v>2102</v>
      </c>
      <c r="D30" t="s">
        <v>2103</v>
      </c>
      <c r="E30" cm="1">
        <f t="array" ref="E30">SUMPRODUCT(--EXACT(all_variants_EEHV5A_Vijay!$C$9:$C$4095, A30))</f>
        <v>6</v>
      </c>
    </row>
    <row r="31" spans="1:5" x14ac:dyDescent="0.2">
      <c r="A31" t="s">
        <v>1934</v>
      </c>
      <c r="B31" t="s">
        <v>1934</v>
      </c>
      <c r="C31" t="s">
        <v>2104</v>
      </c>
      <c r="D31" t="s">
        <v>2105</v>
      </c>
      <c r="E31" cm="1">
        <f t="array" ref="E31">SUMPRODUCT(--EXACT(all_variants_EEHV5A_Vijay!$C$9:$C$4095, A31))</f>
        <v>3</v>
      </c>
    </row>
    <row r="32" spans="1:5" x14ac:dyDescent="0.2">
      <c r="A32" s="8" t="s">
        <v>1935</v>
      </c>
      <c r="B32" s="8" t="s">
        <v>1935</v>
      </c>
      <c r="C32" s="8" t="s">
        <v>2106</v>
      </c>
      <c r="D32" s="8" t="s">
        <v>2109</v>
      </c>
      <c r="E32" cm="1">
        <f t="array" ref="E32">SUMPRODUCT(--EXACT(all_variants_EEHV5A_Vijay!$C$9:$C$4095, A32))</f>
        <v>0</v>
      </c>
    </row>
    <row r="33" spans="1:5" x14ac:dyDescent="0.2">
      <c r="A33" t="s">
        <v>1936</v>
      </c>
      <c r="B33" t="s">
        <v>1936</v>
      </c>
      <c r="C33" t="s">
        <v>2107</v>
      </c>
      <c r="D33" t="s">
        <v>2108</v>
      </c>
      <c r="E33" cm="1">
        <f t="array" ref="E33">SUMPRODUCT(--EXACT(all_variants_EEHV5A_Vijay!$C$9:$C$4095, A33))</f>
        <v>14</v>
      </c>
    </row>
    <row r="34" spans="1:5" x14ac:dyDescent="0.2">
      <c r="A34" s="8" t="s">
        <v>1937</v>
      </c>
      <c r="B34" s="8" t="s">
        <v>1937</v>
      </c>
      <c r="C34" s="8" t="s">
        <v>2110</v>
      </c>
      <c r="D34" s="8" t="s">
        <v>2108</v>
      </c>
      <c r="E34" cm="1">
        <f t="array" ref="E34">SUMPRODUCT(--EXACT(all_variants_EEHV5A_Vijay!$C$9:$C$4095, A34))</f>
        <v>0</v>
      </c>
    </row>
    <row r="35" spans="1:5" x14ac:dyDescent="0.2">
      <c r="A35" t="s">
        <v>1938</v>
      </c>
      <c r="B35" t="s">
        <v>1938</v>
      </c>
      <c r="C35" t="s">
        <v>2111</v>
      </c>
      <c r="D35" t="s">
        <v>2103</v>
      </c>
      <c r="E35" cm="1">
        <f t="array" ref="E35">SUMPRODUCT(--EXACT(all_variants_EEHV5A_Vijay!$C$9:$C$4095, A35))</f>
        <v>4</v>
      </c>
    </row>
    <row r="36" spans="1:5" x14ac:dyDescent="0.2">
      <c r="A36" s="8" t="s">
        <v>1939</v>
      </c>
      <c r="B36" s="8" t="s">
        <v>1939</v>
      </c>
      <c r="C36" s="8" t="s">
        <v>2112</v>
      </c>
      <c r="D36" s="8" t="s">
        <v>2103</v>
      </c>
      <c r="E36" cm="1">
        <f t="array" ref="E36">SUMPRODUCT(--EXACT(all_variants_EEHV5A_Vijay!$C$9:$C$4095, A36))</f>
        <v>0</v>
      </c>
    </row>
    <row r="37" spans="1:5" x14ac:dyDescent="0.2">
      <c r="A37" t="s">
        <v>1940</v>
      </c>
      <c r="B37" t="s">
        <v>1940</v>
      </c>
      <c r="C37" t="s">
        <v>2113</v>
      </c>
      <c r="D37" t="s">
        <v>2273</v>
      </c>
      <c r="E37" cm="1">
        <f t="array" ref="E37">SUMPRODUCT(--EXACT(all_variants_EEHV5A_Vijay!$C$9:$C$4095, A37))</f>
        <v>1</v>
      </c>
    </row>
    <row r="38" spans="1:5" x14ac:dyDescent="0.2">
      <c r="A38" s="8" t="s">
        <v>1941</v>
      </c>
      <c r="B38" s="8" t="s">
        <v>1941</v>
      </c>
      <c r="C38" s="8" t="s">
        <v>2115</v>
      </c>
      <c r="D38" s="8" t="s">
        <v>2100</v>
      </c>
      <c r="E38" cm="1">
        <f t="array" ref="E38">SUMPRODUCT(--EXACT(all_variants_EEHV5A_Vijay!$C$9:$C$4095, A38))</f>
        <v>0</v>
      </c>
    </row>
    <row r="39" spans="1:5" x14ac:dyDescent="0.2">
      <c r="A39" t="s">
        <v>1942</v>
      </c>
      <c r="B39" t="s">
        <v>1942</v>
      </c>
      <c r="C39" t="s">
        <v>2114</v>
      </c>
      <c r="D39" t="s">
        <v>2100</v>
      </c>
      <c r="E39" cm="1">
        <f t="array" ref="E39">SUMPRODUCT(--EXACT(all_variants_EEHV5A_Vijay!$C$9:$C$4095, A39))</f>
        <v>11</v>
      </c>
    </row>
    <row r="40" spans="1:5" x14ac:dyDescent="0.2">
      <c r="A40" t="s">
        <v>1943</v>
      </c>
      <c r="B40" t="s">
        <v>1943</v>
      </c>
      <c r="C40" t="s">
        <v>2116</v>
      </c>
      <c r="D40" t="s">
        <v>2117</v>
      </c>
      <c r="E40" cm="1">
        <f t="array" ref="E40">SUMPRODUCT(--EXACT(all_variants_EEHV5A_Vijay!$C$9:$C$4095, A40))</f>
        <v>18</v>
      </c>
    </row>
    <row r="41" spans="1:5" x14ac:dyDescent="0.2">
      <c r="A41" t="s">
        <v>1944</v>
      </c>
      <c r="B41" t="s">
        <v>1944</v>
      </c>
      <c r="C41" t="s">
        <v>2118</v>
      </c>
      <c r="D41" t="s">
        <v>2119</v>
      </c>
      <c r="E41" cm="1">
        <f t="array" ref="E41">SUMPRODUCT(--EXACT(all_variants_EEHV5A_Vijay!$C$9:$C$4095, A41))</f>
        <v>4</v>
      </c>
    </row>
    <row r="42" spans="1:5" x14ac:dyDescent="0.2">
      <c r="A42" t="s">
        <v>1945</v>
      </c>
      <c r="B42" t="s">
        <v>1945</v>
      </c>
      <c r="C42" t="s">
        <v>2120</v>
      </c>
      <c r="D42" t="s">
        <v>2121</v>
      </c>
      <c r="E42" cm="1">
        <f t="array" ref="E42">SUMPRODUCT(--EXACT(all_variants_EEHV5A_Vijay!$C$9:$C$4095, A42))</f>
        <v>8</v>
      </c>
    </row>
    <row r="43" spans="1:5" x14ac:dyDescent="0.2">
      <c r="A43" s="8" t="s">
        <v>1946</v>
      </c>
      <c r="B43" s="8" t="s">
        <v>1946</v>
      </c>
      <c r="C43" s="8" t="s">
        <v>2122</v>
      </c>
      <c r="D43" s="8" t="s">
        <v>2123</v>
      </c>
      <c r="E43" cm="1">
        <f t="array" ref="E43">SUMPRODUCT(--EXACT(all_variants_EEHV5A_Vijay!$C$9:$C$4095, A43))</f>
        <v>0</v>
      </c>
    </row>
    <row r="44" spans="1:5" x14ac:dyDescent="0.2">
      <c r="A44" t="s">
        <v>1947</v>
      </c>
      <c r="B44" t="s">
        <v>1947</v>
      </c>
      <c r="C44" t="s">
        <v>2124</v>
      </c>
      <c r="D44" t="s">
        <v>2125</v>
      </c>
      <c r="E44" cm="1">
        <f t="array" ref="E44">SUMPRODUCT(--EXACT(all_variants_EEHV5A_Vijay!$C$9:$C$4095, A44))</f>
        <v>9</v>
      </c>
    </row>
    <row r="45" spans="1:5" x14ac:dyDescent="0.2">
      <c r="A45" t="s">
        <v>1948</v>
      </c>
      <c r="B45" t="s">
        <v>1948</v>
      </c>
      <c r="C45" t="s">
        <v>2124</v>
      </c>
      <c r="D45" t="s">
        <v>2126</v>
      </c>
      <c r="E45" cm="1">
        <f t="array" ref="E45">SUMPRODUCT(--EXACT(all_variants_EEHV5A_Vijay!$C$9:$C$4095, A45))</f>
        <v>6</v>
      </c>
    </row>
    <row r="46" spans="1:5" x14ac:dyDescent="0.2">
      <c r="A46" t="s">
        <v>1949</v>
      </c>
      <c r="B46" t="s">
        <v>1949</v>
      </c>
      <c r="C46" t="s">
        <v>2127</v>
      </c>
      <c r="D46" t="s">
        <v>2100</v>
      </c>
      <c r="E46" cm="1">
        <f t="array" ref="E46">SUMPRODUCT(--EXACT(all_variants_EEHV5A_Vijay!$C$9:$C$4095, A46))</f>
        <v>4</v>
      </c>
    </row>
    <row r="47" spans="1:5" x14ac:dyDescent="0.2">
      <c r="A47" t="s">
        <v>1950</v>
      </c>
      <c r="B47" t="s">
        <v>1950</v>
      </c>
      <c r="C47" t="s">
        <v>2128</v>
      </c>
      <c r="D47" t="s">
        <v>2129</v>
      </c>
      <c r="E47" cm="1">
        <f t="array" ref="E47">SUMPRODUCT(--EXACT(all_variants_EEHV5A_Vijay!$C$9:$C$4095, A47))</f>
        <v>43</v>
      </c>
    </row>
    <row r="48" spans="1:5" x14ac:dyDescent="0.2">
      <c r="A48" t="s">
        <v>1951</v>
      </c>
      <c r="B48" t="s">
        <v>1951</v>
      </c>
      <c r="C48" t="s">
        <v>2130</v>
      </c>
      <c r="D48" t="s">
        <v>2131</v>
      </c>
      <c r="E48" cm="1">
        <f t="array" ref="E48">SUMPRODUCT(--EXACT(all_variants_EEHV5A_Vijay!$C$9:$C$4095, A48))</f>
        <v>8</v>
      </c>
    </row>
    <row r="49" spans="1:5" x14ac:dyDescent="0.2">
      <c r="A49" s="8" t="s">
        <v>1952</v>
      </c>
      <c r="B49" s="8" t="s">
        <v>1952</v>
      </c>
      <c r="C49" s="8" t="s">
        <v>2133</v>
      </c>
      <c r="D49" s="8" t="s">
        <v>2131</v>
      </c>
      <c r="E49" cm="1">
        <f t="array" ref="E49">SUMPRODUCT(--EXACT(all_variants_EEHV5A_Vijay!$C$9:$C$4095, A49))</f>
        <v>0</v>
      </c>
    </row>
    <row r="50" spans="1:5" x14ac:dyDescent="0.2">
      <c r="A50" t="s">
        <v>1953</v>
      </c>
      <c r="B50" t="s">
        <v>1953</v>
      </c>
      <c r="C50" t="s">
        <v>2132</v>
      </c>
      <c r="E50" cm="1">
        <f t="array" ref="E50">SUMPRODUCT(--EXACT(all_variants_EEHV5A_Vijay!$C$9:$C$4095, A50))</f>
        <v>25</v>
      </c>
    </row>
    <row r="51" spans="1:5" x14ac:dyDescent="0.2">
      <c r="A51" t="s">
        <v>1954</v>
      </c>
      <c r="B51" t="s">
        <v>1954</v>
      </c>
      <c r="C51" t="s">
        <v>2134</v>
      </c>
      <c r="D51" t="s">
        <v>2135</v>
      </c>
      <c r="E51" cm="1">
        <f t="array" ref="E51">SUMPRODUCT(--EXACT(all_variants_EEHV5A_Vijay!$C$9:$C$4095, A51))</f>
        <v>165</v>
      </c>
    </row>
    <row r="52" spans="1:5" x14ac:dyDescent="0.2">
      <c r="A52" s="8" t="s">
        <v>1955</v>
      </c>
      <c r="B52" s="8" t="s">
        <v>1955</v>
      </c>
      <c r="C52" s="8" t="s">
        <v>2137</v>
      </c>
      <c r="D52" s="8" t="s">
        <v>2139</v>
      </c>
      <c r="E52" cm="1">
        <f t="array" ref="E52">SUMPRODUCT(--EXACT(all_variants_EEHV5A_Vijay!$C$9:$C$4095, A52))</f>
        <v>0</v>
      </c>
    </row>
    <row r="53" spans="1:5" x14ac:dyDescent="0.2">
      <c r="A53" t="s">
        <v>1956</v>
      </c>
      <c r="B53" t="s">
        <v>1956</v>
      </c>
      <c r="C53" t="s">
        <v>2136</v>
      </c>
      <c r="D53" t="s">
        <v>2138</v>
      </c>
      <c r="E53" cm="1">
        <f t="array" ref="E53">SUMPRODUCT(--EXACT(all_variants_EEHV5A_Vijay!$C$9:$C$4095, A53))</f>
        <v>400</v>
      </c>
    </row>
    <row r="54" spans="1:5" x14ac:dyDescent="0.2">
      <c r="A54" t="s">
        <v>1957</v>
      </c>
      <c r="B54" t="s">
        <v>1957</v>
      </c>
      <c r="C54" t="s">
        <v>2136</v>
      </c>
      <c r="D54" t="s">
        <v>2142</v>
      </c>
      <c r="E54" cm="1">
        <f t="array" ref="E54">SUMPRODUCT(--EXACT(all_variants_EEHV5A_Vijay!$C$9:$C$4095, A54))</f>
        <v>2</v>
      </c>
    </row>
    <row r="55" spans="1:5" x14ac:dyDescent="0.2">
      <c r="A55" t="s">
        <v>1958</v>
      </c>
      <c r="B55" t="s">
        <v>1958</v>
      </c>
      <c r="C55" t="s">
        <v>2140</v>
      </c>
      <c r="D55" t="s">
        <v>2141</v>
      </c>
      <c r="E55" cm="1">
        <f t="array" ref="E55">SUMPRODUCT(--EXACT(all_variants_EEHV5A_Vijay!$C$9:$C$4095, A55))</f>
        <v>104</v>
      </c>
    </row>
    <row r="56" spans="1:5" x14ac:dyDescent="0.2">
      <c r="A56" t="s">
        <v>1959</v>
      </c>
      <c r="B56" t="s">
        <v>1959</v>
      </c>
      <c r="C56" t="s">
        <v>2143</v>
      </c>
      <c r="D56" t="s">
        <v>2144</v>
      </c>
      <c r="E56" cm="1">
        <f t="array" ref="E56">SUMPRODUCT(--EXACT(all_variants_EEHV5A_Vijay!$C$9:$C$4095, A56))</f>
        <v>56</v>
      </c>
    </row>
    <row r="57" spans="1:5" x14ac:dyDescent="0.2">
      <c r="A57" t="s">
        <v>1960</v>
      </c>
      <c r="B57" t="s">
        <v>1960</v>
      </c>
      <c r="C57" t="s">
        <v>2148</v>
      </c>
      <c r="D57" t="s">
        <v>2147</v>
      </c>
      <c r="E57" cm="1">
        <f t="array" ref="E57">SUMPRODUCT(--EXACT(all_variants_EEHV5A_Vijay!$C$9:$C$4095, A57))</f>
        <v>2</v>
      </c>
    </row>
    <row r="58" spans="1:5" x14ac:dyDescent="0.2">
      <c r="A58" t="s">
        <v>1961</v>
      </c>
      <c r="B58" t="s">
        <v>1961</v>
      </c>
      <c r="C58" t="s">
        <v>2145</v>
      </c>
      <c r="D58" t="s">
        <v>2146</v>
      </c>
      <c r="E58" cm="1">
        <f t="array" ref="E58">SUMPRODUCT(--EXACT(all_variants_EEHV5A_Vijay!$C$9:$C$4095, A58))</f>
        <v>48</v>
      </c>
    </row>
    <row r="59" spans="1:5" x14ac:dyDescent="0.2">
      <c r="A59" t="s">
        <v>1962</v>
      </c>
      <c r="B59" t="s">
        <v>1962</v>
      </c>
      <c r="C59" t="s">
        <v>2149</v>
      </c>
      <c r="D59" t="s">
        <v>2150</v>
      </c>
      <c r="E59" cm="1">
        <f t="array" ref="E59">SUMPRODUCT(--EXACT(all_variants_EEHV5A_Vijay!$C$9:$C$4095, A59))</f>
        <v>14</v>
      </c>
    </row>
    <row r="60" spans="1:5" x14ac:dyDescent="0.2">
      <c r="A60" t="s">
        <v>1963</v>
      </c>
      <c r="B60" t="s">
        <v>1963</v>
      </c>
      <c r="C60" t="s">
        <v>2151</v>
      </c>
      <c r="D60" t="s">
        <v>2152</v>
      </c>
      <c r="E60" cm="1">
        <f t="array" ref="E60">SUMPRODUCT(--EXACT(all_variants_EEHV5A_Vijay!$C$9:$C$4095, A60))</f>
        <v>5</v>
      </c>
    </row>
    <row r="61" spans="1:5" x14ac:dyDescent="0.2">
      <c r="A61" t="s">
        <v>1964</v>
      </c>
      <c r="B61" t="s">
        <v>1964</v>
      </c>
      <c r="C61" t="s">
        <v>2153</v>
      </c>
      <c r="D61" t="s">
        <v>2152</v>
      </c>
      <c r="E61" cm="1">
        <f t="array" ref="E61">SUMPRODUCT(--EXACT(all_variants_EEHV5A_Vijay!$C$9:$C$4095, A61))</f>
        <v>15</v>
      </c>
    </row>
    <row r="62" spans="1:5" x14ac:dyDescent="0.2">
      <c r="A62" t="s">
        <v>1965</v>
      </c>
      <c r="B62" t="s">
        <v>1965</v>
      </c>
      <c r="C62" t="s">
        <v>2154</v>
      </c>
      <c r="D62" t="s">
        <v>2155</v>
      </c>
      <c r="E62" cm="1">
        <f t="array" ref="E62">SUMPRODUCT(--EXACT(all_variants_EEHV5A_Vijay!$C$9:$C$4095, A62))</f>
        <v>2</v>
      </c>
    </row>
    <row r="63" spans="1:5" x14ac:dyDescent="0.2">
      <c r="A63" s="8" t="s">
        <v>1966</v>
      </c>
      <c r="B63" s="8" t="s">
        <v>1966</v>
      </c>
      <c r="C63" s="8" t="s">
        <v>2158</v>
      </c>
      <c r="D63" s="8" t="s">
        <v>2159</v>
      </c>
      <c r="E63" cm="1">
        <f t="array" ref="E63">SUMPRODUCT(--EXACT(all_variants_EEHV5A_Vijay!$C$9:$C$4095, A63))</f>
        <v>0</v>
      </c>
    </row>
    <row r="64" spans="1:5" x14ac:dyDescent="0.2">
      <c r="A64" t="s">
        <v>1967</v>
      </c>
      <c r="B64" t="s">
        <v>1967</v>
      </c>
      <c r="C64" t="s">
        <v>2156</v>
      </c>
      <c r="D64" t="s">
        <v>2157</v>
      </c>
      <c r="E64" cm="1">
        <f t="array" ref="E64">SUMPRODUCT(--EXACT(all_variants_EEHV5A_Vijay!$C$9:$C$4095, A64))</f>
        <v>13</v>
      </c>
    </row>
    <row r="65" spans="1:5" x14ac:dyDescent="0.2">
      <c r="A65" t="s">
        <v>1968</v>
      </c>
      <c r="B65" t="s">
        <v>1968</v>
      </c>
      <c r="C65" t="s">
        <v>2160</v>
      </c>
      <c r="D65" t="s">
        <v>2161</v>
      </c>
      <c r="E65" cm="1">
        <f t="array" ref="E65">SUMPRODUCT(--EXACT(all_variants_EEHV5A_Vijay!$C$9:$C$4095, A65))</f>
        <v>41</v>
      </c>
    </row>
    <row r="66" spans="1:5" x14ac:dyDescent="0.2">
      <c r="A66" t="s">
        <v>1969</v>
      </c>
      <c r="B66" t="s">
        <v>1969</v>
      </c>
      <c r="C66" t="s">
        <v>2162</v>
      </c>
      <c r="D66" t="s">
        <v>2163</v>
      </c>
      <c r="E66" cm="1">
        <f t="array" ref="E66">SUMPRODUCT(--EXACT(all_variants_EEHV5A_Vijay!$C$9:$C$4095, A66))</f>
        <v>1</v>
      </c>
    </row>
    <row r="67" spans="1:5" x14ac:dyDescent="0.2">
      <c r="A67" t="s">
        <v>1970</v>
      </c>
      <c r="B67" t="s">
        <v>1970</v>
      </c>
      <c r="C67" t="s">
        <v>2165</v>
      </c>
      <c r="D67" t="s">
        <v>2163</v>
      </c>
      <c r="E67" cm="1">
        <f t="array" ref="E67">SUMPRODUCT(--EXACT(all_variants_EEHV5A_Vijay!$C$9:$C$4095, A67))</f>
        <v>1</v>
      </c>
    </row>
    <row r="68" spans="1:5" x14ac:dyDescent="0.2">
      <c r="A68" t="s">
        <v>1971</v>
      </c>
      <c r="B68" t="s">
        <v>1971</v>
      </c>
      <c r="C68" t="s">
        <v>2164</v>
      </c>
      <c r="E68" cm="1">
        <f t="array" ref="E68">SUMPRODUCT(--EXACT(all_variants_EEHV5A_Vijay!$C$9:$C$4095, A68))</f>
        <v>7</v>
      </c>
    </row>
    <row r="69" spans="1:5" x14ac:dyDescent="0.2">
      <c r="A69" s="8" t="s">
        <v>1972</v>
      </c>
      <c r="B69" s="8" t="s">
        <v>1972</v>
      </c>
      <c r="C69" s="8" t="s">
        <v>2166</v>
      </c>
      <c r="D69" s="8" t="s">
        <v>2167</v>
      </c>
      <c r="E69" cm="1">
        <f t="array" ref="E69">SUMPRODUCT(--EXACT(all_variants_EEHV5A_Vijay!$C$9:$C$4095, A69))</f>
        <v>0</v>
      </c>
    </row>
    <row r="70" spans="1:5" x14ac:dyDescent="0.2">
      <c r="A70" s="8" t="s">
        <v>1973</v>
      </c>
      <c r="B70" s="8" t="s">
        <v>1973</v>
      </c>
      <c r="C70" s="8" t="s">
        <v>2168</v>
      </c>
      <c r="D70" s="8" t="s">
        <v>2169</v>
      </c>
      <c r="E70" cm="1">
        <f t="array" ref="E70">SUMPRODUCT(--EXACT(all_variants_EEHV5A_Vijay!$C$9:$C$4095, A70))</f>
        <v>0</v>
      </c>
    </row>
    <row r="71" spans="1:5" x14ac:dyDescent="0.2">
      <c r="A71" t="s">
        <v>1974</v>
      </c>
      <c r="B71" t="s">
        <v>1974</v>
      </c>
      <c r="C71" t="s">
        <v>2170</v>
      </c>
      <c r="D71" t="s">
        <v>2171</v>
      </c>
      <c r="E71" cm="1">
        <f t="array" ref="E71">SUMPRODUCT(--EXACT(all_variants_EEHV5A_Vijay!$C$9:$C$4095, A71))</f>
        <v>7</v>
      </c>
    </row>
    <row r="72" spans="1:5" x14ac:dyDescent="0.2">
      <c r="A72" s="8" t="s">
        <v>1975</v>
      </c>
      <c r="B72" s="8" t="s">
        <v>1975</v>
      </c>
      <c r="C72" s="8" t="s">
        <v>2173</v>
      </c>
      <c r="D72" s="8" t="s">
        <v>2175</v>
      </c>
      <c r="E72" cm="1">
        <f t="array" ref="E72">SUMPRODUCT(--EXACT(all_variants_EEHV5A_Vijay!$C$9:$C$4095, A72))</f>
        <v>0</v>
      </c>
    </row>
    <row r="73" spans="1:5" x14ac:dyDescent="0.2">
      <c r="A73" t="s">
        <v>1976</v>
      </c>
      <c r="B73" t="s">
        <v>1976</v>
      </c>
      <c r="C73" t="s">
        <v>2172</v>
      </c>
      <c r="D73" t="s">
        <v>2174</v>
      </c>
      <c r="E73" cm="1">
        <f t="array" ref="E73">SUMPRODUCT(--EXACT(all_variants_EEHV5A_Vijay!$C$9:$C$4095, A73))</f>
        <v>2</v>
      </c>
    </row>
    <row r="74" spans="1:5" x14ac:dyDescent="0.2">
      <c r="A74" t="s">
        <v>1977</v>
      </c>
      <c r="B74" t="s">
        <v>1977</v>
      </c>
      <c r="C74" t="s">
        <v>2176</v>
      </c>
      <c r="D74" t="s">
        <v>2177</v>
      </c>
      <c r="E74" cm="1">
        <f t="array" ref="E74">SUMPRODUCT(--EXACT(all_variants_EEHV5A_Vijay!$C$9:$C$4095, A74))</f>
        <v>18</v>
      </c>
    </row>
    <row r="75" spans="1:5" x14ac:dyDescent="0.2">
      <c r="A75" t="s">
        <v>1978</v>
      </c>
      <c r="B75" t="s">
        <v>1978</v>
      </c>
      <c r="C75" t="s">
        <v>2178</v>
      </c>
      <c r="D75" t="s">
        <v>2179</v>
      </c>
      <c r="E75" cm="1">
        <f t="array" ref="E75">SUMPRODUCT(--EXACT(all_variants_EEHV5A_Vijay!$C$9:$C$4095, A75))</f>
        <v>160</v>
      </c>
    </row>
    <row r="76" spans="1:5" x14ac:dyDescent="0.2">
      <c r="A76" s="8" t="s">
        <v>1979</v>
      </c>
      <c r="B76" s="8" t="s">
        <v>1979</v>
      </c>
      <c r="C76" s="8" t="s">
        <v>2181</v>
      </c>
      <c r="D76" s="8" t="s">
        <v>2179</v>
      </c>
      <c r="E76" cm="1">
        <f t="array" ref="E76">SUMPRODUCT(--EXACT(all_variants_EEHV5A_Vijay!$C$9:$C$4095, A76))</f>
        <v>0</v>
      </c>
    </row>
    <row r="77" spans="1:5" x14ac:dyDescent="0.2">
      <c r="A77" t="s">
        <v>1980</v>
      </c>
      <c r="B77" t="s">
        <v>1980</v>
      </c>
      <c r="C77" t="s">
        <v>2180</v>
      </c>
      <c r="D77" t="s">
        <v>2182</v>
      </c>
      <c r="E77" cm="1">
        <f t="array" ref="E77">SUMPRODUCT(--EXACT(all_variants_EEHV5A_Vijay!$C$9:$C$4095, A77))</f>
        <v>15</v>
      </c>
    </row>
    <row r="78" spans="1:5" x14ac:dyDescent="0.2">
      <c r="A78" t="s">
        <v>1981</v>
      </c>
      <c r="B78" t="s">
        <v>1981</v>
      </c>
      <c r="C78" t="s">
        <v>2183</v>
      </c>
      <c r="D78" t="s">
        <v>2184</v>
      </c>
      <c r="E78" cm="1">
        <f t="array" ref="E78">SUMPRODUCT(--EXACT(all_variants_EEHV5A_Vijay!$C$9:$C$4095, A78))</f>
        <v>9</v>
      </c>
    </row>
    <row r="79" spans="1:5" x14ac:dyDescent="0.2">
      <c r="A79" s="8" t="s">
        <v>1982</v>
      </c>
      <c r="B79" s="8" t="s">
        <v>1982</v>
      </c>
      <c r="C79" s="8" t="s">
        <v>2273</v>
      </c>
      <c r="D79" s="8" t="s">
        <v>2273</v>
      </c>
      <c r="E79" cm="1">
        <f t="array" ref="E79">SUMPRODUCT(--EXACT(all_variants_EEHV5A_Vijay!$C$9:$C$4095, A79))</f>
        <v>0</v>
      </c>
    </row>
    <row r="80" spans="1:5" x14ac:dyDescent="0.2">
      <c r="A80" t="s">
        <v>1983</v>
      </c>
      <c r="B80" t="s">
        <v>1983</v>
      </c>
      <c r="C80" t="s">
        <v>2185</v>
      </c>
      <c r="D80" t="s">
        <v>2186</v>
      </c>
      <c r="E80" cm="1">
        <f t="array" ref="E80">SUMPRODUCT(--EXACT(all_variants_EEHV5A_Vijay!$C$9:$C$4095, A80))</f>
        <v>7</v>
      </c>
    </row>
    <row r="81" spans="1:5" x14ac:dyDescent="0.2">
      <c r="A81" t="s">
        <v>1984</v>
      </c>
      <c r="B81" t="s">
        <v>1984</v>
      </c>
      <c r="C81" t="s">
        <v>2187</v>
      </c>
      <c r="D81" t="s">
        <v>2072</v>
      </c>
      <c r="E81" cm="1">
        <f t="array" ref="E81">SUMPRODUCT(--EXACT(all_variants_EEHV5A_Vijay!$C$9:$C$4095, A81))</f>
        <v>2</v>
      </c>
    </row>
    <row r="82" spans="1:5" x14ac:dyDescent="0.2">
      <c r="A82" s="8" t="s">
        <v>1985</v>
      </c>
      <c r="B82" s="8" t="s">
        <v>1985</v>
      </c>
      <c r="C82" s="8" t="s">
        <v>2188</v>
      </c>
      <c r="D82" s="8" t="s">
        <v>2189</v>
      </c>
      <c r="E82" cm="1">
        <f t="array" ref="E82">SUMPRODUCT(--EXACT(all_variants_EEHV5A_Vijay!$C$9:$C$4095, A82))</f>
        <v>0</v>
      </c>
    </row>
    <row r="83" spans="1:5" x14ac:dyDescent="0.2">
      <c r="A83" s="8" t="s">
        <v>1986</v>
      </c>
      <c r="B83" s="8" t="s">
        <v>1986</v>
      </c>
      <c r="C83" s="8" t="s">
        <v>2190</v>
      </c>
      <c r="D83" s="8" t="s">
        <v>2078</v>
      </c>
      <c r="E83" cm="1">
        <f t="array" ref="E83">SUMPRODUCT(--EXACT(all_variants_EEHV5A_Vijay!$C$9:$C$4095, A83))</f>
        <v>0</v>
      </c>
    </row>
    <row r="84" spans="1:5" x14ac:dyDescent="0.2">
      <c r="A84" t="s">
        <v>1987</v>
      </c>
      <c r="B84" t="s">
        <v>1987</v>
      </c>
      <c r="C84" t="s">
        <v>2191</v>
      </c>
      <c r="D84" t="s">
        <v>2273</v>
      </c>
      <c r="E84" cm="1">
        <f t="array" ref="E84">SUMPRODUCT(--EXACT(all_variants_EEHV5A_Vijay!$C$9:$C$4095, A84))</f>
        <v>1</v>
      </c>
    </row>
    <row r="85" spans="1:5" x14ac:dyDescent="0.2">
      <c r="A85" t="s">
        <v>1988</v>
      </c>
      <c r="B85" t="s">
        <v>1988</v>
      </c>
      <c r="C85" t="s">
        <v>2192</v>
      </c>
      <c r="D85" t="s">
        <v>2193</v>
      </c>
      <c r="E85" cm="1">
        <f t="array" ref="E85">SUMPRODUCT(--EXACT(all_variants_EEHV5A_Vijay!$C$9:$C$4095, A85))</f>
        <v>6</v>
      </c>
    </row>
    <row r="86" spans="1:5" x14ac:dyDescent="0.2">
      <c r="A86" s="8" t="s">
        <v>1989</v>
      </c>
      <c r="B86" s="8" t="s">
        <v>1989</v>
      </c>
      <c r="C86" s="8" t="s">
        <v>2194</v>
      </c>
      <c r="D86" s="8" t="s">
        <v>2193</v>
      </c>
      <c r="E86" cm="1">
        <f t="array" ref="E86">SUMPRODUCT(--EXACT(all_variants_EEHV5A_Vijay!$C$9:$C$4095, A86))</f>
        <v>0</v>
      </c>
    </row>
    <row r="87" spans="1:5" x14ac:dyDescent="0.2">
      <c r="A87" t="s">
        <v>1990</v>
      </c>
      <c r="B87" t="s">
        <v>1990</v>
      </c>
      <c r="C87" t="s">
        <v>2195</v>
      </c>
      <c r="D87" t="s">
        <v>2196</v>
      </c>
      <c r="E87" cm="1">
        <f t="array" ref="E87">SUMPRODUCT(--EXACT(all_variants_EEHV5A_Vijay!$C$9:$C$4095, A87))</f>
        <v>9</v>
      </c>
    </row>
    <row r="88" spans="1:5" x14ac:dyDescent="0.2">
      <c r="A88" t="s">
        <v>1991</v>
      </c>
      <c r="B88" t="s">
        <v>1991</v>
      </c>
      <c r="C88" t="s">
        <v>2197</v>
      </c>
      <c r="D88" t="s">
        <v>2198</v>
      </c>
      <c r="E88" cm="1">
        <f t="array" ref="E88">SUMPRODUCT(--EXACT(all_variants_EEHV5A_Vijay!$C$9:$C$4095, A88))</f>
        <v>8</v>
      </c>
    </row>
    <row r="89" spans="1:5" x14ac:dyDescent="0.2">
      <c r="A89" t="s">
        <v>1992</v>
      </c>
      <c r="B89" t="s">
        <v>1992</v>
      </c>
      <c r="C89" t="s">
        <v>2199</v>
      </c>
      <c r="D89" t="s">
        <v>2200</v>
      </c>
      <c r="E89" cm="1">
        <f t="array" ref="E89">SUMPRODUCT(--EXACT(all_variants_EEHV5A_Vijay!$C$9:$C$4095, A89))</f>
        <v>5</v>
      </c>
    </row>
    <row r="90" spans="1:5" x14ac:dyDescent="0.2">
      <c r="A90" t="s">
        <v>1993</v>
      </c>
      <c r="B90" t="s">
        <v>1993</v>
      </c>
      <c r="C90" t="s">
        <v>2201</v>
      </c>
      <c r="D90" t="s">
        <v>2273</v>
      </c>
      <c r="E90" cm="1">
        <f t="array" ref="E90">SUMPRODUCT(--EXACT(all_variants_EEHV5A_Vijay!$C$9:$C$4095, A90))</f>
        <v>1</v>
      </c>
    </row>
    <row r="91" spans="1:5" x14ac:dyDescent="0.2">
      <c r="A91" t="s">
        <v>1994</v>
      </c>
      <c r="B91" t="s">
        <v>1994</v>
      </c>
      <c r="C91" t="s">
        <v>2202</v>
      </c>
      <c r="D91" t="s">
        <v>2146</v>
      </c>
      <c r="E91" cm="1">
        <f t="array" ref="E91">SUMPRODUCT(--EXACT(all_variants_EEHV5A_Vijay!$C$9:$C$4095, A91))</f>
        <v>1</v>
      </c>
    </row>
    <row r="92" spans="1:5" x14ac:dyDescent="0.2">
      <c r="A92" t="s">
        <v>1995</v>
      </c>
      <c r="B92" t="s">
        <v>1995</v>
      </c>
      <c r="C92" t="s">
        <v>2203</v>
      </c>
      <c r="D92" t="s">
        <v>2204</v>
      </c>
      <c r="E92" cm="1">
        <f t="array" ref="E92">SUMPRODUCT(--EXACT(all_variants_EEHV5A_Vijay!$C$9:$C$4095, A92))</f>
        <v>20</v>
      </c>
    </row>
    <row r="93" spans="1:5" x14ac:dyDescent="0.2">
      <c r="A93" t="s">
        <v>1996</v>
      </c>
      <c r="B93" t="s">
        <v>1996</v>
      </c>
      <c r="C93" t="s">
        <v>2205</v>
      </c>
      <c r="D93" t="s">
        <v>2273</v>
      </c>
      <c r="E93" cm="1">
        <f t="array" ref="E93">SUMPRODUCT(--EXACT(all_variants_EEHV5A_Vijay!$C$9:$C$4095, A93))</f>
        <v>21</v>
      </c>
    </row>
    <row r="94" spans="1:5" x14ac:dyDescent="0.2">
      <c r="A94" t="s">
        <v>1997</v>
      </c>
      <c r="B94" t="s">
        <v>1997</v>
      </c>
      <c r="C94" t="s">
        <v>2206</v>
      </c>
      <c r="D94" t="s">
        <v>2146</v>
      </c>
      <c r="E94" cm="1">
        <f t="array" ref="E94">SUMPRODUCT(--EXACT(all_variants_EEHV5A_Vijay!$C$9:$C$4095, A94))</f>
        <v>40</v>
      </c>
    </row>
    <row r="95" spans="1:5" x14ac:dyDescent="0.2">
      <c r="A95" t="s">
        <v>1998</v>
      </c>
      <c r="B95" t="s">
        <v>1998</v>
      </c>
      <c r="C95" t="s">
        <v>2207</v>
      </c>
      <c r="D95" t="s">
        <v>2059</v>
      </c>
      <c r="E95" cm="1">
        <f t="array" ref="E95">SUMPRODUCT(--EXACT(all_variants_EEHV5A_Vijay!$C$9:$C$4095, A95))</f>
        <v>129</v>
      </c>
    </row>
    <row r="96" spans="1:5" x14ac:dyDescent="0.2">
      <c r="A96" t="s">
        <v>1999</v>
      </c>
      <c r="B96" t="s">
        <v>1999</v>
      </c>
      <c r="C96" t="s">
        <v>2208</v>
      </c>
      <c r="D96" t="s">
        <v>2059</v>
      </c>
      <c r="E96" cm="1">
        <f t="array" ref="E96">SUMPRODUCT(--EXACT(all_variants_EEHV5A_Vijay!$C$9:$C$4095, A96))</f>
        <v>57</v>
      </c>
    </row>
    <row r="97" spans="1:5" x14ac:dyDescent="0.2">
      <c r="A97" t="s">
        <v>2000</v>
      </c>
      <c r="B97" t="s">
        <v>2000</v>
      </c>
      <c r="C97" t="s">
        <v>2209</v>
      </c>
      <c r="D97" t="s">
        <v>2210</v>
      </c>
      <c r="E97" cm="1">
        <f t="array" ref="E97">SUMPRODUCT(--EXACT(all_variants_EEHV5A_Vijay!$C$9:$C$4095, A97))</f>
        <v>15</v>
      </c>
    </row>
    <row r="98" spans="1:5" x14ac:dyDescent="0.2">
      <c r="A98" t="s">
        <v>2001</v>
      </c>
      <c r="B98" t="s">
        <v>2001</v>
      </c>
      <c r="C98" t="s">
        <v>2211</v>
      </c>
      <c r="D98" t="s">
        <v>2210</v>
      </c>
      <c r="E98" cm="1">
        <f t="array" ref="E98">SUMPRODUCT(--EXACT(all_variants_EEHV5A_Vijay!$C$9:$C$4095, A98))</f>
        <v>4</v>
      </c>
    </row>
    <row r="99" spans="1:5" x14ac:dyDescent="0.2">
      <c r="A99" t="s">
        <v>2002</v>
      </c>
      <c r="B99" t="s">
        <v>2002</v>
      </c>
      <c r="C99" t="s">
        <v>2212</v>
      </c>
      <c r="D99" t="s">
        <v>2213</v>
      </c>
      <c r="E99" cm="1">
        <f t="array" ref="E99">SUMPRODUCT(--EXACT(all_variants_EEHV5A_Vijay!$C$9:$C$4095, A99))</f>
        <v>7</v>
      </c>
    </row>
    <row r="100" spans="1:5" x14ac:dyDescent="0.2">
      <c r="A100" t="s">
        <v>2003</v>
      </c>
      <c r="B100" t="s">
        <v>2003</v>
      </c>
      <c r="C100" t="s">
        <v>2214</v>
      </c>
      <c r="D100" t="s">
        <v>2215</v>
      </c>
      <c r="E100" cm="1">
        <f t="array" ref="E100">SUMPRODUCT(--EXACT(all_variants_EEHV5A_Vijay!$C$9:$C$4095, A100))</f>
        <v>12</v>
      </c>
    </row>
    <row r="101" spans="1:5" x14ac:dyDescent="0.2">
      <c r="A101" t="s">
        <v>2004</v>
      </c>
      <c r="B101" t="s">
        <v>2004</v>
      </c>
      <c r="C101" t="s">
        <v>2216</v>
      </c>
      <c r="D101" t="s">
        <v>2217</v>
      </c>
      <c r="E101" cm="1">
        <f t="array" ref="E101">SUMPRODUCT(--EXACT(all_variants_EEHV5A_Vijay!$C$9:$C$4095, A101))</f>
        <v>126</v>
      </c>
    </row>
    <row r="102" spans="1:5" x14ac:dyDescent="0.2">
      <c r="A102" t="s">
        <v>2005</v>
      </c>
      <c r="B102" t="s">
        <v>2005</v>
      </c>
      <c r="C102" t="s">
        <v>2218</v>
      </c>
      <c r="D102" t="s">
        <v>2217</v>
      </c>
      <c r="E102" cm="1">
        <f t="array" ref="E102">SUMPRODUCT(--EXACT(all_variants_EEHV5A_Vijay!$C$9:$C$4095, A102))</f>
        <v>135</v>
      </c>
    </row>
    <row r="103" spans="1:5" x14ac:dyDescent="0.2">
      <c r="A103" t="s">
        <v>2006</v>
      </c>
      <c r="B103" t="s">
        <v>2006</v>
      </c>
      <c r="C103" t="s">
        <v>2219</v>
      </c>
      <c r="D103" t="s">
        <v>2220</v>
      </c>
      <c r="E103" cm="1">
        <f t="array" ref="E103">SUMPRODUCT(--EXACT(all_variants_EEHV5A_Vijay!$C$9:$C$4095, A103))</f>
        <v>36</v>
      </c>
    </row>
    <row r="104" spans="1:5" x14ac:dyDescent="0.2">
      <c r="A104" s="8" t="s">
        <v>2007</v>
      </c>
      <c r="B104" s="8" t="s">
        <v>2007</v>
      </c>
      <c r="C104" s="8" t="s">
        <v>2221</v>
      </c>
      <c r="D104" s="8" t="s">
        <v>2146</v>
      </c>
      <c r="E104" cm="1">
        <f t="array" ref="E104">SUMPRODUCT(--EXACT(all_variants_EEHV5A_Vijay!$C$9:$C$4095, A104))</f>
        <v>0</v>
      </c>
    </row>
    <row r="105" spans="1:5" x14ac:dyDescent="0.2">
      <c r="A105" t="s">
        <v>2008</v>
      </c>
      <c r="B105" t="s">
        <v>2008</v>
      </c>
      <c r="C105" t="s">
        <v>2222</v>
      </c>
      <c r="D105" t="s">
        <v>2146</v>
      </c>
      <c r="E105" cm="1">
        <f t="array" ref="E105">SUMPRODUCT(--EXACT(all_variants_EEHV5A_Vijay!$C$9:$C$4095, A105))</f>
        <v>5</v>
      </c>
    </row>
    <row r="106" spans="1:5" x14ac:dyDescent="0.2">
      <c r="A106" t="s">
        <v>2009</v>
      </c>
      <c r="B106" t="s">
        <v>2009</v>
      </c>
      <c r="C106" t="s">
        <v>2223</v>
      </c>
      <c r="D106" t="s">
        <v>2215</v>
      </c>
      <c r="E106" cm="1">
        <f t="array" ref="E106">SUMPRODUCT(--EXACT(all_variants_EEHV5A_Vijay!$C$9:$C$4095, A106))</f>
        <v>10</v>
      </c>
    </row>
    <row r="107" spans="1:5" x14ac:dyDescent="0.2">
      <c r="A107" t="s">
        <v>2010</v>
      </c>
      <c r="B107" t="s">
        <v>2010</v>
      </c>
      <c r="C107" t="s">
        <v>2224</v>
      </c>
      <c r="D107" t="s">
        <v>2273</v>
      </c>
      <c r="E107" cm="1">
        <f t="array" ref="E107">SUMPRODUCT(--EXACT(all_variants_EEHV5A_Vijay!$C$9:$C$4095, A107))</f>
        <v>1</v>
      </c>
    </row>
    <row r="108" spans="1:5" x14ac:dyDescent="0.2">
      <c r="A108" t="s">
        <v>2011</v>
      </c>
      <c r="B108" t="s">
        <v>2011</v>
      </c>
      <c r="C108" t="s">
        <v>2225</v>
      </c>
      <c r="D108" t="s">
        <v>2215</v>
      </c>
      <c r="E108" cm="1">
        <f t="array" ref="E108">SUMPRODUCT(--EXACT(all_variants_EEHV5A_Vijay!$C$9:$C$4095, A108))</f>
        <v>2</v>
      </c>
    </row>
    <row r="109" spans="1:5" x14ac:dyDescent="0.2">
      <c r="A109" t="s">
        <v>2012</v>
      </c>
      <c r="B109" t="s">
        <v>2012</v>
      </c>
      <c r="C109" t="s">
        <v>2226</v>
      </c>
      <c r="D109" t="s">
        <v>2227</v>
      </c>
      <c r="E109" cm="1">
        <f t="array" ref="E109">SUMPRODUCT(--EXACT(all_variants_EEHV5A_Vijay!$C$9:$C$4095, A109))</f>
        <v>3</v>
      </c>
    </row>
    <row r="110" spans="1:5" x14ac:dyDescent="0.2">
      <c r="A110" t="s">
        <v>2013</v>
      </c>
      <c r="B110" t="s">
        <v>2013</v>
      </c>
      <c r="C110" t="s">
        <v>2228</v>
      </c>
      <c r="D110" t="s">
        <v>2273</v>
      </c>
      <c r="E110" cm="1">
        <f t="array" ref="E110">SUMPRODUCT(--EXACT(all_variants_EEHV5A_Vijay!$C$9:$C$4095, A110))</f>
        <v>1</v>
      </c>
    </row>
    <row r="111" spans="1:5" x14ac:dyDescent="0.2">
      <c r="A111" t="s">
        <v>2014</v>
      </c>
      <c r="B111" t="s">
        <v>2014</v>
      </c>
      <c r="C111" t="s">
        <v>2229</v>
      </c>
      <c r="D111" t="s">
        <v>2273</v>
      </c>
      <c r="E111" cm="1">
        <f t="array" ref="E111">SUMPRODUCT(--EXACT(all_variants_EEHV5A_Vijay!$C$9:$C$4095, A111))</f>
        <v>2</v>
      </c>
    </row>
    <row r="112" spans="1:5" x14ac:dyDescent="0.2">
      <c r="A112" t="s">
        <v>2015</v>
      </c>
      <c r="B112" t="s">
        <v>2015</v>
      </c>
      <c r="C112" t="s">
        <v>2230</v>
      </c>
      <c r="D112" t="s">
        <v>2210</v>
      </c>
      <c r="E112" cm="1">
        <f t="array" ref="E112">SUMPRODUCT(--EXACT(all_variants_EEHV5A_Vijay!$C$9:$C$4095, A112))</f>
        <v>4</v>
      </c>
    </row>
    <row r="113" spans="1:5" x14ac:dyDescent="0.2">
      <c r="A113" s="8" t="s">
        <v>2016</v>
      </c>
      <c r="B113" s="8" t="s">
        <v>2016</v>
      </c>
      <c r="C113" s="8" t="s">
        <v>2232</v>
      </c>
      <c r="D113" s="8" t="s">
        <v>2234</v>
      </c>
      <c r="E113" cm="1">
        <f t="array" ref="E113">SUMPRODUCT(--EXACT(all_variants_EEHV5A_Vijay!$C$9:$C$4095, A113))</f>
        <v>0</v>
      </c>
    </row>
    <row r="114" spans="1:5" x14ac:dyDescent="0.2">
      <c r="A114" t="s">
        <v>2017</v>
      </c>
      <c r="B114" t="s">
        <v>2017</v>
      </c>
      <c r="C114" t="s">
        <v>2231</v>
      </c>
      <c r="D114" t="s">
        <v>2233</v>
      </c>
      <c r="E114" cm="1">
        <f t="array" ref="E114">SUMPRODUCT(--EXACT(all_variants_EEHV5A_Vijay!$C$9:$C$4095, A114))</f>
        <v>5</v>
      </c>
    </row>
    <row r="115" spans="1:5" x14ac:dyDescent="0.2">
      <c r="A115" s="8" t="s">
        <v>2018</v>
      </c>
      <c r="B115" s="8" t="s">
        <v>2018</v>
      </c>
      <c r="C115" s="8" t="s">
        <v>2235</v>
      </c>
      <c r="D115" s="8" t="s">
        <v>2146</v>
      </c>
      <c r="E115" cm="1">
        <f t="array" ref="E115">SUMPRODUCT(--EXACT(all_variants_EEHV5A_Vijay!$C$9:$C$4095, A115))</f>
        <v>0</v>
      </c>
    </row>
    <row r="116" spans="1:5" x14ac:dyDescent="0.2">
      <c r="A116" t="s">
        <v>2019</v>
      </c>
      <c r="B116" t="s">
        <v>2019</v>
      </c>
      <c r="C116" t="s">
        <v>2236</v>
      </c>
      <c r="D116" t="s">
        <v>2210</v>
      </c>
      <c r="E116" cm="1">
        <f t="array" ref="E116">SUMPRODUCT(--EXACT(all_variants_EEHV5A_Vijay!$C$9:$C$4095, A116))</f>
        <v>1</v>
      </c>
    </row>
    <row r="117" spans="1:5" x14ac:dyDescent="0.2">
      <c r="A117" t="s">
        <v>2020</v>
      </c>
      <c r="B117" t="s">
        <v>2020</v>
      </c>
      <c r="C117" t="s">
        <v>2237</v>
      </c>
      <c r="D117" t="s">
        <v>2215</v>
      </c>
      <c r="E117" cm="1">
        <f t="array" ref="E117">SUMPRODUCT(--EXACT(all_variants_EEHV5A_Vijay!$C$9:$C$4095, A117))</f>
        <v>5</v>
      </c>
    </row>
    <row r="118" spans="1:5" x14ac:dyDescent="0.2">
      <c r="A118" t="s">
        <v>2021</v>
      </c>
      <c r="B118" t="s">
        <v>2021</v>
      </c>
      <c r="C118" t="s">
        <v>2238</v>
      </c>
      <c r="D118" t="s">
        <v>2210</v>
      </c>
      <c r="E118" cm="1">
        <f t="array" ref="E118">SUMPRODUCT(--EXACT(all_variants_EEHV5A_Vijay!$C$9:$C$4095, A118))</f>
        <v>5</v>
      </c>
    </row>
    <row r="119" spans="1:5" x14ac:dyDescent="0.2">
      <c r="A119" t="s">
        <v>2022</v>
      </c>
      <c r="B119" t="s">
        <v>2022</v>
      </c>
      <c r="C119" t="s">
        <v>2239</v>
      </c>
      <c r="D119" t="s">
        <v>2210</v>
      </c>
      <c r="E119" cm="1">
        <f t="array" ref="E119">SUMPRODUCT(--EXACT(all_variants_EEHV5A_Vijay!$C$9:$C$4095, A119))</f>
        <v>3</v>
      </c>
    </row>
    <row r="120" spans="1:5" x14ac:dyDescent="0.2">
      <c r="A120" t="s">
        <v>2023</v>
      </c>
      <c r="B120" t="s">
        <v>2023</v>
      </c>
      <c r="C120" t="s">
        <v>2240</v>
      </c>
      <c r="D120" t="s">
        <v>2210</v>
      </c>
      <c r="E120" cm="1">
        <f t="array" ref="E120">SUMPRODUCT(--EXACT(all_variants_EEHV5A_Vijay!$C$9:$C$4095, A120))</f>
        <v>2</v>
      </c>
    </row>
    <row r="121" spans="1:5" x14ac:dyDescent="0.2">
      <c r="A121" t="s">
        <v>2024</v>
      </c>
      <c r="B121" t="s">
        <v>2024</v>
      </c>
      <c r="C121" t="s">
        <v>2241</v>
      </c>
      <c r="D121" t="s">
        <v>2210</v>
      </c>
      <c r="E121" cm="1">
        <f t="array" ref="E121">SUMPRODUCT(--EXACT(all_variants_EEHV5A_Vijay!$C$9:$C$4095, A121))</f>
        <v>3</v>
      </c>
    </row>
    <row r="122" spans="1:5" x14ac:dyDescent="0.2">
      <c r="A122" t="s">
        <v>2025</v>
      </c>
      <c r="B122" t="s">
        <v>2025</v>
      </c>
      <c r="C122" t="s">
        <v>2242</v>
      </c>
      <c r="D122" t="s">
        <v>2210</v>
      </c>
      <c r="E122" cm="1">
        <f t="array" ref="E122">SUMPRODUCT(--EXACT(all_variants_EEHV5A_Vijay!$C$9:$C$4095, A122))</f>
        <v>2</v>
      </c>
    </row>
    <row r="123" spans="1:5" x14ac:dyDescent="0.2">
      <c r="A123" t="s">
        <v>2026</v>
      </c>
      <c r="B123" t="s">
        <v>2026</v>
      </c>
      <c r="C123" t="s">
        <v>2243</v>
      </c>
      <c r="D123" t="s">
        <v>2210</v>
      </c>
      <c r="E123" cm="1">
        <f t="array" ref="E123">SUMPRODUCT(--EXACT(all_variants_EEHV5A_Vijay!$C$9:$C$4095, A123))</f>
        <v>1</v>
      </c>
    </row>
    <row r="124" spans="1:5" x14ac:dyDescent="0.2">
      <c r="A124" t="s">
        <v>2027</v>
      </c>
      <c r="B124" t="s">
        <v>2027</v>
      </c>
      <c r="C124" t="s">
        <v>2244</v>
      </c>
      <c r="D124" t="s">
        <v>2210</v>
      </c>
      <c r="E124" cm="1">
        <f t="array" ref="E124">SUMPRODUCT(--EXACT(all_variants_EEHV5A_Vijay!$C$9:$C$4095, A124))</f>
        <v>2</v>
      </c>
    </row>
    <row r="125" spans="1:5" x14ac:dyDescent="0.2">
      <c r="A125" t="s">
        <v>2028</v>
      </c>
      <c r="B125" t="s">
        <v>2028</v>
      </c>
      <c r="C125" t="s">
        <v>2245</v>
      </c>
      <c r="D125" t="s">
        <v>2210</v>
      </c>
      <c r="E125" cm="1">
        <f t="array" ref="E125">SUMPRODUCT(--EXACT(all_variants_EEHV5A_Vijay!$C$9:$C$4095, A125))</f>
        <v>9</v>
      </c>
    </row>
    <row r="126" spans="1:5" x14ac:dyDescent="0.2">
      <c r="A126" t="s">
        <v>2029</v>
      </c>
      <c r="B126" t="s">
        <v>2029</v>
      </c>
      <c r="C126" t="s">
        <v>2246</v>
      </c>
      <c r="D126" t="s">
        <v>2210</v>
      </c>
      <c r="E126" cm="1">
        <f t="array" ref="E126">SUMPRODUCT(--EXACT(all_variants_EEHV5A_Vijay!$C$9:$C$4095, A126))</f>
        <v>17</v>
      </c>
    </row>
    <row r="127" spans="1:5" x14ac:dyDescent="0.2">
      <c r="A127" t="s">
        <v>2030</v>
      </c>
      <c r="B127" t="s">
        <v>2030</v>
      </c>
      <c r="C127" t="s">
        <v>2273</v>
      </c>
      <c r="D127" t="s">
        <v>2247</v>
      </c>
      <c r="E127" cm="1">
        <f t="array" ref="E127">SUMPRODUCT(--EXACT(all_variants_EEHV5A_Vijay!$C$9:$C$4095, A127))</f>
        <v>8</v>
      </c>
    </row>
    <row r="128" spans="1:5" x14ac:dyDescent="0.2">
      <c r="A128" t="s">
        <v>2031</v>
      </c>
      <c r="B128" t="s">
        <v>2031</v>
      </c>
      <c r="C128" t="s">
        <v>2248</v>
      </c>
      <c r="D128" t="s">
        <v>2215</v>
      </c>
      <c r="E128" cm="1">
        <f t="array" ref="E128">SUMPRODUCT(--EXACT(all_variants_EEHV5A_Vijay!$C$9:$C$4095, A128))</f>
        <v>30</v>
      </c>
    </row>
    <row r="129" spans="1:5" x14ac:dyDescent="0.2">
      <c r="A129" t="s">
        <v>2032</v>
      </c>
      <c r="B129" t="s">
        <v>2032</v>
      </c>
      <c r="C129" t="s">
        <v>2249</v>
      </c>
      <c r="D129" t="s">
        <v>2250</v>
      </c>
      <c r="E129" cm="1">
        <f t="array" ref="E129">SUMPRODUCT(--EXACT(all_variants_EEHV5A_Vijay!$C$9:$C$4095, A129))</f>
        <v>21</v>
      </c>
    </row>
    <row r="130" spans="1:5" x14ac:dyDescent="0.2">
      <c r="A130" t="s">
        <v>2033</v>
      </c>
      <c r="B130" t="s">
        <v>2033</v>
      </c>
      <c r="C130" t="s">
        <v>2251</v>
      </c>
      <c r="D130" t="s">
        <v>2252</v>
      </c>
      <c r="E130" cm="1">
        <f t="array" ref="E130">SUMPRODUCT(--EXACT(all_variants_EEHV5A_Vijay!$C$9:$C$4095, A130))</f>
        <v>27</v>
      </c>
    </row>
    <row r="131" spans="1:5" x14ac:dyDescent="0.2">
      <c r="A131" t="s">
        <v>2034</v>
      </c>
      <c r="B131" t="s">
        <v>2034</v>
      </c>
      <c r="C131" t="s">
        <v>2253</v>
      </c>
      <c r="D131" t="s">
        <v>2210</v>
      </c>
      <c r="E131" cm="1">
        <f t="array" ref="E131">SUMPRODUCT(--EXACT(all_variants_EEHV5A_Vijay!$C$9:$C$4095, A131))</f>
        <v>6</v>
      </c>
    </row>
    <row r="132" spans="1:5" x14ac:dyDescent="0.2">
      <c r="A132" t="s">
        <v>2035</v>
      </c>
      <c r="B132" t="s">
        <v>2035</v>
      </c>
      <c r="C132" t="s">
        <v>2254</v>
      </c>
      <c r="D132" t="s">
        <v>2255</v>
      </c>
      <c r="E132" cm="1">
        <f t="array" ref="E132">SUMPRODUCT(--EXACT(all_variants_EEHV5A_Vijay!$C$9:$C$4095, A132))</f>
        <v>28</v>
      </c>
    </row>
    <row r="133" spans="1:5" x14ac:dyDescent="0.2">
      <c r="A133" s="8" t="s">
        <v>2036</v>
      </c>
      <c r="B133" s="8" t="s">
        <v>2036</v>
      </c>
      <c r="C133" s="8" t="s">
        <v>2273</v>
      </c>
      <c r="D133" s="8" t="s">
        <v>2256</v>
      </c>
      <c r="E133" cm="1">
        <f t="array" ref="E133">SUMPRODUCT(--EXACT(all_variants_EEHV5A_Vijay!$C$9:$C$4095, A133))</f>
        <v>0</v>
      </c>
    </row>
    <row r="134" spans="1:5" x14ac:dyDescent="0.2">
      <c r="A134" s="8" t="s">
        <v>2037</v>
      </c>
      <c r="B134" s="8" t="s">
        <v>2037</v>
      </c>
      <c r="C134" s="8" t="s">
        <v>2257</v>
      </c>
      <c r="D134" s="8" t="s">
        <v>2258</v>
      </c>
      <c r="E134" cm="1">
        <f t="array" ref="E134">SUMPRODUCT(--EXACT(all_variants_EEHV5A_Vijay!$C$9:$C$4095, A134))</f>
        <v>0</v>
      </c>
    </row>
    <row r="135" spans="1:5" x14ac:dyDescent="0.2">
      <c r="A135" s="8" t="s">
        <v>2038</v>
      </c>
      <c r="B135" s="8" t="s">
        <v>2038</v>
      </c>
      <c r="C135" s="8" t="s">
        <v>2273</v>
      </c>
      <c r="D135" s="8" t="s">
        <v>2259</v>
      </c>
      <c r="E135" cm="1">
        <f t="array" ref="E135">SUMPRODUCT(--EXACT(all_variants_EEHV5A_Vijay!$C$9:$C$4095, A135))</f>
        <v>0</v>
      </c>
    </row>
    <row r="136" spans="1:5" x14ac:dyDescent="0.2">
      <c r="A136" s="8" t="s">
        <v>2039</v>
      </c>
      <c r="B136" s="8" t="s">
        <v>2039</v>
      </c>
      <c r="C136" s="8" t="s">
        <v>2260</v>
      </c>
      <c r="D136" s="8" t="s">
        <v>2258</v>
      </c>
      <c r="E136" cm="1">
        <f t="array" ref="E136">SUMPRODUCT(--EXACT(all_variants_EEHV5A_Vijay!$C$9:$C$4095, A136))</f>
        <v>0</v>
      </c>
    </row>
    <row r="137" spans="1:5" x14ac:dyDescent="0.2">
      <c r="A137" s="8" t="s">
        <v>2040</v>
      </c>
      <c r="B137" s="8" t="s">
        <v>2040</v>
      </c>
      <c r="C137" s="8" t="s">
        <v>2261</v>
      </c>
      <c r="D137" s="8" t="s">
        <v>2262</v>
      </c>
      <c r="E137" cm="1">
        <f t="array" ref="E137">SUMPRODUCT(--EXACT(all_variants_EEHV5A_Vijay!$C$9:$C$4095, A137))</f>
        <v>0</v>
      </c>
    </row>
    <row r="138" spans="1:5" x14ac:dyDescent="0.2">
      <c r="A138" t="s">
        <v>2041</v>
      </c>
      <c r="B138" t="s">
        <v>2041</v>
      </c>
      <c r="C138" t="s">
        <v>2263</v>
      </c>
      <c r="D138" t="s">
        <v>2217</v>
      </c>
      <c r="E138" cm="1">
        <f t="array" ref="E138">SUMPRODUCT(--EXACT(all_variants_EEHV5A_Vijay!$C$9:$C$4095, A138))</f>
        <v>71</v>
      </c>
    </row>
    <row r="139" spans="1:5" x14ac:dyDescent="0.2">
      <c r="A139" s="8" t="s">
        <v>2042</v>
      </c>
      <c r="B139" s="8" t="s">
        <v>2042</v>
      </c>
      <c r="C139" s="8" t="s">
        <v>2264</v>
      </c>
      <c r="D139" s="8" t="s">
        <v>2265</v>
      </c>
      <c r="E139" cm="1">
        <f t="array" ref="E139">SUMPRODUCT(--EXACT(all_variants_EEHV5A_Vijay!$C$9:$C$4095, A139))</f>
        <v>0</v>
      </c>
    </row>
    <row r="140" spans="1:5" x14ac:dyDescent="0.2">
      <c r="A140" s="8" t="s">
        <v>2043</v>
      </c>
      <c r="B140" s="8" t="s">
        <v>2043</v>
      </c>
      <c r="C140" s="8" t="s">
        <v>2273</v>
      </c>
      <c r="D140" s="8" t="s">
        <v>2266</v>
      </c>
      <c r="E140" cm="1">
        <f t="array" ref="E140">SUMPRODUCT(--EXACT(all_variants_EEHV5A_Vijay!$C$9:$C$4095, A140))</f>
        <v>0</v>
      </c>
    </row>
    <row r="141" spans="1:5" x14ac:dyDescent="0.2">
      <c r="A141" s="8" t="s">
        <v>2044</v>
      </c>
      <c r="B141" s="8" t="s">
        <v>2044</v>
      </c>
      <c r="C141" s="8" t="s">
        <v>2267</v>
      </c>
      <c r="D141" s="8" t="s">
        <v>2210</v>
      </c>
      <c r="E141" cm="1">
        <f t="array" ref="E141">SUMPRODUCT(--EXACT(all_variants_EEHV5A_Vijay!$C$9:$C$4095, A141))</f>
        <v>0</v>
      </c>
    </row>
    <row r="142" spans="1:5" x14ac:dyDescent="0.2">
      <c r="A142" s="8" t="s">
        <v>2045</v>
      </c>
      <c r="B142" s="8" t="s">
        <v>2045</v>
      </c>
      <c r="C142" s="8" t="s">
        <v>2268</v>
      </c>
      <c r="D142" s="8" t="s">
        <v>2269</v>
      </c>
      <c r="E142" cm="1">
        <f t="array" ref="E142">SUMPRODUCT(--EXACT(all_variants_EEHV5A_Vijay!$C$9:$C$4095, A142))</f>
        <v>0</v>
      </c>
    </row>
    <row r="143" spans="1:5" x14ac:dyDescent="0.2">
      <c r="A143" s="8" t="s">
        <v>2046</v>
      </c>
      <c r="B143" s="8" t="s">
        <v>2046</v>
      </c>
      <c r="C143" s="8" t="s">
        <v>2273</v>
      </c>
      <c r="D143" s="8" t="s">
        <v>2270</v>
      </c>
      <c r="E143" cm="1">
        <f t="array" ref="E143">SUMPRODUCT(--EXACT(all_variants_EEHV5A_Vijay!$C$9:$C$4095, A143))</f>
        <v>0</v>
      </c>
    </row>
    <row r="144" spans="1:5" x14ac:dyDescent="0.2">
      <c r="A144" t="s">
        <v>2047</v>
      </c>
      <c r="B144" t="s">
        <v>2047</v>
      </c>
      <c r="C144" t="s">
        <v>2271</v>
      </c>
      <c r="D144" t="s">
        <v>2272</v>
      </c>
      <c r="E144" cm="1">
        <f t="array" ref="E144">SUMPRODUCT(--EXACT(all_variants_EEHV5A_Vijay!$C$9:$C$4095, A144))</f>
        <v>183</v>
      </c>
    </row>
    <row r="145" spans="5:5" x14ac:dyDescent="0.2">
      <c r="E145">
        <f>SUM(E2:E144)</f>
        <v>3437</v>
      </c>
    </row>
    <row r="146" spans="5:5" x14ac:dyDescent="0.2">
      <c r="E146">
        <f>E145+444</f>
        <v>3881</v>
      </c>
    </row>
  </sheetData>
  <conditionalFormatting sqref="A2:A144">
    <cfRule type="duplicateValues" dxfId="0" priority="4"/>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Q D A A B Q S w M E F A A C A A g A d W O d V w p 7 B 4 K k A A A A 9 g A A A B I A H A B D b 2 5 m a W c v U G F j a 2 F n Z S 5 4 b W w g o h g A K K A U A A A A A A A A A A A A A A A A A A A A A A A A A A A A h Y 9 N C s I w G E S v U r J v / g S R k q Y L d W d B E M R t S G M b b L 9 K k 5 r e z Y V H 8 g p W t O r O 5 b x 5 i 5 n 7 9 S a y o a m j i + m c b S F F D F M U G d B t Y a F M U e + P 8 Q J l U m y V P q n S R K M M L h l c k a L K + 3 N C S A g B h x l u u 5 J w S h k 5 5 J u d r k y j 0 E e 2 / + X Y g v M K t E F S 7 F 9 j J M e M M T y n H F N B J i h y C 1 + B j 3 u f 7 Q 8 U y 7 7 2 f W e k g X i 1 F m S K g r w / y A d Q S w M E F A A C A A g A d W O d 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V j n V c Y w o 6 1 7 g A A A J 0 B A A A T A B w A R m 9 y b X V s Y X M v U 2 V j d G l v b j E u b S C i G A A o o B Q A A A A A A A A A A A A A A A A A A A A A A A A A A A B 1 j 0 F r w z A M h e + B / A f j X h I w g W 7 N Z S U n h x 0 L I 9 l p G c V L t M X g W J u t d C 1 d / / v c h j L G F l 0 k f Q + e n j y 0 p N G y a u r L d R z F k e + V g 4 4 t O E C / y 7 c t o u u 2 p F 4 M s G S V c l Y w A x R H L F S F o 2 s h E O l 3 W Y n t O I C l 5 F 4 b y C R a C o t P u L x r H j 0 4 3 2 y U x Q o + m h I / r U H V + e b P h Y z 2 x F P x V I L R g y Z w B f / i g k k 0 4 2 B 9 k Q v 2 M C J B R Q c D x c + Y b d D C c y q m V A s u e 2 X f w g / 1 4 R 3 O g e u L d + 2 U 9 a / o h s n u L P p k e k E c j 3 y i y 3 C O g s I I 9 n Q S 7 M p v Z v j t D F / N 8 P w X P 6 V x p O 2 / s d f f U E s B A i 0 A F A A C A A g A d W O d V w p 7 B 4 K k A A A A 9 g A A A B I A A A A A A A A A A A A A A A A A A A A A A E N v b m Z p Z y 9 Q Y W N r Y W d l L n h t b F B L A Q I t A B Q A A g A I A H V j n V c P y u m r p A A A A O k A A A A T A A A A A A A A A A A A A A A A A P A A A A B b Q 2 9 u d G V u d F 9 U e X B l c 1 0 u e G 1 s U E s B A i 0 A F A A C A A g A d W O d V x j C j r X u A A A A n Q E A A B M A A A A A A A A A A A A A A A A A 4 Q E A A E Z v c m 1 1 b G F z L 1 N l Y 3 R p b 2 4 x L m 1 Q S w U G A A A A A A M A A w D C A A A A H 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6 w o A A A A A A A D J C 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2 V l a H Y 1 X 2 N v b 3 J k X 3 R h Y m x l J T I w K D Q 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Z p b G x U Y X J n Z X Q i I F Z h b H V l P S J z Y 2 9 v c m R p b m F 0 Z X M 1 I i A v P j x F b n R y e S B U e X B l P S J G a W x s Z W R D b 2 1 w b G V 0 Z V J l c 3 V s d F R v V 2 9 y a 3 N o Z W V 0 I i B W Y W x 1 Z T 0 i b D E i I C 8 + P E V u d H J 5 I F R 5 c G U 9 I l J l b G F 0 a W 9 u c 2 h p c E l u Z m 9 D b 2 5 0 Y W l u Z X I i I F Z h b H V l P S J z e y Z x d W 9 0 O 2 N v b H V t b k N v d W 5 0 J n F 1 b 3 Q 7 O j U s J n F 1 b 3 Q 7 a 2 V 5 Q 2 9 s d W 1 u T m F t Z X M m c X V v d D s 6 W 1 0 s J n F 1 b 3 Q 7 c X V l c n l S Z W x h d G l v b n N o a X B z J n F 1 b 3 Q 7 O l t d L C Z x d W 9 0 O 2 N v b H V t b k l k Z W 5 0 a X R p Z X M m c X V v d D s 6 W y Z x d W 9 0 O 1 N l Y 3 R p b 2 4 x L 2 V l a H Y 1 X 2 N v b 3 J k X 3 R h Y m x l I C g y K S 9 B d X R v U m V t b 3 Z l Z E N v b H V t b n M x L n t D b 2 x 1 b W 4 x L D B 9 J n F 1 b 3 Q 7 L C Z x d W 9 0 O 1 N l Y 3 R p b 2 4 x L 2 V l a H Y 1 X 2 N v b 3 J k X 3 R h Y m x l I C g y K S 9 B d X R v U m V t b 3 Z l Z E N v b H V t b n M x L n t D b 2 x 1 b W 4 y L D F 9 J n F 1 b 3 Q 7 L C Z x d W 9 0 O 1 N l Y 3 R p b 2 4 x L 2 V l a H Y 1 X 2 N v b 3 J k X 3 R h Y m x l I C g y K S 9 B d X R v U m V t b 3 Z l Z E N v b H V t b n M x L n t D b 2 x 1 b W 4 z L D J 9 J n F 1 b 3 Q 7 L C Z x d W 9 0 O 1 N l Y 3 R p b 2 4 x L 2 V l a H Y 1 X 2 N v b 3 J k X 3 R h Y m x l I C g y K S 9 B d X R v U m V t b 3 Z l Z E N v b H V t b n M x L n t D b 2 x 1 b W 4 0 L D N 9 J n F 1 b 3 Q 7 L C Z x d W 9 0 O 1 N l Y 3 R p b 2 4 x L 2 V l a H Y 1 X 2 N v b 3 J k X 3 R h Y m x l I C g y K S 9 B d X R v U m V t b 3 Z l Z E N v b H V t b n M x L n t D b 2 x 1 b W 4 1 L D R 9 J n F 1 b 3 Q 7 X S w m c X V v d D t D b 2 x 1 b W 5 D b 3 V u d C Z x d W 9 0 O z o 1 L C Z x d W 9 0 O 0 t l e U N v b H V t b k 5 h b W V z J n F 1 b 3 Q 7 O l t d L C Z x d W 9 0 O 0 N v b H V t b k l k Z W 5 0 a X R p Z X M m c X V v d D s 6 W y Z x d W 9 0 O 1 N l Y 3 R p b 2 4 x L 2 V l a H Y 1 X 2 N v b 3 J k X 3 R h Y m x l I C g y K S 9 B d X R v U m V t b 3 Z l Z E N v b H V t b n M x L n t D b 2 x 1 b W 4 x L D B 9 J n F 1 b 3 Q 7 L C Z x d W 9 0 O 1 N l Y 3 R p b 2 4 x L 2 V l a H Y 1 X 2 N v b 3 J k X 3 R h Y m x l I C g y K S 9 B d X R v U m V t b 3 Z l Z E N v b H V t b n M x L n t D b 2 x 1 b W 4 y L D F 9 J n F 1 b 3 Q 7 L C Z x d W 9 0 O 1 N l Y 3 R p b 2 4 x L 2 V l a H Y 1 X 2 N v b 3 J k X 3 R h Y m x l I C g y K S 9 B d X R v U m V t b 3 Z l Z E N v b H V t b n M x L n t D b 2 x 1 b W 4 z L D J 9 J n F 1 b 3 Q 7 L C Z x d W 9 0 O 1 N l Y 3 R p b 2 4 x L 2 V l a H Y 1 X 2 N v b 3 J k X 3 R h Y m x l I C g y K S 9 B d X R v U m V t b 3 Z l Z E N v b H V t b n M x L n t D b 2 x 1 b W 4 0 L D N 9 J n F 1 b 3 Q 7 L C Z x d W 9 0 O 1 N l Y 3 R p b 2 4 x L 2 V l a H Y 1 X 2 N v b 3 J k X 3 R h Y m x l I C g y K S 9 B d X R v U m V t b 3 Z l Z E N v b H V t b n M x L n t D b 2 x 1 b W 4 1 L D R 9 J n F 1 b 3 Q 7 X S w m c X V v d D t S Z W x h d G l v b n N o a X B J b m Z v J n F 1 b 3 Q 7 O l t d f S I g L z 4 8 R W 5 0 c n k g V H l w Z T 0 i R m l s b E N v b H V t b l R 5 c G V z I i B W Y W x 1 Z T 0 i c 0 J n W U d C Z 1 k 9 I i A v P j x F b n R y e S B U e X B l P S J G a W x s T G F z d F V w Z G F 0 Z W Q i I F Z h b H V l P S J k M j A y M y 0 x M i 0 y O F Q y M T o z N D o w M C 4 0 O D I 5 N D c z W i I g L z 4 8 R W 5 0 c n k g V H l w Z T 0 i R m l s b E V y c m 9 y Q 2 9 1 b n Q i I F Z h b H V l P S J s M C I g L z 4 8 R W 5 0 c n k g V H l w Z T 0 i R m l s b E V y c m 9 y Q 2 9 k Z S I g V m F s d W U 9 I n N V b m t u b 3 d u I i A v P j x F b n R y e S B U e X B l P S J G a W x s Q 2 9 1 b n Q i I F Z h b H V l P S J s M T U w I i A v P j x F b n R y e S B U e X B l P S J G a W x s U 3 R h d H V z I i B W Y W x 1 Z T 0 i c 0 N v b X B s Z X R l I i A v P j x F b n R y e S B U e X B l P S J G a W x s Q 2 9 s d W 1 u T m F t Z X M i I F Z h b H V l P S J z W y Z x d W 9 0 O 0 N v b H V t b j E m c X V v d D s s J n F 1 b 3 Q 7 Q 2 9 s d W 1 u M i Z x d W 9 0 O y w m c X V v d D t D b 2 x 1 b W 4 z J n F 1 b 3 Q 7 L C Z x d W 9 0 O 0 N v b H V t b j Q m c X V v d D s s J n F 1 b 3 Q 7 Q 2 9 s d W 1 u N S Z x d W 9 0 O 1 0 i I C 8 + P E V u d H J 5 I F R 5 c G U 9 I k F k Z G V k V G 9 E Y X R h T W 9 k Z W w i I F Z h b H V l P S J s M C I g L z 4 8 R W 5 0 c n k g V H l w Z T 0 i R m l s b F R h c m d l d E 5 h b W V D d X N 0 b 2 1 p e m V k I i B W Y W x 1 Z T 0 i b D E i I C 8 + P E V u d H J 5 I F R 5 c G U 9 I k x v Y W R l Z F R v Q W 5 h b H l z a X N T Z X J 2 a W N l c y I g V m F s d W U 9 I m w w I i A v P j w v U 3 R h Y m x l R W 5 0 c m l l c z 4 8 L 0 l 0 Z W 0 + P E l 0 Z W 0 + P E l 0 Z W 1 M b 2 N h d G l v b j 4 8 S X R l b V R 5 c G U + R m 9 y b X V s Y T w v S X R l b V R 5 c G U + P E l 0 Z W 1 Q Y X R o P l N l Y 3 R p b 2 4 x L 2 V l a H Y 1 X 2 N v b 3 J k X 3 R h Y m x l J T I w K D Q p L 1 N v d X J j Z T w v S X R l b V B h d G g + P C 9 J d G V t T G 9 j Y X R p b 2 4 + P F N 0 Y W J s Z U V u d H J p Z X M g L z 4 8 L 0 l 0 Z W 0 + P E l 0 Z W 0 + P E l 0 Z W 1 M b 2 N h d G l v b j 4 8 S X R l b V R 5 c G U + R m 9 y b X V s Y T w v S X R l b V R 5 c G U + P E l 0 Z W 1 Q Y X R o P l N l Y 3 R p b 2 4 x L 2 V l a H Y 1 X 2 N v b 3 J k X 3 R h Y m x l J T I w K D Q p L 0 N o Y W 5 n Z W Q l M j B U e X B l P C 9 J d G V t U G F 0 a D 4 8 L 0 l 0 Z W 1 M b 2 N h d G l v b j 4 8 U 3 R h Y m x l R W 5 0 c m l l c y A v P j w v S X R l b T 4 8 L 0 l 0 Z W 1 z P j w v T G 9 j Y W x Q Y W N r Y W d l T W V 0 Y W R h d G F G a W x l P h Y A A A B Q S w U G A A A A A A A A A A A A A A A A A A A A A A A A J g E A A A E A A A D Q j J 3 f A R X R E Y x 6 A M B P w p f r A Q A A A D 3 q s q 8 T X Y 1 A o V j 4 d C H J N h c A A A A A A g A A A A A A E G Y A A A A B A A A g A A A A S h U j u f + S k 0 h 2 6 + K u U r j H b 9 r 8 F 7 Z S + h K S L 2 J M y F a u w N A A A A A A D o A A A A A C A A A g A A A A x 8 2 0 H F 1 w X M A i g x T / O h B H 5 v s x x V l X b c w I u k G u O f 1 r 2 D F Q A A A A t z 3 U H v C Q n I f b r B e j 3 4 R s o 9 w Z 5 x K d 5 8 8 8 A C V B a U L L C T 6 T b q i r R r f / 9 Q 9 / 9 l V s v D L Y 1 3 B B 7 S M F O 7 L E K Y T / f k Z X V 9 a 5 0 X J M h b a R n O k M S k 0 f 3 n B A A A A A N P f 8 g m b J p b T v O s p + Q D M l U Q R A + / + 2 y k E l S w i J K h b G H L x 6 R r L D X a j 0 4 W x C 7 3 v H r x / 2 U T + E i E K o d v k X / 3 I h N A 6 i E Q = = < / D a t a M a s h u p > 
</file>

<file path=customXml/itemProps1.xml><?xml version="1.0" encoding="utf-8"?>
<ds:datastoreItem xmlns:ds="http://schemas.openxmlformats.org/officeDocument/2006/customXml" ds:itemID="{843460F6-33F9-4236-ABEB-BD420E3DE05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all_variants_EEHV5A_Vijay</vt:lpstr>
      <vt:lpstr>variants_per_gene_EEHV5A_Vijay</vt:lpstr>
      <vt:lpstr>coordinates</vt:lpstr>
      <vt:lpstr>region counts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Mara Nascimento</dc:creator>
  <cp:lastModifiedBy>Mariana Mara Nascimento</cp:lastModifiedBy>
  <dcterms:created xsi:type="dcterms:W3CDTF">2023-12-29T10:41:26Z</dcterms:created>
  <dcterms:modified xsi:type="dcterms:W3CDTF">2024-05-30T14:05:36Z</dcterms:modified>
</cp:coreProperties>
</file>